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iu/Documents/Rogoff Research/Curse of Cash/"/>
    </mc:Choice>
  </mc:AlternateContent>
  <xr:revisionPtr revIDLastSave="0" documentId="13_ncr:1_{9D272202-6F9C-D54B-8EAF-1AE868CC76CD}" xr6:coauthVersionLast="45" xr6:coauthVersionMax="45" xr10:uidLastSave="{00000000-0000-0000-0000-000000000000}"/>
  <bookViews>
    <workbookView xWindow="0" yWindow="0" windowWidth="28800" windowHeight="18000" xr2:uid="{B23A5F01-68DB-5241-B57C-FF20E3AB6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H23" i="1"/>
  <c r="H20" i="1"/>
  <c r="H21" i="1"/>
  <c r="H22" i="1"/>
  <c r="G20" i="1"/>
  <c r="G21" i="1"/>
  <c r="G22" i="1"/>
  <c r="G23" i="1"/>
  <c r="F20" i="1"/>
  <c r="F21" i="1"/>
  <c r="F22" i="1"/>
  <c r="F23" i="1"/>
  <c r="E20" i="1"/>
  <c r="E21" i="1"/>
  <c r="E22" i="1"/>
  <c r="E23" i="1"/>
  <c r="D20" i="1"/>
  <c r="D21" i="1"/>
  <c r="D22" i="1"/>
  <c r="D23" i="1"/>
  <c r="C20" i="1"/>
  <c r="C21" i="1"/>
  <c r="C22" i="1"/>
  <c r="C23" i="1"/>
  <c r="B20" i="1"/>
  <c r="B21" i="1"/>
  <c r="B22" i="1"/>
  <c r="B23" i="1"/>
  <c r="I19" i="1"/>
  <c r="H19" i="1"/>
  <c r="G19" i="1"/>
  <c r="F19" i="1"/>
  <c r="E19" i="1"/>
  <c r="D19" i="1"/>
  <c r="C19" i="1"/>
  <c r="B19" i="1"/>
  <c r="I16" i="1"/>
  <c r="H12" i="1"/>
  <c r="H13" i="1"/>
  <c r="H14" i="1"/>
  <c r="H15" i="1"/>
  <c r="G12" i="1"/>
  <c r="G13" i="1"/>
  <c r="G14" i="1"/>
  <c r="G15" i="1"/>
  <c r="F12" i="1"/>
  <c r="F13" i="1"/>
  <c r="F14" i="1"/>
  <c r="F15" i="1"/>
  <c r="E12" i="1"/>
  <c r="E13" i="1"/>
  <c r="E14" i="1"/>
  <c r="E15" i="1"/>
  <c r="D12" i="1"/>
  <c r="D13" i="1"/>
  <c r="D14" i="1"/>
  <c r="D15" i="1"/>
  <c r="C12" i="1"/>
  <c r="C13" i="1"/>
  <c r="C14" i="1"/>
  <c r="C15" i="1"/>
  <c r="B12" i="1"/>
  <c r="B13" i="1"/>
  <c r="B14" i="1"/>
  <c r="B15" i="1"/>
  <c r="H11" i="1"/>
  <c r="G11" i="1"/>
  <c r="F11" i="1"/>
  <c r="E11" i="1"/>
  <c r="C11" i="1"/>
  <c r="D11" i="1"/>
  <c r="B11" i="1"/>
</calcChain>
</file>

<file path=xl/sharedStrings.xml><?xml version="1.0" encoding="utf-8"?>
<sst xmlns="http://schemas.openxmlformats.org/spreadsheetml/2006/main" count="48" uniqueCount="20">
  <si>
    <t>Check</t>
  </si>
  <si>
    <t>Cash</t>
  </si>
  <si>
    <t>$0 to $10</t>
  </si>
  <si>
    <t>$10 to $25</t>
  </si>
  <si>
    <t>$25 to $50</t>
  </si>
  <si>
    <t>$50 to $100</t>
  </si>
  <si>
    <t>over $100</t>
  </si>
  <si>
    <t>Multiple</t>
  </si>
  <si>
    <t>Credit Card</t>
  </si>
  <si>
    <t>Debit Card</t>
  </si>
  <si>
    <t>Electronic Payment</t>
  </si>
  <si>
    <t>Other</t>
  </si>
  <si>
    <t>Total</t>
  </si>
  <si>
    <t>Number of Transactions</t>
  </si>
  <si>
    <t xml:space="preserve">Payment Frequency by Payment Instrument </t>
  </si>
  <si>
    <t>Average Payment Frequency by Payment Instrument</t>
  </si>
  <si>
    <t>Percentage Payment Frequency by Payment Instrument</t>
  </si>
  <si>
    <t>Number of Consumers</t>
  </si>
  <si>
    <t>This corresponds to the graph on the right</t>
  </si>
  <si>
    <t>This corresponds to the graph on the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</si>
</sst>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rgb="FF454545"/>
      <name val="Helvetica Neue"/>
      <family val="2"/>
    </font>
    <font>
      <sz val="12"/>
      <color rgb="FF454545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ont="1"/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1" fillId="0" borderId="0" xfId="0" applyNumberFormat="1" applyFont="1"/>
    <xf numFmtId="2" fontId="0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Percentage</a:t>
            </a:r>
            <a:r>
              <a:rPr lang="en-US" sz="1600" baseline="0"/>
              <a:t> Payment Frequency Per Dollar Amount </a:t>
            </a:r>
            <a:endParaRPr lang="en-US" sz="1600"/>
          </a:p>
        </c:rich>
      </c:tx>
      <c:layout>
        <c:manualLayout>
          <c:xMode val="edge"/>
          <c:yMode val="edge"/>
          <c:x val="0.22790806185129614"/>
          <c:y val="2.2173916839081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>
        <c:manualLayout>
          <c:layoutTarget val="inner"/>
          <c:xMode val="edge"/>
          <c:yMode val="edge"/>
          <c:x val="8.2536840952307414E-2"/>
          <c:y val="9.4654107267050189E-2"/>
          <c:w val="0.90443232907873317"/>
          <c:h val="0.70459064155248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Sheet1!$B$11:$B$15</c:f>
              <c:numCache>
                <c:formatCode>0.0%</c:formatCode>
                <c:ptCount val="5"/>
                <c:pt idx="0">
                  <c:v>0.54914467961728042</c:v>
                </c:pt>
                <c:pt idx="1">
                  <c:v>0.32356134636264927</c:v>
                </c:pt>
                <c:pt idx="2">
                  <c:v>0.15199656504937742</c:v>
                </c:pt>
                <c:pt idx="3">
                  <c:v>9.0006207324643081E-2</c:v>
                </c:pt>
                <c:pt idx="4">
                  <c:v>5.6199821587867974E-2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E-C24C-98B7-9901FC2B6241}"/>
            </c:ext>
          </c:extLst>
        </c:ser>
        <c:ser>
          <c:idx val="1"/>
          <c:order val="1"/>
          <c:tx>
            <c:strRef>
              <c:f>Sheet1!$C$10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Sheet1!$C$11:$C$15</c:f>
              <c:numCache>
                <c:formatCode>0.0%</c:formatCode>
                <c:ptCount val="5"/>
                <c:pt idx="0">
                  <c:v>9.5679907219483901E-3</c:v>
                </c:pt>
                <c:pt idx="1">
                  <c:v>3.5468693449149477E-2</c:v>
                </c:pt>
                <c:pt idx="2">
                  <c:v>5.8823529411764705E-2</c:v>
                </c:pt>
                <c:pt idx="3">
                  <c:v>0.11855990068280571</c:v>
                </c:pt>
                <c:pt idx="4">
                  <c:v>0.16993755575379127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E-C24C-98B7-9901FC2B6241}"/>
            </c:ext>
          </c:extLst>
        </c:ser>
        <c:ser>
          <c:idx val="2"/>
          <c:order val="2"/>
          <c:tx>
            <c:strRef>
              <c:f>Sheet1!$D$10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Sheet1!$D$11:$D$15</c:f>
              <c:numCache>
                <c:formatCode>0.0%</c:formatCode>
                <c:ptCount val="5"/>
                <c:pt idx="0">
                  <c:v>0.1577268773557553</c:v>
                </c:pt>
                <c:pt idx="1">
                  <c:v>0.249728555917481</c:v>
                </c:pt>
                <c:pt idx="2">
                  <c:v>0.30613997423787032</c:v>
                </c:pt>
                <c:pt idx="3">
                  <c:v>0.27932960893854747</c:v>
                </c:pt>
                <c:pt idx="4">
                  <c:v>0.16324710080285459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E-C24C-98B7-9901FC2B6241}"/>
            </c:ext>
          </c:extLst>
        </c:ser>
        <c:ser>
          <c:idx val="3"/>
          <c:order val="3"/>
          <c:tx>
            <c:strRef>
              <c:f>Sheet1!$E$10</c:f>
              <c:strCache>
                <c:ptCount val="1"/>
                <c:pt idx="0">
                  <c:v>Debit Card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Sheet1!$E$11:$E$15</c:f>
              <c:numCache>
                <c:formatCode>0.0%</c:formatCode>
                <c:ptCount val="5"/>
                <c:pt idx="0">
                  <c:v>0.23890982893592347</c:v>
                </c:pt>
                <c:pt idx="1">
                  <c:v>0.33876221498371334</c:v>
                </c:pt>
                <c:pt idx="2">
                  <c:v>0.38085015027908975</c:v>
                </c:pt>
                <c:pt idx="3">
                  <c:v>0.29546865301055247</c:v>
                </c:pt>
                <c:pt idx="4">
                  <c:v>0.19937555753791258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E-C24C-98B7-9901FC2B6241}"/>
            </c:ext>
          </c:extLst>
        </c:ser>
        <c:ser>
          <c:idx val="4"/>
          <c:order val="4"/>
          <c:tx>
            <c:strRef>
              <c:f>Sheet1!$F$10</c:f>
              <c:strCache>
                <c:ptCount val="1"/>
                <c:pt idx="0">
                  <c:v>Electronic Payment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Sheet1!$F$11:$F$15</c:f>
              <c:numCache>
                <c:formatCode>0.0%</c:formatCode>
                <c:ptCount val="5"/>
                <c:pt idx="0">
                  <c:v>2.14554943461873E-2</c:v>
                </c:pt>
                <c:pt idx="1">
                  <c:v>4.7412233079985523E-2</c:v>
                </c:pt>
                <c:pt idx="2">
                  <c:v>8.8449978531558615E-2</c:v>
                </c:pt>
                <c:pt idx="3">
                  <c:v>0.20422098075729361</c:v>
                </c:pt>
                <c:pt idx="4">
                  <c:v>0.38804638715432649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BE-C24C-98B7-9901FC2B6241}"/>
            </c:ext>
          </c:extLst>
        </c:ser>
        <c:ser>
          <c:idx val="5"/>
          <c:order val="5"/>
          <c:tx>
            <c:strRef>
              <c:f>Sheet1!$G$10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Sheet1!$G$11:$G$15</c:f>
              <c:numCache>
                <c:formatCode>0.0%</c:formatCode>
                <c:ptCount val="5"/>
                <c:pt idx="0">
                  <c:v>2.319512902290519E-2</c:v>
                </c:pt>
                <c:pt idx="1">
                  <c:v>3.619254433586681E-3</c:v>
                </c:pt>
                <c:pt idx="2">
                  <c:v>1.0734220695577501E-2</c:v>
                </c:pt>
                <c:pt idx="3">
                  <c:v>9.9317194289261328E-3</c:v>
                </c:pt>
                <c:pt idx="4">
                  <c:v>2.0071364852809991E-2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E-C24C-98B7-9901FC2B6241}"/>
            </c:ext>
          </c:extLst>
        </c:ser>
        <c:ser>
          <c:idx val="6"/>
          <c:order val="6"/>
          <c:tx>
            <c:strRef>
              <c:f>Sheet1!$H$10</c:f>
              <c:strCache>
                <c:ptCount val="1"/>
                <c:pt idx="0">
                  <c:v>Multiple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Sheet1!$A$11:$A$15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Sheet1!$H$11:$H$15</c:f>
              <c:numCache>
                <c:formatCode>0.0%</c:formatCode>
                <c:ptCount val="5"/>
                <c:pt idx="0">
                  <c:v>0</c:v>
                </c:pt>
                <c:pt idx="1">
                  <c:v>1.4477017734346724E-3</c:v>
                </c:pt>
                <c:pt idx="2">
                  <c:v>3.0055817947617003E-3</c:v>
                </c:pt>
                <c:pt idx="3">
                  <c:v>2.4829298572315332E-3</c:v>
                </c:pt>
                <c:pt idx="4">
                  <c:v>3.1222123104371097E-3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BE-C24C-98B7-9901FC2B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4662624"/>
        <c:axId val="396876064"/>
      </c:barChart>
      <c:catAx>
        <c:axId val="39466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396876064"/>
        <c:crosses val="autoZero"/>
        <c:auto val="1"/>
        <c:lblAlgn val="ctr"/>
        <c:lblOffset val="100"/>
        <c:noMultiLvlLbl val="0"/>
      </c:catAx>
      <c:valAx>
        <c:axId val="396876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3946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66176018296516"/>
          <c:y val="0.84526907331473855"/>
          <c:w val="0.76348043207974869"/>
          <c:h val="4.6228968658836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Average</a:t>
            </a:r>
            <a:r>
              <a:rPr lang="en-US" sz="1600" baseline="0"/>
              <a:t> Payment Frequency Per Dollar Amount Per Consumer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>
        <c:manualLayout>
          <c:layoutTarget val="inner"/>
          <c:xMode val="edge"/>
          <c:yMode val="edge"/>
          <c:x val="9.1749046881323515E-2"/>
          <c:y val="7.6514093740598157E-2"/>
          <c:w val="0.89024545222549023"/>
          <c:h val="0.719215744215259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Sheet1!$B$18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Sheet1!$B$19:$B$23</c:f>
              <c:numCache>
                <c:formatCode>0.00</c:formatCode>
                <c:ptCount val="5"/>
                <c:pt idx="0">
                  <c:v>0.72372946121513182</c:v>
                </c:pt>
                <c:pt idx="1">
                  <c:v>0.34161253343523118</c:v>
                </c:pt>
                <c:pt idx="2">
                  <c:v>0.13526939243408484</c:v>
                </c:pt>
                <c:pt idx="3">
                  <c:v>5.5406954528085597E-2</c:v>
                </c:pt>
                <c:pt idx="4">
                  <c:v>4.8146732900267483E-2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0-5F47-ACFC-E3744CF1377F}"/>
            </c:ext>
          </c:extLst>
        </c:ser>
        <c:ser>
          <c:idx val="1"/>
          <c:order val="1"/>
          <c:tx>
            <c:strRef>
              <c:f>Sheet1!$C$18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Sheet1!$C$19:$C$23</c:f>
              <c:numCache>
                <c:formatCode>0.00</c:formatCode>
                <c:ptCount val="5"/>
                <c:pt idx="0">
                  <c:v>1.2609858616736722E-2</c:v>
                </c:pt>
                <c:pt idx="1">
                  <c:v>3.7447458922430267E-2</c:v>
                </c:pt>
                <c:pt idx="2">
                  <c:v>5.2350019105846392E-2</c:v>
                </c:pt>
                <c:pt idx="3">
                  <c:v>7.2984333205961024E-2</c:v>
                </c:pt>
                <c:pt idx="4">
                  <c:v>0.14558654948414215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0-5F47-ACFC-E3744CF1377F}"/>
            </c:ext>
          </c:extLst>
        </c:ser>
        <c:ser>
          <c:idx val="2"/>
          <c:order val="2"/>
          <c:tx>
            <c:strRef>
              <c:f>Sheet1!$D$18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Sheet1!$D$19:$D$23</c:f>
              <c:numCache>
                <c:formatCode>0.00</c:formatCode>
                <c:ptCount val="5"/>
                <c:pt idx="0">
                  <c:v>0.20787160871226595</c:v>
                </c:pt>
                <c:pt idx="1">
                  <c:v>0.26366068016813143</c:v>
                </c:pt>
                <c:pt idx="2">
                  <c:v>0.27244936950706916</c:v>
                </c:pt>
                <c:pt idx="3">
                  <c:v>0.17195261750095528</c:v>
                </c:pt>
                <c:pt idx="4">
                  <c:v>0.13985479556744365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30-5F47-ACFC-E3744CF1377F}"/>
            </c:ext>
          </c:extLst>
        </c:ser>
        <c:ser>
          <c:idx val="3"/>
          <c:order val="3"/>
          <c:tx>
            <c:strRef>
              <c:f>Sheet1!$E$18</c:f>
              <c:strCache>
                <c:ptCount val="1"/>
                <c:pt idx="0">
                  <c:v>Debit Card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Sheet1!$E$19:$E$23</c:f>
              <c:numCache>
                <c:formatCode>0.00</c:formatCode>
                <c:ptCount val="5"/>
                <c:pt idx="0">
                  <c:v>0.31486434849063816</c:v>
                </c:pt>
                <c:pt idx="1">
                  <c:v>0.35766144440198699</c:v>
                </c:pt>
                <c:pt idx="2">
                  <c:v>0.33893771494077185</c:v>
                </c:pt>
                <c:pt idx="3">
                  <c:v>0.1818876576232327</c:v>
                </c:pt>
                <c:pt idx="4">
                  <c:v>0.17080626671761559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30-5F47-ACFC-E3744CF1377F}"/>
            </c:ext>
          </c:extLst>
        </c:ser>
        <c:ser>
          <c:idx val="4"/>
          <c:order val="4"/>
          <c:tx>
            <c:strRef>
              <c:f>Sheet1!$F$18</c:f>
              <c:strCache>
                <c:ptCount val="1"/>
                <c:pt idx="0">
                  <c:v>Electronic Payment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Sheet1!$F$19:$F$23</c:f>
              <c:numCache>
                <c:formatCode>0.00</c:formatCode>
                <c:ptCount val="5"/>
                <c:pt idx="0">
                  <c:v>2.8276652655712647E-2</c:v>
                </c:pt>
                <c:pt idx="1">
                  <c:v>5.0057317539166986E-2</c:v>
                </c:pt>
                <c:pt idx="2">
                  <c:v>7.8716087122659539E-2</c:v>
                </c:pt>
                <c:pt idx="3">
                  <c:v>0.12571646923958732</c:v>
                </c:pt>
                <c:pt idx="4">
                  <c:v>0.33244172716851356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30-5F47-ACFC-E3744CF1377F}"/>
            </c:ext>
          </c:extLst>
        </c:ser>
        <c:ser>
          <c:idx val="5"/>
          <c:order val="5"/>
          <c:tx>
            <c:strRef>
              <c:f>Sheet1!$G$18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Sheet1!$G$19:$G$23</c:f>
              <c:numCache>
                <c:formatCode>0.00</c:formatCode>
                <c:ptCount val="5"/>
                <c:pt idx="0">
                  <c:v>3.0569354222392053E-2</c:v>
                </c:pt>
                <c:pt idx="1">
                  <c:v>3.8211692777990066E-3</c:v>
                </c:pt>
                <c:pt idx="2">
                  <c:v>9.5529231944975167E-3</c:v>
                </c:pt>
                <c:pt idx="3">
                  <c:v>6.1138708444784104E-3</c:v>
                </c:pt>
                <c:pt idx="4">
                  <c:v>1.7195261750095531E-2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30-5F47-ACFC-E3744CF1377F}"/>
            </c:ext>
          </c:extLst>
        </c:ser>
        <c:ser>
          <c:idx val="6"/>
          <c:order val="6"/>
          <c:tx>
            <c:strRef>
              <c:f>Sheet1!$H$18</c:f>
              <c:strCache>
                <c:ptCount val="1"/>
                <c:pt idx="0">
                  <c:v>Multiple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Sheet1!$A$19:$A$23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Sheet1!$H$19:$H$23</c:f>
              <c:numCache>
                <c:formatCode>0.00</c:formatCode>
                <c:ptCount val="5"/>
                <c:pt idx="0">
                  <c:v>0</c:v>
                </c:pt>
                <c:pt idx="1">
                  <c:v>1.5284677111196026E-3</c:v>
                </c:pt>
                <c:pt idx="2">
                  <c:v>2.6748184944593045E-3</c:v>
                </c:pt>
                <c:pt idx="3">
                  <c:v>1.5284677111196026E-3</c:v>
                </c:pt>
                <c:pt idx="4">
                  <c:v>2.6748184944593045E-3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30-5F47-ACFC-E3744CF1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82288"/>
        <c:axId val="395598016"/>
      </c:barChart>
      <c:catAx>
        <c:axId val="39548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395598016"/>
        <c:crosses val="autoZero"/>
        <c:auto val="1"/>
        <c:lblAlgn val="ctr"/>
        <c:lblOffset val="100"/>
        <c:noMultiLvlLbl val="0"/>
      </c:catAx>
      <c:valAx>
        <c:axId val="3955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Payment Frequency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39548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20373926694281"/>
          <c:y val="0.85699716595910735"/>
          <c:w val="0.77705606838223718"/>
          <c:h val="3.8871589424617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730249</xdr:colOff>
      <xdr:row>6</xdr:row>
      <xdr:rowOff>160085</xdr:rowOff>
    </xdr:from>
    <xdr:to>
      <xdr:col>21</xdr:col>
      <xdr:colOff>309496</xdr:colOff>
      <xdr:row>40</xdr:row>
      <xdr:rowOff>138740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90A0EB-091D-E846-B8B6-A051D9E8D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106724</xdr:colOff>
      <xdr:row>28</xdr:row>
      <xdr:rowOff>10457</xdr:rowOff>
    </xdr:from>
    <xdr:to>
      <xdr:col>11</xdr:col>
      <xdr:colOff>469581</xdr:colOff>
      <xdr:row>62</xdr:row>
      <xdr:rowOff>128067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126930-9074-3440-9684-35B74493B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0.05442</cdr:x>
      <cdr:y>0.89248</cdr:y>
    </cdr:from>
    <cdr:to>
      <cdr:x>0.97147</cdr:x>
      <cdr:y>0.97194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4AF511-1702-4B42-9AF9-CE4099594A50}"/>
            </a:ext>
          </a:extLst>
        </cdr:cNvPr>
        <cdr:cNvSpPr txBox="1"/>
      </cdr:nvSpPr>
      <cdr:spPr>
        <a:xfrm xmlns:a="http://schemas.openxmlformats.org/drawingml/2006/main">
          <a:off x="424328" y="6133994"/>
          <a:ext cx="7150100" cy="546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i="0" u="none" strike="noStrike">
              <a:effectLst/>
              <a:latin typeface="+mn-lt"/>
              <a:ea typeface="+mn-ea"/>
              <a:cs typeface="+mn-cs"/>
            </a:rPr>
            <a:t>Citation: July 2020 online update to Figure 4.2 in Kenneth Rogoff </a:t>
          </a:r>
          <a:r>
            <a:rPr lang="en-US" sz="1400" b="0" i="1" u="none" strike="noStrike">
              <a:effectLst/>
              <a:latin typeface="+mn-lt"/>
              <a:ea typeface="+mn-ea"/>
              <a:cs typeface="+mn-cs"/>
            </a:rPr>
            <a:t>“The Curse of Cash</a:t>
          </a:r>
          <a:r>
            <a:rPr lang="en-US" sz="1400" b="0" i="0" u="none" strike="noStrike">
              <a:effectLst/>
              <a:latin typeface="+mn-lt"/>
              <a:ea typeface="+mn-ea"/>
              <a:cs typeface="+mn-cs"/>
            </a:rPr>
            <a:t>,” Princeton University Press 2016</a:t>
          </a:r>
          <a:endParaRPr lang="en-US" sz="14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0.05194</cdr:x>
      <cdr:y>0.90067</cdr:y>
    </cdr:from>
    <cdr:to>
      <cdr:x>0.97349</cdr:x>
      <cdr:y>0.97855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4AF511-1702-4B42-9AF9-CE4099594A50}"/>
            </a:ext>
          </a:extLst>
        </cdr:cNvPr>
        <cdr:cNvSpPr txBox="1"/>
      </cdr:nvSpPr>
      <cdr:spPr>
        <a:xfrm xmlns:a="http://schemas.openxmlformats.org/drawingml/2006/main">
          <a:off x="402985" y="6315422"/>
          <a:ext cx="7150100" cy="546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i="0" u="none" strike="noStrike">
              <a:effectLst/>
              <a:latin typeface="+mn-lt"/>
              <a:ea typeface="+mn-ea"/>
              <a:cs typeface="+mn-cs"/>
            </a:rPr>
            <a:t>Citation: July 2020 online update to Figure 4.1 in Kenneth Rogoff </a:t>
          </a:r>
          <a:r>
            <a:rPr lang="en-US" sz="1400" b="0" i="1" u="none" strike="noStrike">
              <a:effectLst/>
              <a:latin typeface="+mn-lt"/>
              <a:ea typeface="+mn-ea"/>
              <a:cs typeface="+mn-cs"/>
            </a:rPr>
            <a:t>“The Curse of Cash</a:t>
          </a:r>
          <a:r>
            <a:rPr lang="en-US" sz="1400" b="0" i="0" u="none" strike="noStrike">
              <a:effectLst/>
              <a:latin typeface="+mn-lt"/>
              <a:ea typeface="+mn-ea"/>
              <a:cs typeface="+mn-cs"/>
            </a:rPr>
            <a:t>,” Princeton University Press 2016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0219-2356-2F45-AE01-2247ABF21320}">
  <dimension ref="A1:J23"/>
  <sheetViews>
    <sheetView tabSelected="1" topLeftCell="A2" zoomScale="119" workbookViewId="0">
      <selection activeCell="H68" sqref="H68"/>
    </sheetView>
  </sheetViews>
  <sheetFormatPr baseColWidth="10" defaultRowHeight="16" x14ac:dyDescent="0.2"/>
  <sheetData>
    <row r="1" spans="1:9" x14ac:dyDescent="0.2">
      <c r="A1" t="s">
        <v>14</v>
      </c>
    </row>
    <row r="2" spans="1:9" x14ac:dyDescent="0.2">
      <c r="A2" s="3" t="s">
        <v>13</v>
      </c>
      <c r="B2" s="3" t="s">
        <v>1</v>
      </c>
      <c r="C2" s="3" t="s">
        <v>0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7</v>
      </c>
      <c r="I2" s="3" t="s">
        <v>12</v>
      </c>
    </row>
    <row r="3" spans="1:9" x14ac:dyDescent="0.2">
      <c r="A3" s="3" t="s">
        <v>2</v>
      </c>
      <c r="B3" s="5">
        <v>1894</v>
      </c>
      <c r="C3" s="1">
        <v>33</v>
      </c>
      <c r="D3" s="3">
        <v>544</v>
      </c>
      <c r="E3" s="3">
        <v>824</v>
      </c>
      <c r="F3" s="1">
        <v>74</v>
      </c>
      <c r="G3" s="3">
        <v>80</v>
      </c>
      <c r="H3" s="3">
        <v>0</v>
      </c>
      <c r="I3" s="4">
        <v>3449</v>
      </c>
    </row>
    <row r="4" spans="1:9" x14ac:dyDescent="0.2">
      <c r="A4" s="3" t="s">
        <v>3</v>
      </c>
      <c r="B4" s="1">
        <v>894</v>
      </c>
      <c r="C4" s="3">
        <v>98</v>
      </c>
      <c r="D4" s="3">
        <v>690</v>
      </c>
      <c r="E4" s="3">
        <v>936</v>
      </c>
      <c r="F4" s="3">
        <v>131</v>
      </c>
      <c r="G4" s="3">
        <v>10</v>
      </c>
      <c r="H4" s="3">
        <v>4</v>
      </c>
      <c r="I4" s="5">
        <v>2763</v>
      </c>
    </row>
    <row r="5" spans="1:9" x14ac:dyDescent="0.2">
      <c r="A5" s="3" t="s">
        <v>4</v>
      </c>
      <c r="B5" s="3">
        <v>354</v>
      </c>
      <c r="C5" s="3">
        <v>137</v>
      </c>
      <c r="D5" s="3">
        <v>713</v>
      </c>
      <c r="E5" s="3">
        <v>887</v>
      </c>
      <c r="F5" s="3">
        <v>206</v>
      </c>
      <c r="G5" s="3">
        <v>25</v>
      </c>
      <c r="H5" s="3">
        <v>7</v>
      </c>
      <c r="I5" s="5">
        <v>2329</v>
      </c>
    </row>
    <row r="6" spans="1:9" x14ac:dyDescent="0.2">
      <c r="A6" s="3" t="s">
        <v>5</v>
      </c>
      <c r="B6" s="3">
        <v>145</v>
      </c>
      <c r="C6" s="3">
        <v>191</v>
      </c>
      <c r="D6" s="3">
        <v>450</v>
      </c>
      <c r="E6" s="3">
        <v>476</v>
      </c>
      <c r="F6" s="3">
        <v>329</v>
      </c>
      <c r="G6" s="3">
        <v>16</v>
      </c>
      <c r="H6" s="3">
        <v>4</v>
      </c>
      <c r="I6" s="5">
        <v>1611</v>
      </c>
    </row>
    <row r="7" spans="1:9" x14ac:dyDescent="0.2">
      <c r="A7" s="3" t="s">
        <v>6</v>
      </c>
      <c r="B7" s="3">
        <v>126</v>
      </c>
      <c r="C7" s="3">
        <v>381</v>
      </c>
      <c r="D7" s="3">
        <v>366</v>
      </c>
      <c r="E7" s="3">
        <v>447</v>
      </c>
      <c r="F7" s="3">
        <v>870</v>
      </c>
      <c r="G7" s="3">
        <v>45</v>
      </c>
      <c r="H7" s="3">
        <v>7</v>
      </c>
      <c r="I7" s="5">
        <v>2242</v>
      </c>
    </row>
    <row r="8" spans="1:9" x14ac:dyDescent="0.2">
      <c r="A8" s="3"/>
      <c r="B8" s="3"/>
      <c r="C8" s="3"/>
      <c r="D8" s="3"/>
      <c r="E8" s="3"/>
      <c r="F8" s="3"/>
      <c r="G8" s="3"/>
      <c r="H8" s="3"/>
      <c r="I8" s="5"/>
    </row>
    <row r="9" spans="1:9" x14ac:dyDescent="0.2">
      <c r="A9" s="3" t="s">
        <v>16</v>
      </c>
      <c r="G9" t="s">
        <v>18</v>
      </c>
    </row>
    <row r="10" spans="1:9" x14ac:dyDescent="0.2">
      <c r="A10" s="6" t="s">
        <v>13</v>
      </c>
      <c r="B10" s="6" t="s">
        <v>1</v>
      </c>
      <c r="C10" s="6" t="s">
        <v>0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7</v>
      </c>
      <c r="I10" s="6" t="s">
        <v>12</v>
      </c>
    </row>
    <row r="11" spans="1:9" x14ac:dyDescent="0.2">
      <c r="A11" s="6" t="s">
        <v>2</v>
      </c>
      <c r="B11" s="7">
        <f>B3/I3</f>
        <v>0.54914467961728042</v>
      </c>
      <c r="C11" s="8">
        <f>C3/I3</f>
        <v>9.5679907219483901E-3</v>
      </c>
      <c r="D11" s="7">
        <f>D3/I3</f>
        <v>0.1577268773557553</v>
      </c>
      <c r="E11" s="7">
        <f>E3/I3</f>
        <v>0.23890982893592347</v>
      </c>
      <c r="F11" s="7">
        <f>F3/I3</f>
        <v>2.14554943461873E-2</v>
      </c>
      <c r="G11" s="8">
        <f>G3/I3</f>
        <v>2.319512902290519E-2</v>
      </c>
      <c r="H11" s="7">
        <f>H3/I3</f>
        <v>0</v>
      </c>
      <c r="I11" s="4">
        <v>3449</v>
      </c>
    </row>
    <row r="12" spans="1:9" x14ac:dyDescent="0.2">
      <c r="A12" s="6" t="s">
        <v>3</v>
      </c>
      <c r="B12" s="7">
        <f t="shared" ref="B12:B15" si="0">B4/I4</f>
        <v>0.32356134636264927</v>
      </c>
      <c r="C12" s="8">
        <f t="shared" ref="C12:C15" si="1">C4/I4</f>
        <v>3.5468693449149477E-2</v>
      </c>
      <c r="D12" s="7">
        <f t="shared" ref="D12:D15" si="2">D4/I4</f>
        <v>0.249728555917481</v>
      </c>
      <c r="E12" s="7">
        <f t="shared" ref="E12:E15" si="3">E4/I4</f>
        <v>0.33876221498371334</v>
      </c>
      <c r="F12" s="7">
        <f t="shared" ref="F12:F15" si="4">F4/I4</f>
        <v>4.7412233079985523E-2</v>
      </c>
      <c r="G12" s="8">
        <f t="shared" ref="G12:G15" si="5">G4/I4</f>
        <v>3.619254433586681E-3</v>
      </c>
      <c r="H12" s="7">
        <f t="shared" ref="H12:H15" si="6">H4/I4</f>
        <v>1.4477017734346724E-3</v>
      </c>
      <c r="I12" s="5">
        <v>2763</v>
      </c>
    </row>
    <row r="13" spans="1:9" x14ac:dyDescent="0.2">
      <c r="A13" s="6" t="s">
        <v>4</v>
      </c>
      <c r="B13" s="7">
        <f t="shared" si="0"/>
        <v>0.15199656504937742</v>
      </c>
      <c r="C13" s="8">
        <f t="shared" si="1"/>
        <v>5.8823529411764705E-2</v>
      </c>
      <c r="D13" s="7">
        <f t="shared" si="2"/>
        <v>0.30613997423787032</v>
      </c>
      <c r="E13" s="7">
        <f t="shared" si="3"/>
        <v>0.38085015027908975</v>
      </c>
      <c r="F13" s="7">
        <f t="shared" si="4"/>
        <v>8.8449978531558615E-2</v>
      </c>
      <c r="G13" s="8">
        <f t="shared" si="5"/>
        <v>1.0734220695577501E-2</v>
      </c>
      <c r="H13" s="7">
        <f t="shared" si="6"/>
        <v>3.0055817947617003E-3</v>
      </c>
      <c r="I13" s="5">
        <v>2329</v>
      </c>
    </row>
    <row r="14" spans="1:9" x14ac:dyDescent="0.2">
      <c r="A14" s="6" t="s">
        <v>5</v>
      </c>
      <c r="B14" s="7">
        <f t="shared" si="0"/>
        <v>9.0006207324643081E-2</v>
      </c>
      <c r="C14" s="8">
        <f t="shared" si="1"/>
        <v>0.11855990068280571</v>
      </c>
      <c r="D14" s="7">
        <f t="shared" si="2"/>
        <v>0.27932960893854747</v>
      </c>
      <c r="E14" s="7">
        <f t="shared" si="3"/>
        <v>0.29546865301055247</v>
      </c>
      <c r="F14" s="7">
        <f t="shared" si="4"/>
        <v>0.20422098075729361</v>
      </c>
      <c r="G14" s="8">
        <f t="shared" si="5"/>
        <v>9.9317194289261328E-3</v>
      </c>
      <c r="H14" s="7">
        <f t="shared" si="6"/>
        <v>2.4829298572315332E-3</v>
      </c>
      <c r="I14" s="5">
        <v>1611</v>
      </c>
    </row>
    <row r="15" spans="1:9" x14ac:dyDescent="0.2">
      <c r="A15" s="6" t="s">
        <v>6</v>
      </c>
      <c r="B15" s="7">
        <f t="shared" si="0"/>
        <v>5.6199821587867974E-2</v>
      </c>
      <c r="C15" s="8">
        <f t="shared" si="1"/>
        <v>0.16993755575379127</v>
      </c>
      <c r="D15" s="7">
        <f t="shared" si="2"/>
        <v>0.16324710080285459</v>
      </c>
      <c r="E15" s="7">
        <f t="shared" si="3"/>
        <v>0.19937555753791258</v>
      </c>
      <c r="F15" s="7">
        <f t="shared" si="4"/>
        <v>0.38804638715432649</v>
      </c>
      <c r="G15" s="8">
        <f t="shared" si="5"/>
        <v>2.0071364852809991E-2</v>
      </c>
      <c r="H15" s="7">
        <f t="shared" si="6"/>
        <v>3.1222123104371097E-3</v>
      </c>
      <c r="I15" s="5">
        <v>2242</v>
      </c>
    </row>
    <row r="16" spans="1:9" x14ac:dyDescent="0.2">
      <c r="I16" s="2">
        <f>SUM(I11:I15)</f>
        <v>12394</v>
      </c>
    </row>
    <row r="17" spans="1:10" x14ac:dyDescent="0.2">
      <c r="A17" s="3" t="s">
        <v>15</v>
      </c>
      <c r="G17" t="s">
        <v>19</v>
      </c>
    </row>
    <row r="18" spans="1:10" x14ac:dyDescent="0.2">
      <c r="A18" s="6" t="s">
        <v>13</v>
      </c>
      <c r="B18" s="6" t="s">
        <v>1</v>
      </c>
      <c r="C18" s="6" t="s">
        <v>0</v>
      </c>
      <c r="D18" s="6" t="s">
        <v>8</v>
      </c>
      <c r="E18" s="6" t="s">
        <v>9</v>
      </c>
      <c r="F18" s="6" t="s">
        <v>10</v>
      </c>
      <c r="G18" s="6" t="s">
        <v>11</v>
      </c>
      <c r="H18" s="6" t="s">
        <v>7</v>
      </c>
      <c r="I18" s="6" t="s">
        <v>12</v>
      </c>
      <c r="J18" t="s">
        <v>17</v>
      </c>
    </row>
    <row r="19" spans="1:10" x14ac:dyDescent="0.2">
      <c r="A19" s="3" t="s">
        <v>2</v>
      </c>
      <c r="B19" s="9">
        <f>B3/J19</f>
        <v>0.72372946121513182</v>
      </c>
      <c r="C19" s="10">
        <f>C3/J19</f>
        <v>1.2609858616736722E-2</v>
      </c>
      <c r="D19" s="9">
        <f>D3/J19</f>
        <v>0.20787160871226595</v>
      </c>
      <c r="E19" s="9">
        <f>E3/J19</f>
        <v>0.31486434849063816</v>
      </c>
      <c r="F19" s="10">
        <f>F3/J19</f>
        <v>2.8276652655712647E-2</v>
      </c>
      <c r="G19" s="9">
        <f>G3/J19</f>
        <v>3.0569354222392053E-2</v>
      </c>
      <c r="H19" s="9">
        <f>H3/J19</f>
        <v>0</v>
      </c>
      <c r="I19" s="11">
        <f>I3/J19</f>
        <v>1.3179212839128773</v>
      </c>
      <c r="J19">
        <v>2617</v>
      </c>
    </row>
    <row r="20" spans="1:10" x14ac:dyDescent="0.2">
      <c r="A20" s="3" t="s">
        <v>3</v>
      </c>
      <c r="B20" s="9">
        <f t="shared" ref="B20:B23" si="7">B4/J20</f>
        <v>0.34161253343523118</v>
      </c>
      <c r="C20" s="10">
        <f t="shared" ref="C20:C23" si="8">C4/J20</f>
        <v>3.7447458922430267E-2</v>
      </c>
      <c r="D20" s="9">
        <f t="shared" ref="D20:D23" si="9">D4/J20</f>
        <v>0.26366068016813143</v>
      </c>
      <c r="E20" s="9">
        <f t="shared" ref="E20:E23" si="10">E4/J20</f>
        <v>0.35766144440198699</v>
      </c>
      <c r="F20" s="10">
        <f t="shared" ref="F20:F23" si="11">F4/J20</f>
        <v>5.0057317539166986E-2</v>
      </c>
      <c r="G20" s="9">
        <f t="shared" ref="G20:G23" si="12">G4/J20</f>
        <v>3.8211692777990066E-3</v>
      </c>
      <c r="H20" s="9">
        <f t="shared" ref="H20:H22" si="13">H4/J20</f>
        <v>1.5284677111196026E-3</v>
      </c>
      <c r="I20" s="11">
        <f t="shared" ref="I20:I23" si="14">I4/J20</f>
        <v>1.0557890714558655</v>
      </c>
      <c r="J20">
        <v>2617</v>
      </c>
    </row>
    <row r="21" spans="1:10" x14ac:dyDescent="0.2">
      <c r="A21" s="3" t="s">
        <v>4</v>
      </c>
      <c r="B21" s="9">
        <f t="shared" si="7"/>
        <v>0.13526939243408484</v>
      </c>
      <c r="C21" s="10">
        <f t="shared" si="8"/>
        <v>5.2350019105846392E-2</v>
      </c>
      <c r="D21" s="9">
        <f t="shared" si="9"/>
        <v>0.27244936950706916</v>
      </c>
      <c r="E21" s="9">
        <f t="shared" si="10"/>
        <v>0.33893771494077185</v>
      </c>
      <c r="F21" s="10">
        <f t="shared" si="11"/>
        <v>7.8716087122659539E-2</v>
      </c>
      <c r="G21" s="9">
        <f t="shared" si="12"/>
        <v>9.5529231944975167E-3</v>
      </c>
      <c r="H21" s="9">
        <f t="shared" si="13"/>
        <v>2.6748184944593045E-3</v>
      </c>
      <c r="I21" s="11">
        <f t="shared" si="14"/>
        <v>0.88995032479938863</v>
      </c>
      <c r="J21">
        <v>2617</v>
      </c>
    </row>
    <row r="22" spans="1:10" x14ac:dyDescent="0.2">
      <c r="A22" s="3" t="s">
        <v>5</v>
      </c>
      <c r="B22" s="9">
        <f t="shared" si="7"/>
        <v>5.5406954528085597E-2</v>
      </c>
      <c r="C22" s="10">
        <f t="shared" si="8"/>
        <v>7.2984333205961024E-2</v>
      </c>
      <c r="D22" s="9">
        <f t="shared" si="9"/>
        <v>0.17195261750095528</v>
      </c>
      <c r="E22" s="9">
        <f t="shared" si="10"/>
        <v>0.1818876576232327</v>
      </c>
      <c r="F22" s="10">
        <f t="shared" si="11"/>
        <v>0.12571646923958732</v>
      </c>
      <c r="G22" s="9">
        <f t="shared" si="12"/>
        <v>6.1138708444784104E-3</v>
      </c>
      <c r="H22" s="9">
        <f t="shared" si="13"/>
        <v>1.5284677111196026E-3</v>
      </c>
      <c r="I22" s="11">
        <f t="shared" si="14"/>
        <v>0.61559037065341993</v>
      </c>
      <c r="J22">
        <v>2617</v>
      </c>
    </row>
    <row r="23" spans="1:10" x14ac:dyDescent="0.2">
      <c r="A23" s="3" t="s">
        <v>6</v>
      </c>
      <c r="B23" s="9">
        <f t="shared" si="7"/>
        <v>4.8146732900267483E-2</v>
      </c>
      <c r="C23" s="10">
        <f t="shared" si="8"/>
        <v>0.14558654948414215</v>
      </c>
      <c r="D23" s="9">
        <f t="shared" si="9"/>
        <v>0.13985479556744365</v>
      </c>
      <c r="E23" s="9">
        <f t="shared" si="10"/>
        <v>0.17080626671761559</v>
      </c>
      <c r="F23" s="10">
        <f t="shared" si="11"/>
        <v>0.33244172716851356</v>
      </c>
      <c r="G23" s="9">
        <f t="shared" si="12"/>
        <v>1.7195261750095531E-2</v>
      </c>
      <c r="H23" s="9">
        <f>H7/J23</f>
        <v>2.6748184944593045E-3</v>
      </c>
      <c r="I23" s="11">
        <f t="shared" si="14"/>
        <v>0.85670615208253731</v>
      </c>
      <c r="J23">
        <v>2617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2020-06-20T16:07:30Z</dcterms:created>
  <dcterms:modified xsi:type="dcterms:W3CDTF">2020-07-18T16:13:36Z</dcterms:modified>
</cp:coreProperties>
</file>