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0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Jessica/Documents/"/>
    </mc:Choice>
  </mc:AlternateContent>
  <xr:revisionPtr revIDLastSave="0" documentId="13_ncr:1_{80897243-41FB-A543-8FD9-2B779A54DAAD}" xr6:coauthVersionLast="36" xr6:coauthVersionMax="36" xr10:uidLastSave="{00000000-0000-0000-0000-000000000000}"/>
  <bookViews>
    <workbookView xWindow="0" yWindow="460" windowWidth="24380" windowHeight="14440" tabRatio="500" activeTab="3" xr2:uid="{00000000-000D-0000-FFFF-FFFF00000000}"/>
  </bookViews>
  <sheets>
    <sheet name="figure 3.2 data" sheetId="2" r:id="rId1"/>
    <sheet name="Currency in circulation" sheetId="1" state="hidden" r:id="rId2"/>
    <sheet name="figure 3.2" sheetId="7" r:id="rId3"/>
    <sheet name="data details" sheetId="8" r:id="rId4"/>
  </sheets>
  <calcPr calcId="18102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7" i="8" l="1"/>
  <c r="I27" i="8"/>
  <c r="H27" i="8"/>
  <c r="I13" i="8"/>
  <c r="H26" i="8"/>
  <c r="I26" i="8"/>
  <c r="J26" i="8"/>
  <c r="H25" i="8"/>
  <c r="I25" i="8"/>
  <c r="J25" i="8"/>
  <c r="J24" i="8"/>
  <c r="I24" i="8"/>
  <c r="H24" i="8"/>
  <c r="J23" i="8"/>
  <c r="I23" i="8"/>
  <c r="H23" i="8"/>
  <c r="J22" i="8"/>
  <c r="I22" i="8"/>
  <c r="H22" i="8"/>
  <c r="J21" i="8"/>
  <c r="I21" i="8"/>
  <c r="H21" i="8"/>
  <c r="J20" i="8"/>
  <c r="I20" i="8"/>
  <c r="H20" i="8"/>
  <c r="J19" i="8"/>
  <c r="I19" i="8"/>
  <c r="H19" i="8"/>
  <c r="J18" i="8"/>
  <c r="I18" i="8"/>
  <c r="H18" i="8"/>
  <c r="J17" i="8"/>
  <c r="I17" i="8"/>
  <c r="H17" i="8"/>
  <c r="J16" i="8"/>
  <c r="I16" i="8"/>
  <c r="H16" i="8"/>
  <c r="J15" i="8"/>
  <c r="I15" i="8"/>
  <c r="H15" i="8"/>
  <c r="J14" i="8"/>
  <c r="I14" i="8"/>
  <c r="H14" i="8"/>
  <c r="J13" i="8"/>
  <c r="H13" i="8"/>
  <c r="J12" i="8"/>
  <c r="I12" i="8"/>
  <c r="H12" i="8"/>
  <c r="J11" i="8"/>
  <c r="I11" i="8"/>
  <c r="H11" i="8"/>
  <c r="H10" i="8"/>
  <c r="H9" i="8"/>
  <c r="H8" i="8"/>
  <c r="H7" i="8"/>
  <c r="H6" i="8"/>
  <c r="H5" i="8"/>
  <c r="H4" i="8"/>
</calcChain>
</file>

<file path=xl/sharedStrings.xml><?xml version="1.0" encoding="utf-8"?>
<sst xmlns="http://schemas.openxmlformats.org/spreadsheetml/2006/main" count="72" uniqueCount="60">
  <si>
    <t>Circulation of euro banknotes (outstanding amount</t>
  </si>
  <si>
    <t xml:space="preserve"> end of period)</t>
  </si>
  <si>
    <t>Frequency: MONTHLY Data</t>
  </si>
  <si>
    <t>Name:</t>
  </si>
  <si>
    <t>BKN.M.U2.NC10.B.ALLD.AS.S.E</t>
  </si>
  <si>
    <t>Description:</t>
  </si>
  <si>
    <t>Euro area (changing composition) - Net Circulation - number of banknotes/coins in circulation (for banknotes it has to be calculated, and equals created notes less destroyed notes less stocks of the NCB) - Banknotes - All denominations - All design series - Stock - denominated in Euro</t>
  </si>
  <si>
    <t>Units:</t>
  </si>
  <si>
    <t>MILLIONS OF EURO</t>
  </si>
  <si>
    <t xml:space="preserve"> </t>
  </si>
  <si>
    <t>DATE</t>
  </si>
  <si>
    <t>TLE2_cTOTAL</t>
  </si>
  <si>
    <t>It should be in billions of Euro if you look at the data provided on the website. https://www.ecb.europa.eu/stats/euro/circulation/html/index.en.html</t>
  </si>
  <si>
    <t>Although the downloaded data package says it millions of Euro, It should be billions of Euro!</t>
  </si>
  <si>
    <t>Total Currency/GDP</t>
  </si>
  <si>
    <t>500EUR/GDP</t>
  </si>
  <si>
    <t>millions of Euro</t>
  </si>
  <si>
    <t>Source : European Central Bank</t>
  </si>
  <si>
    <t>https://www.ecb.europa.eu/stats/euro/circulation/html/index.en.html</t>
  </si>
  <si>
    <t>http://sdw.ecb.int/browseTable.do?REF_AREA=308&amp;BKN_ITEM=NC10&amp;node=5274891&amp;FREQ=M&amp;sfl2=4&amp;DATASET=0&amp;sfl3=3</t>
  </si>
  <si>
    <t>billions of Euros</t>
  </si>
  <si>
    <t>50 Euro and above/GDP</t>
  </si>
  <si>
    <t>1995</t>
    <phoneticPr fontId="5" type="noConversion"/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</si>
  <si>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</si>
  <si>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</si>
  <si>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</si>
  <si>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</si>
  <si>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</si>
  <si>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</si>
  <si>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</si>
  <si>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</si>
  <si>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</si>
  <si>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</si>
  <si>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</si>
  <si>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</si>
  <si>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</si>
  <si>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</si>
  <si>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</si>
  <si>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</si>
  <si>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</si>
  <si>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</si>
  <si>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</si>
  <si>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</si>
  <si>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billions of euro</t>
  </si>
  <si>
    <t>millions of euro</t>
  </si>
  <si>
    <t>50 Euro</t>
  </si>
  <si>
    <t>100 Euro</t>
  </si>
  <si>
    <t>200 Euro</t>
  </si>
  <si>
    <t>500EUR</t>
  </si>
  <si>
    <t>GDP</t>
  </si>
  <si>
    <t>Total Currency issued</t>
    <phoneticPr fontId="5" type="noConversion"/>
  </si>
  <si>
    <t>2016</t>
  </si>
  <si>
    <t>Source:</t>
  </si>
  <si>
    <t>https://stats.oecd.org/index.aspx?queryid=350</t>
  </si>
  <si>
    <t>2017</t>
  </si>
  <si>
    <t>2018</t>
  </si>
  <si>
    <t>Source: European central bank (data is as of October  21, 2019)</t>
  </si>
  <si>
    <t xml:space="preserve">2017 GDP data is sum of Q1 17-Q4 17 (actuals) </t>
  </si>
  <si>
    <t>European central bank (data is as of October 21, 2019)</t>
  </si>
  <si>
    <t>2017 GDP data is sum of Q1 17-Q4 17 (actuals)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</si>
</sst>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22"/>
      <color rgb="FFFF6600"/>
      <name val="Calibri"/>
      <family val="2"/>
      <scheme val="minor"/>
    </font>
    <font>
      <sz val="10"/>
      <color rgb="FF000000"/>
      <name val="Arial"/>
      <family val="2"/>
    </font>
    <font>
      <sz val="9"/>
      <name val="Calibri"/>
      <family val="3"/>
      <charset val="134"/>
      <scheme val="minor"/>
    </font>
    <font>
      <u/>
      <sz val="12"/>
      <color theme="10"/>
      <name val="Calibri"/>
      <family val="2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02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43" fontId="7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wrapText="1"/>
    </xf>
    <xf numFmtId="17" fontId="0" fillId="0" borderId="0" xfId="0" applyNumberFormat="1"/>
    <xf numFmtId="0" fontId="3" fillId="0" borderId="0" xfId="0" applyFont="1"/>
    <xf numFmtId="0" fontId="0" fillId="0" borderId="0" xfId="0" applyBorder="1"/>
    <xf numFmtId="0" fontId="0" fillId="0" borderId="0" xfId="0" applyBorder="1" applyAlignment="1"/>
    <xf numFmtId="0" fontId="4" fillId="0" borderId="0" xfId="0" applyFont="1" applyBorder="1" applyAlignment="1"/>
    <xf numFmtId="0" fontId="0" fillId="0" borderId="0" xfId="0" applyAlignment="1"/>
    <xf numFmtId="49" fontId="0" fillId="0" borderId="0" xfId="0" applyNumberFormat="1" applyBorder="1"/>
    <xf numFmtId="0" fontId="6" fillId="0" borderId="0" xfId="100" applyAlignment="1" applyProtection="1"/>
    <xf numFmtId="0" fontId="7" fillId="0" borderId="0" xfId="0" applyFont="1" applyBorder="1"/>
    <xf numFmtId="0" fontId="7" fillId="0" borderId="0" xfId="0" applyFont="1"/>
    <xf numFmtId="0" fontId="7" fillId="0" borderId="0" xfId="0" applyFont="1" applyFill="1" applyBorder="1"/>
    <xf numFmtId="0" fontId="8" fillId="0" borderId="0" xfId="100" applyFont="1" applyAlignment="1" applyProtection="1"/>
    <xf numFmtId="0" fontId="0" fillId="0" borderId="0" xfId="0" applyFont="1"/>
    <xf numFmtId="43" fontId="7" fillId="0" borderId="0" xfId="101" applyFont="1" applyBorder="1"/>
    <xf numFmtId="43" fontId="7" fillId="0" borderId="0" xfId="101" applyFont="1" applyFill="1" applyBorder="1"/>
    <xf numFmtId="43" fontId="7" fillId="0" borderId="0" xfId="101" applyFont="1"/>
    <xf numFmtId="0" fontId="6" fillId="0" borderId="0" xfId="100" applyBorder="1" applyAlignment="1" applyProtection="1"/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43" fontId="7" fillId="0" borderId="0" xfId="101" applyFont="1" applyFill="1" applyBorder="1" applyAlignment="1">
      <alignment horizontal="right"/>
    </xf>
    <xf numFmtId="0" fontId="0" fillId="0" borderId="0" xfId="0" applyFont="1" applyBorder="1"/>
  </cellXfs>
  <cellStyles count="102">
    <cellStyle name="Comma" xfId="101" builtinId="3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6" builtinId="9" hidden="1"/>
    <cellStyle name="Followed Hyperlink" xfId="67" builtinId="9" hidden="1"/>
    <cellStyle name="Followed Hyperlink" xfId="68" builtinId="9" hidden="1"/>
    <cellStyle name="Followed Hyperlink" xfId="69" builtinId="9" hidden="1"/>
    <cellStyle name="Followed Hyperlink" xfId="70" builtinId="9" hidden="1"/>
    <cellStyle name="Followed Hyperlink" xfId="71" builtinId="9" hidden="1"/>
    <cellStyle name="Followed Hyperlink" xfId="72" builtinId="9" hidden="1"/>
    <cellStyle name="Followed Hyperlink" xfId="73" builtinId="9" hidden="1"/>
    <cellStyle name="Followed Hyperlink" xfId="74" builtinId="9" hidden="1"/>
    <cellStyle name="Followed Hyperlink" xfId="75" builtinId="9" hidden="1"/>
    <cellStyle name="Followed Hyperlink" xfId="76" builtinId="9" hidden="1"/>
    <cellStyle name="Followed Hyperlink" xfId="77" builtinId="9" hidden="1"/>
    <cellStyle name="Followed Hyperlink" xfId="78" builtinId="9" hidden="1"/>
    <cellStyle name="Followed Hyperlink" xfId="79" builtinId="9" hidden="1"/>
    <cellStyle name="Followed Hyperlink" xfId="80" builtinId="9" hidden="1"/>
    <cellStyle name="Followed Hyperlink" xfId="81" builtinId="9" hidden="1"/>
    <cellStyle name="Followed Hyperlink" xfId="82" builtinId="9" hidden="1"/>
    <cellStyle name="Followed Hyperlink" xfId="83" builtinId="9" hidden="1"/>
    <cellStyle name="Followed Hyperlink" xfId="84" builtinId="9" hidden="1"/>
    <cellStyle name="Followed Hyperlink" xfId="85" builtinId="9" hidden="1"/>
    <cellStyle name="Followed Hyperlink" xfId="86" builtinId="9" hidden="1"/>
    <cellStyle name="Followed Hyperlink" xfId="87" builtinId="9" hidden="1"/>
    <cellStyle name="Followed Hyperlink" xfId="88" builtinId="9" hidden="1"/>
    <cellStyle name="Followed Hyperlink" xfId="89" builtinId="9" hidden="1"/>
    <cellStyle name="Followed Hyperlink" xfId="90" builtinId="9" hidden="1"/>
    <cellStyle name="Followed Hyperlink" xfId="91" builtinId="9" hidden="1"/>
    <cellStyle name="Followed Hyperlink" xfId="92" builtinId="9" hidden="1"/>
    <cellStyle name="Followed Hyperlink" xfId="93" builtinId="9" hidden="1"/>
    <cellStyle name="Followed Hyperlink" xfId="94" builtinId="9" hidden="1"/>
    <cellStyle name="Followed Hyperlink" xfId="95" builtinId="9" hidden="1"/>
    <cellStyle name="Followed Hyperlink" xfId="96" builtinId="9" hidden="1"/>
    <cellStyle name="Followed Hyperlink" xfId="97" builtinId="9" hidden="1"/>
    <cellStyle name="Followed Hyperlink" xfId="98" builtinId="9" hidden="1"/>
    <cellStyle name="Followed Hyperlink" xfId="99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100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600" b="1" i="0" baseline="0">
                <a:effectLst/>
              </a:rPr>
              <a:t>Figure 3.2: EURO Currency/GDP</a:t>
            </a:r>
            <a:endParaRPr lang="zh-CN" altLang="zh-CN" sz="1600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3.2 data'!$B$4</c:f>
              <c:strCache>
                <c:ptCount val="1"/>
                <c:pt idx="0">
                  <c:v>Total Currency/GDP</c:v>
                </c:pt>
              </c:strCache>
            </c:strRef>
          </c:tx>
          <c:marker>
            <c:symbol val="none"/>
          </c:marker>
          <c:cat>
            <c:strRef>
              <c:f>'figure 3.2 data'!$A$5:$A$28</c:f>
              <c:strCache>
                <c:ptCount val="24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</c:strCache>
            </c:strRef>
          </c:cat>
          <c:val>
            <c:numRef>
              <c:f>'figure 3.2 data'!$B$5:$B$28</c:f>
              <c:numCache>
                <c:formatCode>General</c:formatCode>
                <c:ptCount val="24"/>
                <c:pt idx="0">
                  <c:v>5.1246125566472137E-2</c:v>
                </c:pt>
                <c:pt idx="1">
                  <c:v>5.1137956978056988E-2</c:v>
                </c:pt>
                <c:pt idx="2">
                  <c:v>5.1157223569566292E-2</c:v>
                </c:pt>
                <c:pt idx="3">
                  <c:v>4.9308116760796286E-2</c:v>
                </c:pt>
                <c:pt idx="4">
                  <c:v>5.1155156032900495E-2</c:v>
                </c:pt>
                <c:pt idx="5">
                  <c:v>4.8227280708627737E-2</c:v>
                </c:pt>
                <c:pt idx="6">
                  <c:v>3.1883102779094431E-2</c:v>
                </c:pt>
                <c:pt idx="7">
                  <c:v>4.4018748190386224E-2</c:v>
                </c:pt>
                <c:pt idx="8">
                  <c:v>4.982577529512798E-2</c:v>
                </c:pt>
                <c:pt idx="9">
                  <c:v>5.6140359357842048E-2</c:v>
                </c:pt>
                <c:pt idx="10">
                  <c:v>6.1618511085647511E-2</c:v>
                </c:pt>
                <c:pt idx="11">
                  <c:v>6.512074516111313E-2</c:v>
                </c:pt>
                <c:pt idx="12">
                  <c:v>6.6580844796806399E-2</c:v>
                </c:pt>
                <c:pt idx="13">
                  <c:v>7.3760543638085152E-2</c:v>
                </c:pt>
                <c:pt idx="14">
                  <c:v>8.149123022743486E-2</c:v>
                </c:pt>
                <c:pt idx="15">
                  <c:v>8.3316678351609205E-2</c:v>
                </c:pt>
                <c:pt idx="16">
                  <c:v>8.6123836724186734E-2</c:v>
                </c:pt>
                <c:pt idx="17">
                  <c:v>8.7805692522319109E-2</c:v>
                </c:pt>
                <c:pt idx="18">
                  <c:v>9.1535799692088068E-2</c:v>
                </c:pt>
                <c:pt idx="19">
                  <c:v>9.6524165522030581E-2</c:v>
                </c:pt>
                <c:pt idx="20">
                  <c:v>0.10298870818874073</c:v>
                </c:pt>
                <c:pt idx="21">
                  <c:v>0.10437860252149363</c:v>
                </c:pt>
                <c:pt idx="22">
                  <c:v>0.10479230851776693</c:v>
                </c:pt>
                <c:pt idx="23">
                  <c:v>0.10664444715331485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FC-4A2B-A54C-D828BB6FCBFF}"/>
            </c:ext>
          </c:extLst>
        </c:ser>
        <c:ser>
          <c:idx val="1"/>
          <c:order val="1"/>
          <c:tx>
            <c:strRef>
              <c:f>'figure 3.2 data'!$C$4</c:f>
              <c:strCache>
                <c:ptCount val="1"/>
                <c:pt idx="0">
                  <c:v>500EUR/GDP</c:v>
                </c:pt>
              </c:strCache>
            </c:strRef>
          </c:tx>
          <c:marker>
            <c:symbol val="none"/>
          </c:marker>
          <c:cat>
            <c:strRef>
              <c:f>'figure 3.2 data'!$A$5:$A$28</c:f>
              <c:strCache>
                <c:ptCount val="24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</c:strCache>
            </c:strRef>
          </c:cat>
          <c:val>
            <c:numRef>
              <c:f>'figure 3.2 data'!$C$5:$C$28</c:f>
              <c:numCache>
                <c:formatCode>General</c:formatCode>
                <c:ptCount val="2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1.0970324832411027E-2</c:v>
                </c:pt>
                <c:pt idx="8">
                  <c:v>1.5239142984906778E-2</c:v>
                </c:pt>
                <c:pt idx="9">
                  <c:v>1.876654863318868E-2</c:v>
                </c:pt>
                <c:pt idx="10">
                  <c:v>2.189962406823296E-2</c:v>
                </c:pt>
                <c:pt idx="11">
                  <c:v>2.3558964697322743E-2</c:v>
                </c:pt>
                <c:pt idx="12">
                  <c:v>2.4080415580350713E-2</c:v>
                </c:pt>
                <c:pt idx="13">
                  <c:v>2.7514081049169917E-2</c:v>
                </c:pt>
                <c:pt idx="14">
                  <c:v>3.0347054771412425E-2</c:v>
                </c:pt>
                <c:pt idx="15">
                  <c:v>3.016702141706144E-2</c:v>
                </c:pt>
                <c:pt idx="16">
                  <c:v>3.0573440349669356E-2</c:v>
                </c:pt>
                <c:pt idx="17">
                  <c:v>2.9853030312368238E-2</c:v>
                </c:pt>
                <c:pt idx="18">
                  <c:v>2.9342803676684955E-2</c:v>
                </c:pt>
                <c:pt idx="19">
                  <c:v>2.9826563240616232E-2</c:v>
                </c:pt>
                <c:pt idx="20">
                  <c:v>2.916186841658186E-2</c:v>
                </c:pt>
                <c:pt idx="21">
                  <c:v>2.5017631976958485E-2</c:v>
                </c:pt>
                <c:pt idx="22">
                  <c:v>2.2982688560721314E-2</c:v>
                </c:pt>
                <c:pt idx="23">
                  <c:v>2.2591886782214698E-2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FC-4A2B-A54C-D828BB6FCBFF}"/>
            </c:ext>
          </c:extLst>
        </c:ser>
        <c:ser>
          <c:idx val="2"/>
          <c:order val="2"/>
          <c:tx>
            <c:strRef>
              <c:f>'figure 3.2 data'!$D$4</c:f>
              <c:strCache>
                <c:ptCount val="1"/>
                <c:pt idx="0">
                  <c:v>50 Euro and above/GDP</c:v>
                </c:pt>
              </c:strCache>
            </c:strRef>
          </c:tx>
          <c:marker>
            <c:symbol val="none"/>
          </c:marker>
          <c:cat>
            <c:strRef>
              <c:f>'figure 3.2 data'!$A$5:$A$28</c:f>
              <c:strCache>
                <c:ptCount val="24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</c:strCache>
            </c:strRef>
          </c:cat>
          <c:val>
            <c:numRef>
              <c:f>'figure 3.2 data'!$D$5:$D$28</c:f>
              <c:numCache>
                <c:formatCode>General</c:formatCode>
                <c:ptCount val="2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3.9006631766048926E-2</c:v>
                </c:pt>
                <c:pt idx="8">
                  <c:v>4.7558904644255461E-2</c:v>
                </c:pt>
                <c:pt idx="9">
                  <c:v>5.3491525948307708E-2</c:v>
                </c:pt>
                <c:pt idx="10">
                  <c:v>5.8895163044567919E-2</c:v>
                </c:pt>
                <c:pt idx="11">
                  <c:v>6.2442117745655897E-2</c:v>
                </c:pt>
                <c:pt idx="12">
                  <c:v>6.3892268391125551E-2</c:v>
                </c:pt>
                <c:pt idx="13">
                  <c:v>7.0878016420264339E-2</c:v>
                </c:pt>
                <c:pt idx="14">
                  <c:v>7.8017373945571525E-2</c:v>
                </c:pt>
                <c:pt idx="15">
                  <c:v>7.9278193673098199E-2</c:v>
                </c:pt>
                <c:pt idx="16">
                  <c:v>8.1957814806324691E-2</c:v>
                </c:pt>
                <c:pt idx="17">
                  <c:v>8.3649506135043003E-2</c:v>
                </c:pt>
                <c:pt idx="18">
                  <c:v>8.6999850061763084E-2</c:v>
                </c:pt>
                <c:pt idx="19">
                  <c:v>9.063960932128616E-2</c:v>
                </c:pt>
                <c:pt idx="20">
                  <c:v>9.3399281442584706E-2</c:v>
                </c:pt>
                <c:pt idx="21">
                  <c:v>9.4673814202761788E-2</c:v>
                </c:pt>
                <c:pt idx="22">
                  <c:v>9.4861376139977568E-2</c:v>
                </c:pt>
                <c:pt idx="23">
                  <c:v>9.6552595887486589E-2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FC-4A2B-A54C-D828BB6FCB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8249032"/>
        <c:axId val="238284136"/>
      </c:lineChart>
      <c:catAx>
        <c:axId val="238249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000" b="0" i="0" baseline="0">
                    <a:effectLst/>
                  </a:rPr>
                  <a:t>Source: European Central Bank</a:t>
                </a:r>
                <a:endParaRPr lang="zh-CN" altLang="zh-CN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0.34703314502044103"/>
              <c:y val="0.92559912686155599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crossAx val="238284136"/>
        <c:crosses val="autoZero"/>
        <c:auto val="1"/>
        <c:lblAlgn val="ctr"/>
        <c:lblOffset val="100"/>
        <c:noMultiLvlLbl val="0"/>
      </c:catAx>
      <c:valAx>
        <c:axId val="23828413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2382490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5.2478217174526103E-2"/>
          <c:y val="0.84243632264733104"/>
          <c:w val="0.9"/>
          <c:h val="6.3199339091878803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323850</xdr:colOff>
      <xdr:row>20</xdr:row>
      <xdr:rowOff>14288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about:blank" TargetMode="External"/><Relationship Id="rId1" Type="http://schemas.openxmlformats.org/officeDocument/2006/relationships/hyperlink" Target="about:blank" TargetMode="External"/>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workbookViewId="0">
      <selection activeCell="F1" sqref="F1"/>
    </sheetView>
  </sheetViews>
  <sheetFormatPr baseColWidth="10" defaultColWidth="11" defaultRowHeight="16" x14ac:dyDescent="0.2"/>
  <cols>
    <col min="2" max="5" width="32" customWidth="1"/>
    <col min="6" max="6" width="32.83203125" customWidth="1"/>
    <col min="8" max="8" width="17.1640625" customWidth="1"/>
    <col min="9" max="9" width="22" customWidth="1"/>
    <col min="10" max="10" width="12.1640625" bestFit="1" customWidth="1"/>
  </cols>
  <sheetData>
    <row r="1" spans="1:9" x14ac:dyDescent="0.2">
      <c r="A1" s="4"/>
      <c r="B1" s="4" t="s">
        <v>17</v>
      </c>
      <c r="D1" s="4"/>
      <c r="E1" s="4"/>
      <c r="F1" s="4"/>
      <c r="G1" s="4"/>
      <c r="H1" s="4"/>
      <c r="I1" s="4"/>
    </row>
    <row r="2" spans="1:9" s="7" customFormat="1" x14ac:dyDescent="0.2">
      <c r="A2" s="5"/>
      <c r="B2" s="4" t="s">
        <v>19</v>
      </c>
      <c r="C2" s="6"/>
      <c r="D2" s="6"/>
      <c r="E2" s="6"/>
      <c r="F2" s="5"/>
      <c r="G2" s="5"/>
      <c r="H2" s="5"/>
      <c r="I2" s="5"/>
    </row>
    <row r="3" spans="1:9" x14ac:dyDescent="0.2">
      <c r="A3" s="4" t="s">
        <v>7</v>
      </c>
      <c r="B3" s="4" t="s">
        <v>16</v>
      </c>
      <c r="C3" s="4" t="s">
        <v>20</v>
      </c>
      <c r="D3" s="4"/>
      <c r="E3" s="4"/>
      <c r="F3" s="4"/>
      <c r="G3" s="4"/>
      <c r="H3" s="4"/>
      <c r="I3" s="4"/>
    </row>
    <row r="4" spans="1:9" x14ac:dyDescent="0.2">
      <c r="A4" s="4" t="s">
        <v>10</v>
      </c>
      <c r="B4" t="s">
        <v>14</v>
      </c>
      <c r="C4" t="s">
        <v>15</v>
      </c>
      <c r="D4" t="s">
        <v>21</v>
      </c>
    </row>
    <row r="5" spans="1:9" x14ac:dyDescent="0.2">
      <c r="A5" s="8" t="s">
        <v>22</v>
      </c>
      <c r="B5">
        <v>5.1246125566472137E-2</v>
      </c>
      <c r="C5" t="e">
        <v>#N/A</v>
      </c>
      <c r="D5" t="e">
        <v>#N/A</v>
      </c>
    </row>
    <row r="6" spans="1:9" x14ac:dyDescent="0.2">
      <c r="A6" s="8" t="s">
        <v>23</v>
      </c>
      <c r="B6">
        <v>5.1137956978056988E-2</v>
      </c>
      <c r="C6" t="e">
        <v>#N/A</v>
      </c>
      <c r="D6" t="e">
        <v>#N/A</v>
      </c>
    </row>
    <row r="7" spans="1:9" x14ac:dyDescent="0.2">
      <c r="A7" s="8" t="s">
        <v>24</v>
      </c>
      <c r="B7">
        <v>5.1157223569566292E-2</v>
      </c>
      <c r="C7" t="e">
        <v>#N/A</v>
      </c>
      <c r="D7" t="e">
        <v>#N/A</v>
      </c>
    </row>
    <row r="8" spans="1:9" x14ac:dyDescent="0.2">
      <c r="A8" s="8" t="s">
        <v>25</v>
      </c>
      <c r="B8">
        <v>4.9308116760796286E-2</v>
      </c>
      <c r="C8" t="e">
        <v>#N/A</v>
      </c>
      <c r="D8" t="e">
        <v>#N/A</v>
      </c>
    </row>
    <row r="9" spans="1:9" x14ac:dyDescent="0.2">
      <c r="A9" s="8" t="s">
        <v>26</v>
      </c>
      <c r="B9">
        <v>5.1155156032900495E-2</v>
      </c>
      <c r="C9" t="e">
        <v>#N/A</v>
      </c>
      <c r="D9" t="e">
        <v>#N/A</v>
      </c>
    </row>
    <row r="10" spans="1:9" x14ac:dyDescent="0.2">
      <c r="A10" s="8" t="s">
        <v>27</v>
      </c>
      <c r="B10">
        <v>4.8227280708627737E-2</v>
      </c>
      <c r="C10" t="e">
        <v>#N/A</v>
      </c>
      <c r="D10" t="e">
        <v>#N/A</v>
      </c>
    </row>
    <row r="11" spans="1:9" x14ac:dyDescent="0.2">
      <c r="A11" s="8" t="s">
        <v>28</v>
      </c>
      <c r="B11">
        <v>3.1883102779094431E-2</v>
      </c>
      <c r="C11" t="e">
        <v>#N/A</v>
      </c>
      <c r="D11" t="e">
        <v>#N/A</v>
      </c>
    </row>
    <row r="12" spans="1:9" x14ac:dyDescent="0.2">
      <c r="A12" s="8" t="s">
        <v>29</v>
      </c>
      <c r="B12">
        <v>4.4018748190386224E-2</v>
      </c>
      <c r="C12">
        <v>1.0970324832411027E-2</v>
      </c>
      <c r="D12">
        <v>3.9006631766048926E-2</v>
      </c>
    </row>
    <row r="13" spans="1:9" x14ac:dyDescent="0.2">
      <c r="A13" s="8" t="s">
        <v>30</v>
      </c>
      <c r="B13">
        <v>4.982577529512798E-2</v>
      </c>
      <c r="C13">
        <v>1.5239142984906778E-2</v>
      </c>
      <c r="D13">
        <v>4.7558904644255461E-2</v>
      </c>
    </row>
    <row r="14" spans="1:9" x14ac:dyDescent="0.2">
      <c r="A14" s="8" t="s">
        <v>31</v>
      </c>
      <c r="B14">
        <v>5.6140359357842048E-2</v>
      </c>
      <c r="C14">
        <v>1.876654863318868E-2</v>
      </c>
      <c r="D14">
        <v>5.3491525948307708E-2</v>
      </c>
    </row>
    <row r="15" spans="1:9" x14ac:dyDescent="0.2">
      <c r="A15" s="8" t="s">
        <v>32</v>
      </c>
      <c r="B15">
        <v>6.1618511085647511E-2</v>
      </c>
      <c r="C15">
        <v>2.189962406823296E-2</v>
      </c>
      <c r="D15">
        <v>5.8895163044567919E-2</v>
      </c>
    </row>
    <row r="16" spans="1:9" x14ac:dyDescent="0.2">
      <c r="A16" s="8" t="s">
        <v>33</v>
      </c>
      <c r="B16">
        <v>6.512074516111313E-2</v>
      </c>
      <c r="C16">
        <v>2.3558964697322743E-2</v>
      </c>
      <c r="D16">
        <v>6.2442117745655897E-2</v>
      </c>
    </row>
    <row r="17" spans="1:4" x14ac:dyDescent="0.2">
      <c r="A17" s="8" t="s">
        <v>34</v>
      </c>
      <c r="B17">
        <v>6.6580844796806399E-2</v>
      </c>
      <c r="C17">
        <v>2.4080415580350713E-2</v>
      </c>
      <c r="D17">
        <v>6.3892268391125551E-2</v>
      </c>
    </row>
    <row r="18" spans="1:4" x14ac:dyDescent="0.2">
      <c r="A18" s="8" t="s">
        <v>35</v>
      </c>
      <c r="B18">
        <v>7.3760543638085152E-2</v>
      </c>
      <c r="C18">
        <v>2.7514081049169917E-2</v>
      </c>
      <c r="D18">
        <v>7.0878016420264339E-2</v>
      </c>
    </row>
    <row r="19" spans="1:4" x14ac:dyDescent="0.2">
      <c r="A19" s="8" t="s">
        <v>36</v>
      </c>
      <c r="B19">
        <v>8.149123022743486E-2</v>
      </c>
      <c r="C19">
        <v>3.0347054771412425E-2</v>
      </c>
      <c r="D19">
        <v>7.8017373945571525E-2</v>
      </c>
    </row>
    <row r="20" spans="1:4" x14ac:dyDescent="0.2">
      <c r="A20" s="8" t="s">
        <v>37</v>
      </c>
      <c r="B20">
        <v>8.3316678351609205E-2</v>
      </c>
      <c r="C20">
        <v>3.016702141706144E-2</v>
      </c>
      <c r="D20">
        <v>7.9278193673098199E-2</v>
      </c>
    </row>
    <row r="21" spans="1:4" x14ac:dyDescent="0.2">
      <c r="A21" s="8" t="s">
        <v>38</v>
      </c>
      <c r="B21">
        <v>8.6123836724186734E-2</v>
      </c>
      <c r="C21">
        <v>3.0573440349669356E-2</v>
      </c>
      <c r="D21">
        <v>8.1957814806324691E-2</v>
      </c>
    </row>
    <row r="22" spans="1:4" x14ac:dyDescent="0.2">
      <c r="A22" s="8" t="s">
        <v>39</v>
      </c>
      <c r="B22">
        <v>8.7805692522319109E-2</v>
      </c>
      <c r="C22">
        <v>2.9853030312368238E-2</v>
      </c>
      <c r="D22">
        <v>8.3649506135043003E-2</v>
      </c>
    </row>
    <row r="23" spans="1:4" x14ac:dyDescent="0.2">
      <c r="A23" s="8" t="s">
        <v>40</v>
      </c>
      <c r="B23">
        <v>9.1535799692088068E-2</v>
      </c>
      <c r="C23">
        <v>2.9342803676684955E-2</v>
      </c>
      <c r="D23">
        <v>8.6999850061763084E-2</v>
      </c>
    </row>
    <row r="24" spans="1:4" x14ac:dyDescent="0.2">
      <c r="A24" s="8" t="s">
        <v>41</v>
      </c>
      <c r="B24">
        <v>9.6524165522030581E-2</v>
      </c>
      <c r="C24">
        <v>2.9826563240616232E-2</v>
      </c>
      <c r="D24">
        <v>9.063960932128616E-2</v>
      </c>
    </row>
    <row r="25" spans="1:4" x14ac:dyDescent="0.2">
      <c r="A25" s="8" t="s">
        <v>42</v>
      </c>
      <c r="B25">
        <v>0.10298870818874073</v>
      </c>
      <c r="C25">
        <v>2.916186841658186E-2</v>
      </c>
      <c r="D25">
        <v>9.3399281442584706E-2</v>
      </c>
    </row>
    <row r="26" spans="1:4" x14ac:dyDescent="0.2">
      <c r="A26" s="8" t="s">
        <v>51</v>
      </c>
      <c r="B26">
        <v>0.10437860252149363</v>
      </c>
      <c r="C26">
        <v>2.5017631976958485E-2</v>
      </c>
      <c r="D26">
        <v>9.4673814202761788E-2</v>
      </c>
    </row>
    <row r="27" spans="1:4" x14ac:dyDescent="0.2">
      <c r="A27" s="8" t="s">
        <v>54</v>
      </c>
      <c r="B27">
        <v>0.10479230851776693</v>
      </c>
      <c r="C27">
        <v>2.2982688560721314E-2</v>
      </c>
      <c r="D27">
        <v>9.4861376139977568E-2</v>
      </c>
    </row>
    <row r="28" spans="1:4" x14ac:dyDescent="0.2">
      <c r="A28" s="8" t="s">
        <v>55</v>
      </c>
      <c r="B28">
        <v>0.10664444715331485</v>
      </c>
      <c r="C28">
        <v>2.2591886782214698E-2</v>
      </c>
      <c r="D28">
        <v>9.6552595887486589E-2</v>
      </c>
    </row>
  </sheetData>
  <phoneticPr fontId="5" type="noConversion"/>
  <pageMargins left="0.75" right="0.75" top="1" bottom="1" header="0.5" footer="0.5"/>
  <pageSetup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55"/>
  <sheetViews>
    <sheetView workbookViewId="0">
      <selection activeCell="C1" sqref="C1"/>
    </sheetView>
  </sheetViews>
  <sheetFormatPr baseColWidth="10" defaultColWidth="11" defaultRowHeight="16" x14ac:dyDescent="0.2"/>
  <cols>
    <col min="1" max="1" width="22.1640625" customWidth="1"/>
    <col min="2" max="2" width="29.1640625" customWidth="1"/>
  </cols>
  <sheetData>
    <row r="1" spans="1:3" ht="51" x14ac:dyDescent="0.2">
      <c r="A1" s="1" t="s">
        <v>0</v>
      </c>
      <c r="B1" t="s">
        <v>1</v>
      </c>
      <c r="C1" t="s">
        <v>18</v>
      </c>
    </row>
    <row r="2" spans="1:3" x14ac:dyDescent="0.2">
      <c r="A2" t="s">
        <v>2</v>
      </c>
    </row>
    <row r="3" spans="1:3" x14ac:dyDescent="0.2">
      <c r="A3" t="s">
        <v>3</v>
      </c>
      <c r="B3" t="s">
        <v>4</v>
      </c>
    </row>
    <row r="4" spans="1:3" ht="170" x14ac:dyDescent="0.2">
      <c r="A4" s="1" t="s">
        <v>5</v>
      </c>
      <c r="B4" s="1" t="s">
        <v>6</v>
      </c>
    </row>
    <row r="5" spans="1:3" ht="29" x14ac:dyDescent="0.35">
      <c r="A5" t="s">
        <v>7</v>
      </c>
      <c r="B5" t="s">
        <v>8</v>
      </c>
      <c r="C5" s="3" t="s">
        <v>13</v>
      </c>
    </row>
    <row r="6" spans="1:3" x14ac:dyDescent="0.2">
      <c r="A6" t="s">
        <v>9</v>
      </c>
      <c r="C6" t="s">
        <v>12</v>
      </c>
    </row>
    <row r="7" spans="1:3" x14ac:dyDescent="0.2">
      <c r="A7" t="s">
        <v>10</v>
      </c>
      <c r="B7" t="s">
        <v>11</v>
      </c>
    </row>
    <row r="8" spans="1:3" x14ac:dyDescent="0.2">
      <c r="A8" s="2">
        <v>37257</v>
      </c>
      <c r="B8">
        <v>221.5</v>
      </c>
    </row>
    <row r="9" spans="1:3" x14ac:dyDescent="0.2">
      <c r="A9" s="2">
        <v>37288</v>
      </c>
      <c r="B9">
        <v>246.5</v>
      </c>
    </row>
    <row r="10" spans="1:3" x14ac:dyDescent="0.2">
      <c r="A10" s="2">
        <v>37316</v>
      </c>
      <c r="B10">
        <v>264.10000000000002</v>
      </c>
    </row>
    <row r="11" spans="1:3" x14ac:dyDescent="0.2">
      <c r="A11" s="2">
        <v>37347</v>
      </c>
      <c r="B11">
        <v>271.10000000000002</v>
      </c>
    </row>
    <row r="12" spans="1:3" x14ac:dyDescent="0.2">
      <c r="A12" s="2">
        <v>37377</v>
      </c>
      <c r="B12">
        <v>281.8</v>
      </c>
    </row>
    <row r="13" spans="1:3" x14ac:dyDescent="0.2">
      <c r="A13" s="2">
        <v>37408</v>
      </c>
      <c r="B13">
        <v>293</v>
      </c>
    </row>
    <row r="14" spans="1:3" x14ac:dyDescent="0.2">
      <c r="A14" s="2">
        <v>37438</v>
      </c>
      <c r="B14">
        <v>304.8</v>
      </c>
    </row>
    <row r="15" spans="1:3" x14ac:dyDescent="0.2">
      <c r="A15" s="2">
        <v>37469</v>
      </c>
      <c r="B15">
        <v>307.5</v>
      </c>
    </row>
    <row r="16" spans="1:3" x14ac:dyDescent="0.2">
      <c r="A16" s="2">
        <v>37500</v>
      </c>
      <c r="B16">
        <v>312.39999999999998</v>
      </c>
    </row>
    <row r="17" spans="1:2" x14ac:dyDescent="0.2">
      <c r="A17" s="2">
        <v>37530</v>
      </c>
      <c r="B17">
        <v>320.89999999999998</v>
      </c>
    </row>
    <row r="18" spans="1:2" x14ac:dyDescent="0.2">
      <c r="A18" s="2">
        <v>37561</v>
      </c>
      <c r="B18">
        <v>326.5</v>
      </c>
    </row>
    <row r="19" spans="1:2" x14ac:dyDescent="0.2">
      <c r="A19" s="2">
        <v>37591</v>
      </c>
      <c r="B19">
        <v>358.5</v>
      </c>
    </row>
    <row r="20" spans="1:2" x14ac:dyDescent="0.2">
      <c r="A20" s="2">
        <v>37622</v>
      </c>
      <c r="B20">
        <v>339.5</v>
      </c>
    </row>
    <row r="21" spans="1:2" x14ac:dyDescent="0.2">
      <c r="A21" s="2">
        <v>37653</v>
      </c>
      <c r="B21">
        <v>345.4</v>
      </c>
    </row>
    <row r="22" spans="1:2" x14ac:dyDescent="0.2">
      <c r="A22" s="2">
        <v>37681</v>
      </c>
      <c r="B22">
        <v>352.8</v>
      </c>
    </row>
    <row r="23" spans="1:2" x14ac:dyDescent="0.2">
      <c r="A23" s="2">
        <v>37712</v>
      </c>
      <c r="B23">
        <v>365.8</v>
      </c>
    </row>
    <row r="24" spans="1:2" x14ac:dyDescent="0.2">
      <c r="A24" s="2">
        <v>37742</v>
      </c>
      <c r="B24">
        <v>371</v>
      </c>
    </row>
    <row r="25" spans="1:2" x14ac:dyDescent="0.2">
      <c r="A25" s="2">
        <v>37773</v>
      </c>
      <c r="B25">
        <v>378</v>
      </c>
    </row>
    <row r="26" spans="1:2" x14ac:dyDescent="0.2">
      <c r="A26" s="2">
        <v>37803</v>
      </c>
      <c r="B26">
        <v>390</v>
      </c>
    </row>
    <row r="27" spans="1:2" x14ac:dyDescent="0.2">
      <c r="A27" s="2">
        <v>37834</v>
      </c>
      <c r="B27">
        <v>390.4</v>
      </c>
    </row>
    <row r="28" spans="1:2" x14ac:dyDescent="0.2">
      <c r="A28" s="2">
        <v>37865</v>
      </c>
      <c r="B28">
        <v>392.7</v>
      </c>
    </row>
    <row r="29" spans="1:2" x14ac:dyDescent="0.2">
      <c r="A29" s="2">
        <v>37895</v>
      </c>
      <c r="B29">
        <v>398.4</v>
      </c>
    </row>
    <row r="30" spans="1:2" x14ac:dyDescent="0.2">
      <c r="A30" s="2">
        <v>37926</v>
      </c>
      <c r="B30">
        <v>405.2</v>
      </c>
    </row>
    <row r="31" spans="1:2" x14ac:dyDescent="0.2">
      <c r="A31" s="2">
        <v>37956</v>
      </c>
      <c r="B31">
        <v>436.1</v>
      </c>
    </row>
    <row r="32" spans="1:2" x14ac:dyDescent="0.2">
      <c r="A32" s="2">
        <v>37987</v>
      </c>
      <c r="B32">
        <v>415.6</v>
      </c>
    </row>
    <row r="33" spans="1:2" x14ac:dyDescent="0.2">
      <c r="A33" s="2">
        <v>38018</v>
      </c>
      <c r="B33">
        <v>418.9</v>
      </c>
    </row>
    <row r="34" spans="1:2" x14ac:dyDescent="0.2">
      <c r="A34" s="2">
        <v>38047</v>
      </c>
      <c r="B34">
        <v>425.3</v>
      </c>
    </row>
    <row r="35" spans="1:2" x14ac:dyDescent="0.2">
      <c r="A35" s="2">
        <v>38078</v>
      </c>
      <c r="B35">
        <v>435.4</v>
      </c>
    </row>
    <row r="36" spans="1:2" x14ac:dyDescent="0.2">
      <c r="A36" s="2">
        <v>38108</v>
      </c>
      <c r="B36">
        <v>444.2</v>
      </c>
    </row>
    <row r="37" spans="1:2" x14ac:dyDescent="0.2">
      <c r="A37" s="2">
        <v>38139</v>
      </c>
      <c r="B37">
        <v>449.7</v>
      </c>
    </row>
    <row r="38" spans="1:2" x14ac:dyDescent="0.2">
      <c r="A38" s="2">
        <v>38169</v>
      </c>
      <c r="B38">
        <v>463.2</v>
      </c>
    </row>
    <row r="39" spans="1:2" x14ac:dyDescent="0.2">
      <c r="A39" s="2">
        <v>38200</v>
      </c>
      <c r="B39">
        <v>460.2</v>
      </c>
    </row>
    <row r="40" spans="1:2" x14ac:dyDescent="0.2">
      <c r="A40" s="2">
        <v>38231</v>
      </c>
      <c r="B40">
        <v>465</v>
      </c>
    </row>
    <row r="41" spans="1:2" x14ac:dyDescent="0.2">
      <c r="A41" s="2">
        <v>38261</v>
      </c>
      <c r="B41">
        <v>471.3</v>
      </c>
    </row>
    <row r="42" spans="1:2" x14ac:dyDescent="0.2">
      <c r="A42" s="2">
        <v>38292</v>
      </c>
      <c r="B42">
        <v>476.1</v>
      </c>
    </row>
    <row r="43" spans="1:2" x14ac:dyDescent="0.2">
      <c r="A43" s="2">
        <v>38322</v>
      </c>
      <c r="B43">
        <v>501.3</v>
      </c>
    </row>
    <row r="44" spans="1:2" x14ac:dyDescent="0.2">
      <c r="A44" s="2">
        <v>38353</v>
      </c>
      <c r="B44">
        <v>486.4</v>
      </c>
    </row>
    <row r="45" spans="1:2" x14ac:dyDescent="0.2">
      <c r="A45" s="2">
        <v>38384</v>
      </c>
      <c r="B45">
        <v>488.9</v>
      </c>
    </row>
    <row r="46" spans="1:2" x14ac:dyDescent="0.2">
      <c r="A46" s="2">
        <v>38412</v>
      </c>
      <c r="B46">
        <v>500.2</v>
      </c>
    </row>
    <row r="47" spans="1:2" x14ac:dyDescent="0.2">
      <c r="A47" s="2">
        <v>38443</v>
      </c>
      <c r="B47">
        <v>507</v>
      </c>
    </row>
    <row r="48" spans="1:2" x14ac:dyDescent="0.2">
      <c r="A48" s="2">
        <v>38473</v>
      </c>
      <c r="B48">
        <v>512.6</v>
      </c>
    </row>
    <row r="49" spans="1:2" x14ac:dyDescent="0.2">
      <c r="A49" s="2">
        <v>38504</v>
      </c>
      <c r="B49">
        <v>524.1</v>
      </c>
    </row>
    <row r="50" spans="1:2" x14ac:dyDescent="0.2">
      <c r="A50" s="2">
        <v>38534</v>
      </c>
      <c r="B50">
        <v>533.79999999999995</v>
      </c>
    </row>
    <row r="51" spans="1:2" x14ac:dyDescent="0.2">
      <c r="A51" s="2">
        <v>38565</v>
      </c>
      <c r="B51">
        <v>527.4</v>
      </c>
    </row>
    <row r="52" spans="1:2" x14ac:dyDescent="0.2">
      <c r="A52" s="2">
        <v>38596</v>
      </c>
      <c r="B52">
        <v>533.20000000000005</v>
      </c>
    </row>
    <row r="53" spans="1:2" x14ac:dyDescent="0.2">
      <c r="A53" s="2">
        <v>38626</v>
      </c>
      <c r="B53">
        <v>537.5</v>
      </c>
    </row>
    <row r="54" spans="1:2" x14ac:dyDescent="0.2">
      <c r="A54" s="2">
        <v>38657</v>
      </c>
      <c r="B54">
        <v>541.6</v>
      </c>
    </row>
    <row r="55" spans="1:2" x14ac:dyDescent="0.2">
      <c r="A55" s="2">
        <v>38687</v>
      </c>
      <c r="B55">
        <v>565.20000000000005</v>
      </c>
    </row>
    <row r="56" spans="1:2" x14ac:dyDescent="0.2">
      <c r="A56" s="2">
        <v>38718</v>
      </c>
      <c r="B56">
        <v>547</v>
      </c>
    </row>
    <row r="57" spans="1:2" x14ac:dyDescent="0.2">
      <c r="A57" s="2">
        <v>38749</v>
      </c>
      <c r="B57">
        <v>551.1</v>
      </c>
    </row>
    <row r="58" spans="1:2" x14ac:dyDescent="0.2">
      <c r="A58" s="2">
        <v>38777</v>
      </c>
      <c r="B58">
        <v>557.20000000000005</v>
      </c>
    </row>
    <row r="59" spans="1:2" x14ac:dyDescent="0.2">
      <c r="A59" s="2">
        <v>38808</v>
      </c>
      <c r="B59">
        <v>568.79999999999995</v>
      </c>
    </row>
    <row r="60" spans="1:2" x14ac:dyDescent="0.2">
      <c r="A60" s="2">
        <v>38838</v>
      </c>
      <c r="B60">
        <v>570.79999999999995</v>
      </c>
    </row>
    <row r="61" spans="1:2" x14ac:dyDescent="0.2">
      <c r="A61" s="2">
        <v>38869</v>
      </c>
      <c r="B61">
        <v>580.1</v>
      </c>
    </row>
    <row r="62" spans="1:2" x14ac:dyDescent="0.2">
      <c r="A62" s="2">
        <v>38899</v>
      </c>
      <c r="B62">
        <v>589.5</v>
      </c>
    </row>
    <row r="63" spans="1:2" x14ac:dyDescent="0.2">
      <c r="A63" s="2">
        <v>38930</v>
      </c>
      <c r="B63">
        <v>585.5</v>
      </c>
    </row>
    <row r="64" spans="1:2" x14ac:dyDescent="0.2">
      <c r="A64" s="2">
        <v>38961</v>
      </c>
      <c r="B64">
        <v>589.20000000000005</v>
      </c>
    </row>
    <row r="65" spans="1:2" x14ac:dyDescent="0.2">
      <c r="A65" s="2">
        <v>38991</v>
      </c>
      <c r="B65">
        <v>594.70000000000005</v>
      </c>
    </row>
    <row r="66" spans="1:2" x14ac:dyDescent="0.2">
      <c r="A66" s="2">
        <v>39022</v>
      </c>
      <c r="B66">
        <v>598.6</v>
      </c>
    </row>
    <row r="67" spans="1:2" x14ac:dyDescent="0.2">
      <c r="A67" s="2">
        <v>39052</v>
      </c>
      <c r="B67">
        <v>628.20000000000005</v>
      </c>
    </row>
    <row r="68" spans="1:2" x14ac:dyDescent="0.2">
      <c r="A68" s="2">
        <v>39083</v>
      </c>
      <c r="B68">
        <v>602.29999999999995</v>
      </c>
    </row>
    <row r="69" spans="1:2" x14ac:dyDescent="0.2">
      <c r="A69" s="2">
        <v>39114</v>
      </c>
      <c r="B69">
        <v>604.20000000000005</v>
      </c>
    </row>
    <row r="70" spans="1:2" x14ac:dyDescent="0.2">
      <c r="A70" s="2">
        <v>39142</v>
      </c>
      <c r="B70">
        <v>613.6</v>
      </c>
    </row>
    <row r="71" spans="1:2" x14ac:dyDescent="0.2">
      <c r="A71" s="2">
        <v>39173</v>
      </c>
      <c r="B71">
        <v>621.20000000000005</v>
      </c>
    </row>
    <row r="72" spans="1:2" x14ac:dyDescent="0.2">
      <c r="A72" s="2">
        <v>39203</v>
      </c>
      <c r="B72">
        <v>625.4</v>
      </c>
    </row>
    <row r="73" spans="1:2" x14ac:dyDescent="0.2">
      <c r="A73" s="2">
        <v>39234</v>
      </c>
      <c r="B73">
        <v>633</v>
      </c>
    </row>
    <row r="74" spans="1:2" x14ac:dyDescent="0.2">
      <c r="A74" s="2">
        <v>39264</v>
      </c>
      <c r="B74">
        <v>640.20000000000005</v>
      </c>
    </row>
    <row r="75" spans="1:2" x14ac:dyDescent="0.2">
      <c r="A75" s="2">
        <v>39295</v>
      </c>
      <c r="B75">
        <v>637.1</v>
      </c>
    </row>
    <row r="76" spans="1:2" x14ac:dyDescent="0.2">
      <c r="A76" s="2">
        <v>39326</v>
      </c>
      <c r="B76">
        <v>637.20000000000005</v>
      </c>
    </row>
    <row r="77" spans="1:2" x14ac:dyDescent="0.2">
      <c r="A77" s="2">
        <v>39356</v>
      </c>
      <c r="B77">
        <v>641.79999999999995</v>
      </c>
    </row>
    <row r="78" spans="1:2" x14ac:dyDescent="0.2">
      <c r="A78" s="2">
        <v>39387</v>
      </c>
      <c r="B78">
        <v>645.70000000000005</v>
      </c>
    </row>
    <row r="79" spans="1:2" x14ac:dyDescent="0.2">
      <c r="A79" s="2">
        <v>39417</v>
      </c>
      <c r="B79">
        <v>676.6</v>
      </c>
    </row>
    <row r="80" spans="1:2" x14ac:dyDescent="0.2">
      <c r="A80" s="2">
        <v>39448</v>
      </c>
      <c r="B80">
        <v>650.4</v>
      </c>
    </row>
    <row r="81" spans="1:2" x14ac:dyDescent="0.2">
      <c r="A81" s="2">
        <v>39479</v>
      </c>
      <c r="B81">
        <v>653.9</v>
      </c>
    </row>
    <row r="82" spans="1:2" x14ac:dyDescent="0.2">
      <c r="A82" s="2">
        <v>39508</v>
      </c>
      <c r="B82">
        <v>661.2</v>
      </c>
    </row>
    <row r="83" spans="1:2" x14ac:dyDescent="0.2">
      <c r="A83" s="2">
        <v>39539</v>
      </c>
      <c r="B83">
        <v>669.6</v>
      </c>
    </row>
    <row r="84" spans="1:2" x14ac:dyDescent="0.2">
      <c r="A84" s="2">
        <v>39569</v>
      </c>
      <c r="B84">
        <v>671.8</v>
      </c>
    </row>
    <row r="85" spans="1:2" x14ac:dyDescent="0.2">
      <c r="A85" s="2">
        <v>39600</v>
      </c>
      <c r="B85">
        <v>678.5</v>
      </c>
    </row>
    <row r="86" spans="1:2" x14ac:dyDescent="0.2">
      <c r="A86" s="2">
        <v>39630</v>
      </c>
      <c r="B86">
        <v>686.5</v>
      </c>
    </row>
    <row r="87" spans="1:2" x14ac:dyDescent="0.2">
      <c r="A87" s="2">
        <v>39661</v>
      </c>
      <c r="B87">
        <v>683.4</v>
      </c>
    </row>
    <row r="88" spans="1:2" x14ac:dyDescent="0.2">
      <c r="A88" s="2">
        <v>39692</v>
      </c>
      <c r="B88">
        <v>683.9</v>
      </c>
    </row>
    <row r="89" spans="1:2" x14ac:dyDescent="0.2">
      <c r="A89" s="2">
        <v>39722</v>
      </c>
      <c r="B89">
        <v>727.6</v>
      </c>
    </row>
    <row r="90" spans="1:2" x14ac:dyDescent="0.2">
      <c r="A90" s="2">
        <v>39753</v>
      </c>
      <c r="B90">
        <v>731.3</v>
      </c>
    </row>
    <row r="91" spans="1:2" x14ac:dyDescent="0.2">
      <c r="A91" s="2">
        <v>39783</v>
      </c>
      <c r="B91">
        <v>762.8</v>
      </c>
    </row>
    <row r="92" spans="1:2" x14ac:dyDescent="0.2">
      <c r="A92" s="2">
        <v>39814</v>
      </c>
      <c r="B92">
        <v>739.8</v>
      </c>
    </row>
    <row r="93" spans="1:2" x14ac:dyDescent="0.2">
      <c r="A93" s="2">
        <v>39845</v>
      </c>
      <c r="B93">
        <v>741.9</v>
      </c>
    </row>
    <row r="94" spans="1:2" x14ac:dyDescent="0.2">
      <c r="A94" s="2">
        <v>39873</v>
      </c>
      <c r="B94">
        <v>747</v>
      </c>
    </row>
    <row r="95" spans="1:2" x14ac:dyDescent="0.2">
      <c r="A95" s="2">
        <v>39904</v>
      </c>
      <c r="B95">
        <v>759</v>
      </c>
    </row>
    <row r="96" spans="1:2" x14ac:dyDescent="0.2">
      <c r="A96" s="2">
        <v>39934</v>
      </c>
      <c r="B96">
        <v>761.3</v>
      </c>
    </row>
    <row r="97" spans="1:2" x14ac:dyDescent="0.2">
      <c r="A97" s="2">
        <v>39965</v>
      </c>
      <c r="B97">
        <v>763.7</v>
      </c>
    </row>
    <row r="98" spans="1:2" x14ac:dyDescent="0.2">
      <c r="A98" s="2">
        <v>39995</v>
      </c>
      <c r="B98">
        <v>772.7</v>
      </c>
    </row>
    <row r="99" spans="1:2" x14ac:dyDescent="0.2">
      <c r="A99" s="2">
        <v>40026</v>
      </c>
      <c r="B99">
        <v>767.5</v>
      </c>
    </row>
    <row r="100" spans="1:2" x14ac:dyDescent="0.2">
      <c r="A100" s="2">
        <v>40057</v>
      </c>
      <c r="B100">
        <v>767.2</v>
      </c>
    </row>
    <row r="101" spans="1:2" x14ac:dyDescent="0.2">
      <c r="A101" s="2">
        <v>40087</v>
      </c>
      <c r="B101">
        <v>771.5</v>
      </c>
    </row>
    <row r="102" spans="1:2" x14ac:dyDescent="0.2">
      <c r="A102" s="2">
        <v>40118</v>
      </c>
      <c r="B102">
        <v>776.1</v>
      </c>
    </row>
    <row r="103" spans="1:2" x14ac:dyDescent="0.2">
      <c r="A103" s="2">
        <v>40148</v>
      </c>
      <c r="B103">
        <v>806.4</v>
      </c>
    </row>
    <row r="104" spans="1:2" x14ac:dyDescent="0.2">
      <c r="A104" s="2">
        <v>40179</v>
      </c>
      <c r="B104">
        <v>783.5</v>
      </c>
    </row>
    <row r="105" spans="1:2" x14ac:dyDescent="0.2">
      <c r="A105" s="2">
        <v>40210</v>
      </c>
      <c r="B105">
        <v>784.3</v>
      </c>
    </row>
    <row r="106" spans="1:2" x14ac:dyDescent="0.2">
      <c r="A106" s="2">
        <v>40238</v>
      </c>
      <c r="B106">
        <v>797.1</v>
      </c>
    </row>
    <row r="107" spans="1:2" x14ac:dyDescent="0.2">
      <c r="A107" s="2">
        <v>40269</v>
      </c>
      <c r="B107">
        <v>798.1</v>
      </c>
    </row>
    <row r="108" spans="1:2" x14ac:dyDescent="0.2">
      <c r="A108" s="2">
        <v>40299</v>
      </c>
      <c r="B108">
        <v>805.3</v>
      </c>
    </row>
    <row r="109" spans="1:2" x14ac:dyDescent="0.2">
      <c r="A109" s="2">
        <v>40330</v>
      </c>
      <c r="B109">
        <v>812.1</v>
      </c>
    </row>
    <row r="110" spans="1:2" x14ac:dyDescent="0.2">
      <c r="A110" s="2">
        <v>40360</v>
      </c>
      <c r="B110">
        <v>820.6</v>
      </c>
    </row>
    <row r="111" spans="1:2" x14ac:dyDescent="0.2">
      <c r="A111" s="2">
        <v>40391</v>
      </c>
      <c r="B111">
        <v>813.9</v>
      </c>
    </row>
    <row r="112" spans="1:2" x14ac:dyDescent="0.2">
      <c r="A112" s="2">
        <v>40422</v>
      </c>
      <c r="B112">
        <v>813.4</v>
      </c>
    </row>
    <row r="113" spans="1:2" x14ac:dyDescent="0.2">
      <c r="A113" s="2">
        <v>40452</v>
      </c>
      <c r="B113">
        <v>815</v>
      </c>
    </row>
    <row r="114" spans="1:2" x14ac:dyDescent="0.2">
      <c r="A114" s="2">
        <v>40483</v>
      </c>
      <c r="B114">
        <v>816.8</v>
      </c>
    </row>
    <row r="115" spans="1:2" x14ac:dyDescent="0.2">
      <c r="A115" s="2">
        <v>40513</v>
      </c>
      <c r="B115">
        <v>839.7</v>
      </c>
    </row>
    <row r="116" spans="1:2" x14ac:dyDescent="0.2">
      <c r="A116" s="2">
        <v>40544</v>
      </c>
      <c r="B116">
        <v>821.4</v>
      </c>
    </row>
    <row r="117" spans="1:2" x14ac:dyDescent="0.2">
      <c r="A117" s="2">
        <v>40575</v>
      </c>
      <c r="B117">
        <v>820.2</v>
      </c>
    </row>
    <row r="118" spans="1:2" x14ac:dyDescent="0.2">
      <c r="A118" s="2">
        <v>40603</v>
      </c>
      <c r="B118">
        <v>824.2</v>
      </c>
    </row>
    <row r="119" spans="1:2" x14ac:dyDescent="0.2">
      <c r="A119" s="2">
        <v>40634</v>
      </c>
      <c r="B119">
        <v>834.4</v>
      </c>
    </row>
    <row r="120" spans="1:2" x14ac:dyDescent="0.2">
      <c r="A120" s="2">
        <v>40664</v>
      </c>
      <c r="B120">
        <v>838</v>
      </c>
    </row>
    <row r="121" spans="1:2" x14ac:dyDescent="0.2">
      <c r="A121" s="2">
        <v>40695</v>
      </c>
      <c r="B121">
        <v>847</v>
      </c>
    </row>
    <row r="122" spans="1:2" x14ac:dyDescent="0.2">
      <c r="A122" s="2">
        <v>40725</v>
      </c>
      <c r="B122">
        <v>855.7</v>
      </c>
    </row>
    <row r="123" spans="1:2" x14ac:dyDescent="0.2">
      <c r="A123" s="2">
        <v>40756</v>
      </c>
      <c r="B123">
        <v>849.8</v>
      </c>
    </row>
    <row r="124" spans="1:2" x14ac:dyDescent="0.2">
      <c r="A124" s="2">
        <v>40787</v>
      </c>
      <c r="B124">
        <v>857.3</v>
      </c>
    </row>
    <row r="125" spans="1:2" x14ac:dyDescent="0.2">
      <c r="A125" s="2">
        <v>40817</v>
      </c>
      <c r="B125">
        <v>864.4</v>
      </c>
    </row>
    <row r="126" spans="1:2" x14ac:dyDescent="0.2">
      <c r="A126" s="2">
        <v>40848</v>
      </c>
      <c r="B126">
        <v>867.8</v>
      </c>
    </row>
    <row r="127" spans="1:2" x14ac:dyDescent="0.2">
      <c r="A127" s="2">
        <v>40878</v>
      </c>
      <c r="B127">
        <v>888.6</v>
      </c>
    </row>
    <row r="128" spans="1:2" x14ac:dyDescent="0.2">
      <c r="A128" s="2">
        <v>40909</v>
      </c>
      <c r="B128">
        <v>868.9</v>
      </c>
    </row>
    <row r="129" spans="1:2" x14ac:dyDescent="0.2">
      <c r="A129" s="2">
        <v>40940</v>
      </c>
      <c r="B129">
        <v>867.3</v>
      </c>
    </row>
    <row r="130" spans="1:2" x14ac:dyDescent="0.2">
      <c r="A130" s="2">
        <v>40969</v>
      </c>
      <c r="B130">
        <v>869.9</v>
      </c>
    </row>
    <row r="131" spans="1:2" x14ac:dyDescent="0.2">
      <c r="A131" s="2">
        <v>41000</v>
      </c>
      <c r="B131">
        <v>873.9</v>
      </c>
    </row>
    <row r="132" spans="1:2" x14ac:dyDescent="0.2">
      <c r="A132" s="2">
        <v>41030</v>
      </c>
      <c r="B132">
        <v>883</v>
      </c>
    </row>
    <row r="133" spans="1:2" x14ac:dyDescent="0.2">
      <c r="A133" s="2">
        <v>41061</v>
      </c>
      <c r="B133">
        <v>893.7</v>
      </c>
    </row>
    <row r="134" spans="1:2" x14ac:dyDescent="0.2">
      <c r="A134" s="2">
        <v>41091</v>
      </c>
      <c r="B134">
        <v>897.9</v>
      </c>
    </row>
    <row r="135" spans="1:2" x14ac:dyDescent="0.2">
      <c r="A135" s="2">
        <v>41122</v>
      </c>
      <c r="B135">
        <v>896.4</v>
      </c>
    </row>
    <row r="136" spans="1:2" x14ac:dyDescent="0.2">
      <c r="A136" s="2">
        <v>41153</v>
      </c>
      <c r="B136">
        <v>892.5</v>
      </c>
    </row>
    <row r="137" spans="1:2" x14ac:dyDescent="0.2">
      <c r="A137" s="2">
        <v>41183</v>
      </c>
      <c r="B137">
        <v>891.4</v>
      </c>
    </row>
    <row r="138" spans="1:2" x14ac:dyDescent="0.2">
      <c r="A138" s="2">
        <v>41214</v>
      </c>
      <c r="B138">
        <v>889.7</v>
      </c>
    </row>
    <row r="139" spans="1:2" x14ac:dyDescent="0.2">
      <c r="A139" s="2">
        <v>41244</v>
      </c>
      <c r="B139">
        <v>912.6</v>
      </c>
    </row>
    <row r="140" spans="1:2" x14ac:dyDescent="0.2">
      <c r="A140" s="2">
        <v>41275</v>
      </c>
      <c r="B140">
        <v>882.5</v>
      </c>
    </row>
    <row r="141" spans="1:2" x14ac:dyDescent="0.2">
      <c r="A141" s="2">
        <v>41306</v>
      </c>
      <c r="B141">
        <v>880</v>
      </c>
    </row>
    <row r="142" spans="1:2" x14ac:dyDescent="0.2">
      <c r="A142" s="2">
        <v>41334</v>
      </c>
      <c r="B142">
        <v>896.4</v>
      </c>
    </row>
    <row r="143" spans="1:2" x14ac:dyDescent="0.2">
      <c r="A143" s="2">
        <v>41365</v>
      </c>
      <c r="B143">
        <v>901.5</v>
      </c>
    </row>
    <row r="144" spans="1:2" x14ac:dyDescent="0.2">
      <c r="A144" s="2">
        <v>41395</v>
      </c>
      <c r="B144">
        <v>905.2</v>
      </c>
    </row>
    <row r="145" spans="1:2" x14ac:dyDescent="0.2">
      <c r="A145" s="2">
        <v>41426</v>
      </c>
      <c r="B145">
        <v>911</v>
      </c>
    </row>
    <row r="146" spans="1:2" x14ac:dyDescent="0.2">
      <c r="A146" s="2">
        <v>41456</v>
      </c>
      <c r="B146">
        <v>918.4</v>
      </c>
    </row>
    <row r="147" spans="1:2" x14ac:dyDescent="0.2">
      <c r="A147" s="2">
        <v>41487</v>
      </c>
      <c r="B147">
        <v>919.4</v>
      </c>
    </row>
    <row r="148" spans="1:2" x14ac:dyDescent="0.2">
      <c r="A148" s="2">
        <v>41518</v>
      </c>
      <c r="B148">
        <v>918.6</v>
      </c>
    </row>
    <row r="149" spans="1:2" x14ac:dyDescent="0.2">
      <c r="A149" s="2">
        <v>41548</v>
      </c>
      <c r="B149">
        <v>924.2</v>
      </c>
    </row>
    <row r="150" spans="1:2" x14ac:dyDescent="0.2">
      <c r="A150" s="2">
        <v>41579</v>
      </c>
      <c r="B150">
        <v>927.5</v>
      </c>
    </row>
    <row r="151" spans="1:2" x14ac:dyDescent="0.2">
      <c r="A151" s="2">
        <v>41609</v>
      </c>
      <c r="B151">
        <v>956.2</v>
      </c>
    </row>
    <row r="152" spans="1:2" x14ac:dyDescent="0.2">
      <c r="A152" s="2">
        <v>41640</v>
      </c>
      <c r="B152">
        <v>932.2</v>
      </c>
    </row>
    <row r="153" spans="1:2" x14ac:dyDescent="0.2">
      <c r="A153" s="2">
        <v>41671</v>
      </c>
      <c r="B153">
        <v>933.7</v>
      </c>
    </row>
    <row r="154" spans="1:2" x14ac:dyDescent="0.2">
      <c r="A154" s="2">
        <v>41699</v>
      </c>
      <c r="B154">
        <v>939.3</v>
      </c>
    </row>
    <row r="155" spans="1:2" x14ac:dyDescent="0.2">
      <c r="A155" s="2">
        <v>41730</v>
      </c>
      <c r="B155">
        <v>948.9</v>
      </c>
    </row>
  </sheetData>
  <phoneticPr fontId="5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2:A25"/>
  <sheetViews>
    <sheetView zoomScale="90" zoomScaleNormal="90" workbookViewId="0">
      <selection activeCell="J28" sqref="J28"/>
    </sheetView>
  </sheetViews>
  <sheetFormatPr baseColWidth="10" defaultColWidth="8.83203125" defaultRowHeight="16" x14ac:dyDescent="0.2"/>
  <sheetData>
    <row r="22" spans="1:1" x14ac:dyDescent="0.2">
      <c r="A22" t="s">
        <v>56</v>
      </c>
    </row>
    <row r="23" spans="1:1" x14ac:dyDescent="0.2">
      <c r="A23" s="14" t="s">
        <v>57</v>
      </c>
    </row>
    <row r="25" spans="1:1" x14ac:dyDescent="0.2">
      <c r="A25" s="9"/>
    </row>
  </sheetData>
  <phoneticPr fontId="5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32"/>
  <sheetViews>
    <sheetView tabSelected="1" topLeftCell="A5" zoomScaleNormal="80" workbookViewId="0">
      <selection activeCell="E33" sqref="E33"/>
    </sheetView>
  </sheetViews>
  <sheetFormatPr baseColWidth="10" defaultColWidth="8.83203125" defaultRowHeight="16" x14ac:dyDescent="0.2"/>
  <cols>
    <col min="1" max="1" width="13.6640625" style="11" customWidth="1"/>
    <col min="2" max="10" width="20.83203125" style="11" customWidth="1"/>
    <col min="11" max="12" width="8.83203125" style="11"/>
    <col min="13" max="15" width="12.1640625" style="11" customWidth="1"/>
    <col min="16" max="16384" width="8.83203125" style="11"/>
  </cols>
  <sheetData>
    <row r="1" spans="1:15" x14ac:dyDescent="0.2">
      <c r="A1" s="10" t="s">
        <v>3</v>
      </c>
      <c r="B1" s="22" t="s">
        <v>17</v>
      </c>
      <c r="C1" s="10"/>
      <c r="D1" s="10"/>
      <c r="E1" s="10"/>
      <c r="F1" s="18" t="s">
        <v>19</v>
      </c>
      <c r="G1" s="10"/>
      <c r="H1" s="10"/>
      <c r="I1" s="10"/>
      <c r="J1" s="10"/>
    </row>
    <row r="2" spans="1:15" x14ac:dyDescent="0.2">
      <c r="A2" s="10" t="s">
        <v>7</v>
      </c>
      <c r="B2" s="10" t="s">
        <v>16</v>
      </c>
      <c r="C2" s="10" t="s">
        <v>20</v>
      </c>
      <c r="D2" s="10"/>
      <c r="E2" s="10"/>
      <c r="F2" s="10" t="s">
        <v>43</v>
      </c>
      <c r="G2" s="10" t="s">
        <v>44</v>
      </c>
      <c r="H2" s="10"/>
      <c r="I2" s="10"/>
      <c r="J2" s="10"/>
    </row>
    <row r="3" spans="1:15" s="20" customFormat="1" x14ac:dyDescent="0.2">
      <c r="A3" s="19" t="s">
        <v>10</v>
      </c>
      <c r="B3" s="19" t="s">
        <v>50</v>
      </c>
      <c r="C3" s="19" t="s">
        <v>45</v>
      </c>
      <c r="D3" s="19" t="s">
        <v>46</v>
      </c>
      <c r="E3" s="19" t="s">
        <v>47</v>
      </c>
      <c r="F3" s="19" t="s">
        <v>48</v>
      </c>
      <c r="G3" s="19" t="s">
        <v>49</v>
      </c>
      <c r="H3" s="19" t="s">
        <v>14</v>
      </c>
      <c r="I3" s="19" t="s">
        <v>15</v>
      </c>
      <c r="J3" s="19" t="s">
        <v>21</v>
      </c>
    </row>
    <row r="4" spans="1:15" x14ac:dyDescent="0.2">
      <c r="A4" s="10">
        <v>1995</v>
      </c>
      <c r="B4" s="15">
        <v>294167</v>
      </c>
      <c r="C4" s="15" t="e">
        <v>#N/A</v>
      </c>
      <c r="D4" s="15" t="e">
        <v>#N/A</v>
      </c>
      <c r="E4" s="15" t="e">
        <v>#N/A</v>
      </c>
      <c r="F4" s="15" t="e">
        <v>#N/A</v>
      </c>
      <c r="G4" s="15">
        <v>5740277.8600000003</v>
      </c>
      <c r="H4" s="10">
        <f t="shared" ref="H4:H23" si="0">B4/G4</f>
        <v>5.1246125566472137E-2</v>
      </c>
      <c r="I4" s="10" t="e">
        <v>#N/A</v>
      </c>
      <c r="J4" s="10" t="e">
        <v>#N/A</v>
      </c>
      <c r="M4" s="11">
        <v>5.1246125566472137E-2</v>
      </c>
      <c r="N4" s="11" t="e">
        <v>#N/A</v>
      </c>
      <c r="O4" s="11" t="e">
        <v>#N/A</v>
      </c>
    </row>
    <row r="5" spans="1:15" x14ac:dyDescent="0.2">
      <c r="A5" s="10">
        <v>1996</v>
      </c>
      <c r="B5" s="15">
        <v>306135</v>
      </c>
      <c r="C5" s="15" t="e">
        <v>#N/A</v>
      </c>
      <c r="D5" s="15" t="e">
        <v>#N/A</v>
      </c>
      <c r="E5" s="15" t="e">
        <v>#N/A</v>
      </c>
      <c r="F5" s="15" t="e">
        <v>#N/A</v>
      </c>
      <c r="G5" s="15">
        <v>5986453.4700000007</v>
      </c>
      <c r="H5" s="10">
        <f t="shared" si="0"/>
        <v>5.1137956978056988E-2</v>
      </c>
      <c r="I5" s="10" t="e">
        <v>#N/A</v>
      </c>
      <c r="J5" s="10" t="e">
        <v>#N/A</v>
      </c>
      <c r="M5" s="11">
        <v>5.1137956978056988E-2</v>
      </c>
      <c r="N5" s="11" t="e">
        <v>#N/A</v>
      </c>
      <c r="O5" s="11" t="e">
        <v>#N/A</v>
      </c>
    </row>
    <row r="6" spans="1:15" x14ac:dyDescent="0.2">
      <c r="A6" s="10">
        <v>1997</v>
      </c>
      <c r="B6" s="15">
        <v>313673</v>
      </c>
      <c r="C6" s="15" t="e">
        <v>#N/A</v>
      </c>
      <c r="D6" s="15" t="e">
        <v>#N/A</v>
      </c>
      <c r="E6" s="15" t="e">
        <v>#N/A</v>
      </c>
      <c r="F6" s="15" t="e">
        <v>#N/A</v>
      </c>
      <c r="G6" s="15">
        <v>6131548.5499999998</v>
      </c>
      <c r="H6" s="10">
        <f t="shared" si="0"/>
        <v>5.1157223569566292E-2</v>
      </c>
      <c r="I6" s="10" t="e">
        <v>#N/A</v>
      </c>
      <c r="J6" s="10" t="e">
        <v>#N/A</v>
      </c>
      <c r="M6" s="11">
        <v>5.1157223569566292E-2</v>
      </c>
      <c r="N6" s="11" t="e">
        <v>#N/A</v>
      </c>
      <c r="O6" s="11" t="e">
        <v>#N/A</v>
      </c>
    </row>
    <row r="7" spans="1:15" x14ac:dyDescent="0.2">
      <c r="A7" s="10">
        <v>1998</v>
      </c>
      <c r="B7" s="15">
        <v>314442</v>
      </c>
      <c r="C7" s="15" t="e">
        <v>#N/A</v>
      </c>
      <c r="D7" s="15" t="e">
        <v>#N/A</v>
      </c>
      <c r="E7" s="15" t="e">
        <v>#N/A</v>
      </c>
      <c r="F7" s="15" t="e">
        <v>#N/A</v>
      </c>
      <c r="G7" s="15">
        <v>6377083.9500000002</v>
      </c>
      <c r="H7" s="10">
        <f t="shared" si="0"/>
        <v>4.9308116760796286E-2</v>
      </c>
      <c r="I7" s="10" t="e">
        <v>#N/A</v>
      </c>
      <c r="J7" s="10" t="e">
        <v>#N/A</v>
      </c>
      <c r="M7" s="11">
        <v>4.9308116760796286E-2</v>
      </c>
      <c r="N7" s="11" t="e">
        <v>#N/A</v>
      </c>
      <c r="O7" s="11" t="e">
        <v>#N/A</v>
      </c>
    </row>
    <row r="8" spans="1:15" x14ac:dyDescent="0.2">
      <c r="A8" s="10">
        <v>1999</v>
      </c>
      <c r="B8" s="15">
        <v>341313</v>
      </c>
      <c r="C8" s="15" t="e">
        <v>#N/A</v>
      </c>
      <c r="D8" s="15" t="e">
        <v>#N/A</v>
      </c>
      <c r="E8" s="15" t="e">
        <v>#N/A</v>
      </c>
      <c r="F8" s="15" t="e">
        <v>#N/A</v>
      </c>
      <c r="G8" s="15">
        <v>6672113.3600000003</v>
      </c>
      <c r="H8" s="10">
        <f t="shared" si="0"/>
        <v>5.1155156032900495E-2</v>
      </c>
      <c r="I8" s="10" t="e">
        <v>#N/A</v>
      </c>
      <c r="J8" s="10" t="e">
        <v>#N/A</v>
      </c>
      <c r="M8" s="11">
        <v>5.1155156032900495E-2</v>
      </c>
      <c r="N8" s="11" t="e">
        <v>#N/A</v>
      </c>
      <c r="O8" s="11" t="e">
        <v>#N/A</v>
      </c>
    </row>
    <row r="9" spans="1:15" x14ac:dyDescent="0.2">
      <c r="A9" s="10">
        <v>2000</v>
      </c>
      <c r="B9" s="15">
        <v>338863</v>
      </c>
      <c r="C9" s="15" t="e">
        <v>#N/A</v>
      </c>
      <c r="D9" s="15" t="e">
        <v>#N/A</v>
      </c>
      <c r="E9" s="15" t="e">
        <v>#N/A</v>
      </c>
      <c r="F9" s="15" t="e">
        <v>#N/A</v>
      </c>
      <c r="G9" s="15">
        <v>7026375.8399999999</v>
      </c>
      <c r="H9" s="10">
        <f t="shared" si="0"/>
        <v>4.8227280708627737E-2</v>
      </c>
      <c r="I9" s="10" t="e">
        <v>#N/A</v>
      </c>
      <c r="J9" s="10" t="e">
        <v>#N/A</v>
      </c>
      <c r="M9" s="11">
        <v>4.8227280708627737E-2</v>
      </c>
      <c r="N9" s="11" t="e">
        <v>#N/A</v>
      </c>
      <c r="O9" s="11" t="e">
        <v>#N/A</v>
      </c>
    </row>
    <row r="10" spans="1:15" x14ac:dyDescent="0.2">
      <c r="A10" s="10">
        <v>2001</v>
      </c>
      <c r="B10" s="15">
        <v>234371</v>
      </c>
      <c r="C10" s="15" t="e">
        <v>#N/A</v>
      </c>
      <c r="D10" s="15" t="e">
        <v>#N/A</v>
      </c>
      <c r="E10" s="15" t="e">
        <v>#N/A</v>
      </c>
      <c r="F10" s="15" t="e">
        <v>#N/A</v>
      </c>
      <c r="G10" s="15">
        <v>7350947.04</v>
      </c>
      <c r="H10" s="10">
        <f t="shared" si="0"/>
        <v>3.1883102779094431E-2</v>
      </c>
      <c r="I10" s="10" t="e">
        <v>#N/A</v>
      </c>
      <c r="J10" s="10" t="e">
        <v>#N/A</v>
      </c>
      <c r="M10" s="11">
        <v>3.1883102779094431E-2</v>
      </c>
      <c r="N10" s="11" t="e">
        <v>#N/A</v>
      </c>
      <c r="O10" s="11" t="e">
        <v>#N/A</v>
      </c>
    </row>
    <row r="11" spans="1:15" x14ac:dyDescent="0.2">
      <c r="A11" s="10">
        <v>2002</v>
      </c>
      <c r="B11" s="15">
        <v>334772</v>
      </c>
      <c r="C11" s="15">
        <v>121.73535800000001</v>
      </c>
      <c r="D11" s="15">
        <v>67.317070999999999</v>
      </c>
      <c r="E11" s="15">
        <v>24.169685000000001</v>
      </c>
      <c r="F11" s="15">
        <v>83.431668000000002</v>
      </c>
      <c r="G11" s="15">
        <v>7605214</v>
      </c>
      <c r="H11" s="10">
        <f t="shared" si="0"/>
        <v>4.4018748190386224E-2</v>
      </c>
      <c r="I11" s="10">
        <f t="shared" ref="I11:I27" si="1">F11*1000/G11</f>
        <v>1.0970324832411027E-2</v>
      </c>
      <c r="J11" s="10">
        <f>SUM(C11:F11)*1000/G11</f>
        <v>3.9006631766048926E-2</v>
      </c>
      <c r="M11" s="11">
        <v>4.4018748190386224E-2</v>
      </c>
      <c r="N11" s="11">
        <v>1.0970324832411027E-2</v>
      </c>
      <c r="O11" s="11">
        <v>3.9006631766048926E-2</v>
      </c>
    </row>
    <row r="12" spans="1:15" x14ac:dyDescent="0.2">
      <c r="A12" s="10">
        <v>2003</v>
      </c>
      <c r="B12" s="15">
        <v>389855</v>
      </c>
      <c r="C12" s="15">
        <v>144.81934699999999</v>
      </c>
      <c r="D12" s="15">
        <v>80.976703000000001</v>
      </c>
      <c r="E12" s="15">
        <v>27.085528</v>
      </c>
      <c r="F12" s="15">
        <v>119.23660099999999</v>
      </c>
      <c r="G12" s="15">
        <v>7824363.9500000002</v>
      </c>
      <c r="H12" s="10">
        <f t="shared" si="0"/>
        <v>4.982577529512798E-2</v>
      </c>
      <c r="I12" s="10">
        <f t="shared" si="1"/>
        <v>1.5239142984906778E-2</v>
      </c>
      <c r="J12" s="10">
        <f>SUM(C12:F12)*1000/G12</f>
        <v>4.7558904644255461E-2</v>
      </c>
      <c r="M12" s="11">
        <v>4.982577529512798E-2</v>
      </c>
      <c r="N12" s="11">
        <v>1.5239142984906778E-2</v>
      </c>
      <c r="O12" s="11">
        <v>4.7558904644255461E-2</v>
      </c>
    </row>
    <row r="13" spans="1:15" x14ac:dyDescent="0.2">
      <c r="A13" s="10">
        <v>2004</v>
      </c>
      <c r="B13" s="15">
        <v>458045</v>
      </c>
      <c r="C13" s="15">
        <v>162.750426</v>
      </c>
      <c r="D13" s="15">
        <v>91.939880000000002</v>
      </c>
      <c r="E13" s="15">
        <v>28.628191000000001</v>
      </c>
      <c r="F13" s="15">
        <v>153.114869</v>
      </c>
      <c r="G13" s="15">
        <v>8158925.3300000001</v>
      </c>
      <c r="H13" s="10">
        <f t="shared" si="0"/>
        <v>5.6140359357842048E-2</v>
      </c>
      <c r="I13" s="10">
        <f>F13*1000/G13</f>
        <v>1.876654863318868E-2</v>
      </c>
      <c r="J13" s="10">
        <f t="shared" ref="J13:J27" si="2">SUM(C13:F13)*1000/G13</f>
        <v>5.3491525948307708E-2</v>
      </c>
      <c r="M13" s="11">
        <v>5.6140359357842048E-2</v>
      </c>
      <c r="N13" s="11">
        <v>1.876654863318868E-2</v>
      </c>
      <c r="O13" s="11">
        <v>5.3491525948307708E-2</v>
      </c>
    </row>
    <row r="14" spans="1:15" x14ac:dyDescent="0.2">
      <c r="A14" s="10">
        <v>2005</v>
      </c>
      <c r="B14" s="15">
        <v>521014</v>
      </c>
      <c r="C14" s="15">
        <v>181.216016</v>
      </c>
      <c r="D14" s="15">
        <v>101.844238</v>
      </c>
      <c r="E14" s="15">
        <v>29.754733000000002</v>
      </c>
      <c r="F14" s="15">
        <v>185.17180200000001</v>
      </c>
      <c r="G14" s="15">
        <v>8455478.5700000003</v>
      </c>
      <c r="H14" s="10">
        <f t="shared" si="0"/>
        <v>6.1618511085647511E-2</v>
      </c>
      <c r="I14" s="10">
        <f t="shared" si="1"/>
        <v>2.189962406823296E-2</v>
      </c>
      <c r="J14" s="10">
        <f t="shared" si="2"/>
        <v>5.8895163044567919E-2</v>
      </c>
      <c r="M14" s="11">
        <v>6.1618511085647511E-2</v>
      </c>
      <c r="N14" s="11">
        <v>2.189962406823296E-2</v>
      </c>
      <c r="O14" s="11">
        <v>5.8895163044567919E-2</v>
      </c>
    </row>
    <row r="15" spans="1:15" x14ac:dyDescent="0.2">
      <c r="A15" s="10">
        <v>2006</v>
      </c>
      <c r="B15" s="15">
        <v>579619</v>
      </c>
      <c r="C15" s="15">
        <v>203.88044300000001</v>
      </c>
      <c r="D15" s="15">
        <v>111.641265</v>
      </c>
      <c r="E15" s="15">
        <v>30.564845999999999</v>
      </c>
      <c r="F15" s="15">
        <v>209.69083699999999</v>
      </c>
      <c r="G15" s="15">
        <v>8900681.3200000003</v>
      </c>
      <c r="H15" s="10">
        <f t="shared" si="0"/>
        <v>6.512074516111313E-2</v>
      </c>
      <c r="I15" s="10">
        <f t="shared" si="1"/>
        <v>2.3558964697322743E-2</v>
      </c>
      <c r="J15" s="10">
        <f t="shared" si="2"/>
        <v>6.2442117745655897E-2</v>
      </c>
      <c r="M15" s="11">
        <v>6.512074516111313E-2</v>
      </c>
      <c r="N15" s="11">
        <v>2.3558964697322743E-2</v>
      </c>
      <c r="O15" s="11">
        <v>6.2442117745655897E-2</v>
      </c>
    </row>
    <row r="16" spans="1:15" x14ac:dyDescent="0.2">
      <c r="A16" s="10">
        <v>2007</v>
      </c>
      <c r="B16" s="15">
        <v>625777</v>
      </c>
      <c r="C16" s="15">
        <v>222.11166</v>
      </c>
      <c r="D16" s="15">
        <v>120.932991</v>
      </c>
      <c r="E16" s="15">
        <v>31.137170999999999</v>
      </c>
      <c r="F16" s="15">
        <v>226.325909</v>
      </c>
      <c r="G16" s="15">
        <v>9398754.2800000012</v>
      </c>
      <c r="H16" s="10">
        <f t="shared" si="0"/>
        <v>6.6580844796806399E-2</v>
      </c>
      <c r="I16" s="10">
        <f t="shared" si="1"/>
        <v>2.4080415580350713E-2</v>
      </c>
      <c r="J16" s="10">
        <f t="shared" si="2"/>
        <v>6.3892268391125551E-2</v>
      </c>
      <c r="M16" s="11">
        <v>6.6580844796806399E-2</v>
      </c>
      <c r="N16" s="11">
        <v>2.4080415580350713E-2</v>
      </c>
      <c r="O16" s="11">
        <v>6.3892268391125551E-2</v>
      </c>
    </row>
    <row r="17" spans="1:15" x14ac:dyDescent="0.2">
      <c r="A17" s="10">
        <v>2008</v>
      </c>
      <c r="B17" s="15">
        <v>710506</v>
      </c>
      <c r="C17" s="15">
        <v>245.58684</v>
      </c>
      <c r="D17" s="15">
        <v>138.101495</v>
      </c>
      <c r="E17" s="15">
        <v>34.019219</v>
      </c>
      <c r="F17" s="15">
        <v>265.03220700000003</v>
      </c>
      <c r="G17" s="15">
        <v>9632602.540000001</v>
      </c>
      <c r="H17" s="10">
        <f t="shared" si="0"/>
        <v>7.3760543638085152E-2</v>
      </c>
      <c r="I17" s="10">
        <f t="shared" si="1"/>
        <v>2.7514081049169917E-2</v>
      </c>
      <c r="J17" s="10">
        <f t="shared" si="2"/>
        <v>7.0878016420264339E-2</v>
      </c>
      <c r="M17" s="11">
        <v>7.3760543638085152E-2</v>
      </c>
      <c r="N17" s="11">
        <v>2.7514081049169917E-2</v>
      </c>
      <c r="O17" s="11">
        <v>7.0878016420264339E-2</v>
      </c>
    </row>
    <row r="18" spans="1:15" x14ac:dyDescent="0.2">
      <c r="A18" s="10">
        <v>2009</v>
      </c>
      <c r="B18" s="15">
        <v>756965</v>
      </c>
      <c r="C18" s="15">
        <v>259.97203500000001</v>
      </c>
      <c r="D18" s="15">
        <v>147.18611300000001</v>
      </c>
      <c r="E18" s="15">
        <v>35.647329999999997</v>
      </c>
      <c r="F18" s="15">
        <v>281.89117099999999</v>
      </c>
      <c r="G18" s="15">
        <v>9288913.6400000006</v>
      </c>
      <c r="H18" s="10">
        <f t="shared" si="0"/>
        <v>8.149123022743486E-2</v>
      </c>
      <c r="I18" s="10">
        <f t="shared" si="1"/>
        <v>3.0347054771412425E-2</v>
      </c>
      <c r="J18" s="10">
        <f t="shared" si="2"/>
        <v>7.8017373945571525E-2</v>
      </c>
      <c r="M18" s="11">
        <v>8.149123022743486E-2</v>
      </c>
      <c r="N18" s="11">
        <v>3.0347054771412425E-2</v>
      </c>
      <c r="O18" s="11">
        <v>7.8017373945571525E-2</v>
      </c>
    </row>
    <row r="19" spans="1:15" x14ac:dyDescent="0.2">
      <c r="A19" s="10">
        <v>2010</v>
      </c>
      <c r="B19" s="15">
        <v>795207</v>
      </c>
      <c r="C19" s="15">
        <v>277.50804499999998</v>
      </c>
      <c r="D19" s="15">
        <v>155.10669200000001</v>
      </c>
      <c r="E19" s="15">
        <v>36.121519999999997</v>
      </c>
      <c r="F19" s="15">
        <v>287.92586399999999</v>
      </c>
      <c r="G19" s="15">
        <v>9544391.5399999991</v>
      </c>
      <c r="H19" s="10">
        <f t="shared" si="0"/>
        <v>8.3316678351609205E-2</v>
      </c>
      <c r="I19" s="10">
        <f t="shared" si="1"/>
        <v>3.016702141706144E-2</v>
      </c>
      <c r="J19" s="10">
        <f t="shared" si="2"/>
        <v>7.9278193673098199E-2</v>
      </c>
      <c r="M19" s="11">
        <v>8.3316678351609205E-2</v>
      </c>
      <c r="N19" s="11">
        <v>3.016702141706144E-2</v>
      </c>
      <c r="O19" s="11">
        <v>7.9278193673098199E-2</v>
      </c>
    </row>
    <row r="20" spans="1:15" x14ac:dyDescent="0.2">
      <c r="A20" s="10">
        <v>2011</v>
      </c>
      <c r="B20" s="15">
        <v>843925</v>
      </c>
      <c r="C20" s="15">
        <v>302.25728700000002</v>
      </c>
      <c r="D20" s="15">
        <v>164.99455900000001</v>
      </c>
      <c r="E20" s="15">
        <v>36.262161999999996</v>
      </c>
      <c r="F20" s="15">
        <v>299.58826299999998</v>
      </c>
      <c r="G20" s="15">
        <v>9798971.25</v>
      </c>
      <c r="H20" s="10">
        <f t="shared" si="0"/>
        <v>8.6123836724186734E-2</v>
      </c>
      <c r="I20" s="10">
        <f t="shared" si="1"/>
        <v>3.0573440349669356E-2</v>
      </c>
      <c r="J20" s="10">
        <f t="shared" si="2"/>
        <v>8.1957814806324691E-2</v>
      </c>
      <c r="M20" s="11">
        <v>8.6123836724186734E-2</v>
      </c>
      <c r="N20" s="11">
        <v>3.0573440349669356E-2</v>
      </c>
      <c r="O20" s="11">
        <v>8.1957814806324691E-2</v>
      </c>
    </row>
    <row r="21" spans="1:15" x14ac:dyDescent="0.2">
      <c r="A21" s="10">
        <v>2012</v>
      </c>
      <c r="B21" s="15">
        <v>863947</v>
      </c>
      <c r="C21" s="15">
        <v>321.85890899999998</v>
      </c>
      <c r="D21" s="15">
        <v>170.61416299999999</v>
      </c>
      <c r="E21" s="15">
        <v>36.846868000000001</v>
      </c>
      <c r="F21" s="15">
        <v>293.73307399999999</v>
      </c>
      <c r="G21" s="16">
        <v>9839305.1199999992</v>
      </c>
      <c r="H21" s="10">
        <f t="shared" si="0"/>
        <v>8.7805692522319109E-2</v>
      </c>
      <c r="I21" s="10">
        <f t="shared" si="1"/>
        <v>2.9853030312368238E-2</v>
      </c>
      <c r="J21" s="10">
        <f t="shared" si="2"/>
        <v>8.3649506135043003E-2</v>
      </c>
      <c r="M21" s="11">
        <v>8.7805692522319109E-2</v>
      </c>
      <c r="N21" s="11">
        <v>2.9853030312368238E-2</v>
      </c>
      <c r="O21" s="11">
        <v>8.3649506135043003E-2</v>
      </c>
    </row>
    <row r="22" spans="1:15" x14ac:dyDescent="0.2">
      <c r="A22" s="10">
        <v>2013</v>
      </c>
      <c r="B22" s="15">
        <v>909563</v>
      </c>
      <c r="C22" s="15">
        <v>348.14164799999998</v>
      </c>
      <c r="D22" s="15">
        <v>185.00153800000001</v>
      </c>
      <c r="E22" s="15">
        <v>39.777095000000003</v>
      </c>
      <c r="F22" s="15">
        <v>291.57038699999998</v>
      </c>
      <c r="G22" s="16">
        <v>9936691.4699999988</v>
      </c>
      <c r="H22" s="10">
        <f t="shared" si="0"/>
        <v>9.1535799692088068E-2</v>
      </c>
      <c r="I22" s="10">
        <f t="shared" si="1"/>
        <v>2.9342803676684955E-2</v>
      </c>
      <c r="J22" s="10">
        <f t="shared" si="2"/>
        <v>8.6999850061763084E-2</v>
      </c>
      <c r="M22" s="11">
        <v>9.1535799692088068E-2</v>
      </c>
      <c r="N22" s="11">
        <v>2.9342803676684955E-2</v>
      </c>
      <c r="O22" s="11">
        <v>8.6999850061763084E-2</v>
      </c>
    </row>
    <row r="23" spans="1:15" x14ac:dyDescent="0.2">
      <c r="A23" s="10">
        <v>2014</v>
      </c>
      <c r="B23" s="15">
        <v>980634</v>
      </c>
      <c r="C23" s="15">
        <v>375.43159800000001</v>
      </c>
      <c r="D23" s="15">
        <v>201.61657199999999</v>
      </c>
      <c r="E23" s="15">
        <v>40.779918000000002</v>
      </c>
      <c r="F23" s="15">
        <v>303.02196199999997</v>
      </c>
      <c r="G23" s="16">
        <v>10159466.23</v>
      </c>
      <c r="H23" s="10">
        <f t="shared" si="0"/>
        <v>9.6524165522030581E-2</v>
      </c>
      <c r="I23" s="10">
        <f t="shared" si="1"/>
        <v>2.9826563240616232E-2</v>
      </c>
      <c r="J23" s="10">
        <f t="shared" si="2"/>
        <v>9.063960932128616E-2</v>
      </c>
      <c r="M23" s="11">
        <v>9.6524165522030581E-2</v>
      </c>
      <c r="N23" s="11">
        <v>2.9826563240616232E-2</v>
      </c>
      <c r="O23" s="11">
        <v>9.063960932128616E-2</v>
      </c>
    </row>
    <row r="24" spans="1:15" x14ac:dyDescent="0.2">
      <c r="A24" s="12">
        <v>2015</v>
      </c>
      <c r="B24" s="15">
        <v>1083430.3160000001</v>
      </c>
      <c r="C24" s="15">
        <v>419.91362600000002</v>
      </c>
      <c r="D24" s="15">
        <v>214.47824399999999</v>
      </c>
      <c r="E24" s="15">
        <v>41.378920000000001</v>
      </c>
      <c r="F24" s="15">
        <v>306.77977099999998</v>
      </c>
      <c r="G24" s="16">
        <v>10519894.219999999</v>
      </c>
      <c r="H24" s="10">
        <f>B24/G24</f>
        <v>0.10298870818874073</v>
      </c>
      <c r="I24" s="10">
        <f t="shared" si="1"/>
        <v>2.916186841658186E-2</v>
      </c>
      <c r="J24" s="10">
        <f t="shared" si="2"/>
        <v>9.3399281442584706E-2</v>
      </c>
      <c r="M24" s="11">
        <v>0.10298870818874073</v>
      </c>
      <c r="N24" s="11">
        <v>2.916186841658186E-2</v>
      </c>
      <c r="O24" s="11">
        <v>9.3399281442584706E-2</v>
      </c>
    </row>
    <row r="25" spans="1:15" x14ac:dyDescent="0.2">
      <c r="A25" s="12">
        <v>2016</v>
      </c>
      <c r="B25" s="16">
        <v>1126184.257</v>
      </c>
      <c r="C25" s="16">
        <v>461.56901099999999</v>
      </c>
      <c r="D25" s="16">
        <v>243.257814</v>
      </c>
      <c r="E25" s="16">
        <v>46.722763999999998</v>
      </c>
      <c r="F25" s="16">
        <v>269.92566099999999</v>
      </c>
      <c r="G25" s="16">
        <v>10789416.890000001</v>
      </c>
      <c r="H25" s="12">
        <f>B25/G25</f>
        <v>0.10437860252149363</v>
      </c>
      <c r="I25" s="12">
        <f t="shared" si="1"/>
        <v>2.5017631976958485E-2</v>
      </c>
      <c r="J25" s="12">
        <f t="shared" si="2"/>
        <v>9.4673814202761788E-2</v>
      </c>
      <c r="M25" s="11">
        <v>0.10437860252149363</v>
      </c>
      <c r="N25" s="11">
        <v>2.5017631976958485E-2</v>
      </c>
      <c r="O25" s="11">
        <v>9.4673814202761788E-2</v>
      </c>
    </row>
    <row r="26" spans="1:15" x14ac:dyDescent="0.2">
      <c r="A26" s="12">
        <v>2017</v>
      </c>
      <c r="B26" s="16">
        <v>1170726.0530000001</v>
      </c>
      <c r="C26" s="16">
        <v>491.31199099999998</v>
      </c>
      <c r="D26" s="16">
        <v>262.36751400000003</v>
      </c>
      <c r="E26" s="16">
        <v>49.339852</v>
      </c>
      <c r="F26" s="16">
        <v>256.75961000000001</v>
      </c>
      <c r="G26" s="16">
        <v>11171870.049999999</v>
      </c>
      <c r="H26" s="12">
        <f>B26/G26</f>
        <v>0.10479230851776693</v>
      </c>
      <c r="I26" s="12">
        <f t="shared" si="1"/>
        <v>2.2982688560721314E-2</v>
      </c>
      <c r="J26" s="12">
        <f t="shared" si="2"/>
        <v>9.4861376139977568E-2</v>
      </c>
      <c r="M26" s="11">
        <v>0.10479230851776693</v>
      </c>
      <c r="N26" s="11">
        <v>2.2982688560721314E-2</v>
      </c>
      <c r="O26" s="11">
        <v>9.4861376139977568E-2</v>
      </c>
    </row>
    <row r="27" spans="1:15" x14ac:dyDescent="0.2">
      <c r="A27" s="12">
        <v>2018</v>
      </c>
      <c r="B27" s="17">
        <v>1231100</v>
      </c>
      <c r="C27" s="17">
        <v>522.29999999999995</v>
      </c>
      <c r="D27" s="17">
        <v>280.39999999999998</v>
      </c>
      <c r="E27" s="17">
        <v>51.1</v>
      </c>
      <c r="F27" s="17">
        <v>260.8</v>
      </c>
      <c r="G27" s="21">
        <v>11543967.199999999</v>
      </c>
      <c r="H27" s="12">
        <f>B27/G27</f>
        <v>0.10664444715331485</v>
      </c>
      <c r="I27" s="12">
        <f t="shared" si="1"/>
        <v>2.2591886782214698E-2</v>
      </c>
      <c r="J27" s="12">
        <f t="shared" si="2"/>
        <v>9.6552595887486589E-2</v>
      </c>
      <c r="M27" s="11">
        <v>0.10464150322420288</v>
      </c>
      <c r="N27" s="11">
        <v>2.2937026713921161E-2</v>
      </c>
      <c r="O27" s="11">
        <v>9.4929566553810782E-2</v>
      </c>
    </row>
    <row r="28" spans="1:15" x14ac:dyDescent="0.2">
      <c r="A28" s="12"/>
    </row>
    <row r="29" spans="1:15" x14ac:dyDescent="0.2">
      <c r="A29" s="11" t="s">
        <v>52</v>
      </c>
    </row>
    <row r="30" spans="1:15" x14ac:dyDescent="0.2">
      <c r="A30" s="14" t="s">
        <v>58</v>
      </c>
    </row>
    <row r="31" spans="1:15" x14ac:dyDescent="0.2">
      <c r="A31" s="14" t="s">
        <v>59</v>
      </c>
    </row>
    <row r="32" spans="1:15" x14ac:dyDescent="0.2">
      <c r="A32" s="13" t="s">
        <v>53</v>
      </c>
    </row>
  </sheetData>
  <phoneticPr fontId="5" type="noConversion"/>
  <hyperlinks>
    <hyperlink ref="A32" r:id="rId1" xr:uid="{00000000-0004-0000-0300-000000000000}"/>
    <hyperlink ref="F1" r:id="rId2" xr:uid="{00000000-0004-0000-0300-000001000000}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3.2 data</vt:lpstr>
      <vt:lpstr>Currency in circulation</vt:lpstr>
      <vt:lpstr>figure 3.2</vt:lpstr>
      <vt:lpstr>data details</vt:lpstr>
    </vt:vector>
  </TitlesOfParts>
  <Company>Harvard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Yilun Zhu</dc:creator>
  <cp:lastModifiedBy>Jessica Scazzero</cp:lastModifiedBy>
  <dcterms:created xsi:type="dcterms:W3CDTF">2014-06-15T20:42:14Z</dcterms:created>
  <dcterms:modified xsi:type="dcterms:W3CDTF">2019-10-21T20:42:53Z</dcterms:modified>
</cp:coreProperties>
</file>