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8955" tabRatio="793" firstSheet="5" activeTab="5"/>
  </bookViews>
  <sheets>
    <sheet name="Banknotes " sheetId="1" r:id="rId1"/>
    <sheet name="Sources Banknotes" sheetId="2" r:id="rId2"/>
    <sheet name="Total banknotes country" sheetId="4" r:id="rId3"/>
    <sheet name="Cuts" sheetId="9" r:id="rId4"/>
    <sheet name="Interest rates 2001-2006" sheetId="7" r:id="rId5"/>
    <sheet name="Interest rate 2000-present(2)" sheetId="14" r:id="rId6"/>
    <sheet name="figure 8.4" sheetId="15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B183" i="14" l="1"/>
  <c r="B182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26" i="1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B100" i="1"/>
  <c r="B95" i="1"/>
  <c r="G91" i="1"/>
  <c r="F91" i="1"/>
  <c r="E91" i="1"/>
  <c r="D91" i="1"/>
  <c r="B91" i="1"/>
  <c r="C91" i="1"/>
  <c r="B90" i="1"/>
  <c r="B86" i="1"/>
  <c r="B81" i="1"/>
  <c r="B76" i="1"/>
  <c r="B71" i="1"/>
  <c r="B67" i="1"/>
  <c r="B62" i="1"/>
  <c r="B57" i="1"/>
  <c r="B53" i="1"/>
  <c r="B49" i="1"/>
  <c r="B45" i="1"/>
  <c r="B40" i="1"/>
  <c r="B21" i="1"/>
  <c r="B17" i="1"/>
  <c r="A1" i="7"/>
</calcChain>
</file>

<file path=xl/comments1.xml><?xml version="1.0" encoding="utf-8"?>
<comments xmlns="http://schemas.openxmlformats.org/spreadsheetml/2006/main">
  <authors>
    <author>Leandro Gomes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=DSGRID(CONCATENATE("EMPRATE.,USPRATE.,CHPRATE.,JPPRATE.,UKPRATE.,BRPRATE.,INPRATE.,RSPRATE.,CNPRATE.,AUPRATE.,KOPRATE.,MXPRATE.,IDPRATE.,TKI60...,SIPRATE.,SWPRATE.,NGM60.A.R,SDPRATE.,AGPRATE.,BGPRATE.,NWPRATE.,CBPRATE.,THPRATE.,SAPRATE.,MYPRATE.,ISPRATE.,HKPRATE.")," ","2000-01-01","2006-01-01","M","RowHeader=true;ColHeader=true;DispSeriesDescription=false;YearlyTSFormat=false;QuarterlyTSFormat=false")</t>
        </r>
      </text>
    </comment>
  </commentList>
</comments>
</file>

<file path=xl/comments2.xml><?xml version="1.0" encoding="utf-8"?>
<comments xmlns="http://schemas.openxmlformats.org/spreadsheetml/2006/main">
  <authors>
    <author>Leandro Gomes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=DSGRID(CONCATENATE("EMPRATE.,USPRATE.,CHPRATE.,JPPRATE.,UKPRATE.,BRPRATE.,INPRATE.,RSPRATE.,CNPRATE.,AUPRATE.,KOPRATE.,MXPRATE.,IDPRATE.,TKI60...,SIPRATE.,SWPRATE.,NGM60.A.R,SDPRATE.,AGPRATE.,BGPRATE.,NWPRATE.,CBPRATE.,THPRATE.,SAPRATE.,MYPRATE.,ISPRATE.,HKPRATE.")," ","2000-01-01","2006-01-01","M","RowHeader=true;ColHeader=true;DispSeriesDescription=false;YearlyTSFormat=false;QuarterlyTSFormat=false")</t>
        </r>
      </text>
    </comment>
  </commentList>
</comments>
</file>

<file path=xl/comments3.xml><?xml version="1.0" encoding="utf-8"?>
<comments xmlns="http://schemas.openxmlformats.org/spreadsheetml/2006/main">
  <authors>
    <author>Leandro Gomes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=DSGRID(CONCATENATE("EMPRATE.,USPRATE.,CHPRATE.,JPPRATE.,UKPRATE.,BRPRATE.,INPRATE.,RSPRATE.,CNPRATE.,AUPRATE.,KOPRATE.,MXPRATE.,IDPRATE.,TKI60...,SIPRATE.,SWPRATE.,NGM60.A.R,SDPRATE.,AGPRATE.,BGPRATE.,NWPRATE.,CBPRATE.,THPRATE.,SAPRATE.,MYPRATE.,ISPRATE.,HKPRATE.")," ","2000-01-01","2006-01-01","M","RowHeader=true;ColHeader=true;DispSeriesDescription=false;YearlyTSFormat=false;QuarterlyTSFormat=false")</t>
        </r>
      </text>
    </comment>
  </commentList>
</comments>
</file>

<file path=xl/sharedStrings.xml><?xml version="1.0" encoding="utf-8"?>
<sst xmlns="http://schemas.openxmlformats.org/spreadsheetml/2006/main" count="679" uniqueCount="187">
  <si>
    <t>European Union</t>
  </si>
  <si>
    <t>Banknote</t>
  </si>
  <si>
    <t>Total</t>
  </si>
  <si>
    <t>Number pieces Dec 14 (millions)</t>
  </si>
  <si>
    <t>US</t>
  </si>
  <si>
    <t>Number Dec 14 (millions)</t>
  </si>
  <si>
    <t>$500 to $1000</t>
  </si>
  <si>
    <t>UK</t>
  </si>
  <si>
    <t>Number Feb 15 (millions)</t>
  </si>
  <si>
    <t>£5</t>
  </si>
  <si>
    <t>£10</t>
  </si>
  <si>
    <t>£20</t>
  </si>
  <si>
    <t>£50</t>
  </si>
  <si>
    <t>Other Notes</t>
  </si>
  <si>
    <t>​3,239</t>
  </si>
  <si>
    <t>​320</t>
  </si>
  <si>
    <t>​737</t>
  </si>
  <si>
    <t>​1,946</t>
  </si>
  <si>
    <t>​236</t>
  </si>
  <si>
    <t>Brazil</t>
  </si>
  <si>
    <t xml:space="preserve">Total </t>
  </si>
  <si>
    <t>R$ 1,00</t>
  </si>
  <si>
    <t>R$ 2,00</t>
  </si>
  <si>
    <t>R$ 5,00</t>
  </si>
  <si>
    <t>R$ 10,00</t>
  </si>
  <si>
    <t>R$ 20,00</t>
  </si>
  <si>
    <t>R$ 50,00</t>
  </si>
  <si>
    <t>R$ 100,00</t>
  </si>
  <si>
    <t>Mexico</t>
  </si>
  <si>
    <t>Number Dec 14 (millions) Pesos</t>
  </si>
  <si>
    <t>Hong Kong</t>
  </si>
  <si>
    <t>Number Dec 14 (millions) HKD</t>
  </si>
  <si>
    <t>Israel</t>
  </si>
  <si>
    <t>Number Dec 14 (millions) ILS</t>
  </si>
  <si>
    <t>Canada</t>
  </si>
  <si>
    <t>Number Dec 14 (millions) CAD</t>
  </si>
  <si>
    <t>Other</t>
  </si>
  <si>
    <t>India</t>
  </si>
  <si>
    <t>Number March 15 (millions) INR</t>
  </si>
  <si>
    <t>2 and 5</t>
  </si>
  <si>
    <t>Japan</t>
  </si>
  <si>
    <t>Number Dec 14 (millions) JPY</t>
  </si>
  <si>
    <t>other</t>
  </si>
  <si>
    <t>Russia</t>
  </si>
  <si>
    <t>Number Jan 15 (millions) RUB</t>
  </si>
  <si>
    <t>South Korea</t>
  </si>
  <si>
    <t>Number Dec 14 (millions) KRW</t>
  </si>
  <si>
    <t>&lt;10000</t>
  </si>
  <si>
    <t>Number Dec 14 (millions) IDR</t>
  </si>
  <si>
    <t>Turkey</t>
  </si>
  <si>
    <t>Number Dec 14 (millions) TRY</t>
  </si>
  <si>
    <t>Others</t>
  </si>
  <si>
    <t>Saudi Arabia</t>
  </si>
  <si>
    <t>Number Dec 14 (millions) INR</t>
  </si>
  <si>
    <t>Switzerland</t>
  </si>
  <si>
    <t>Number Dec 14 (millions) CFH</t>
  </si>
  <si>
    <t>Argentina</t>
  </si>
  <si>
    <t>Number March 15 (millions) ARS</t>
  </si>
  <si>
    <t>Colombia</t>
  </si>
  <si>
    <t>Number Dec 14 (millions) COP</t>
  </si>
  <si>
    <t>Sweden</t>
  </si>
  <si>
    <t>Number Dec 14 (millions) SEK</t>
  </si>
  <si>
    <t>Invalid</t>
  </si>
  <si>
    <t>Norway</t>
  </si>
  <si>
    <t>Number Dec 14 (millions) NOK</t>
  </si>
  <si>
    <t>Australia</t>
  </si>
  <si>
    <t>Number June 14 (millions) AUD</t>
  </si>
  <si>
    <t>http://www.bankofengland.co.uk/banknotes/Pages/about/stats.aspx</t>
  </si>
  <si>
    <t>https://www.ecb.europa.eu/stats/money/euro/circulation/html/index.en.html</t>
  </si>
  <si>
    <t>http://www.federalreserve.gov/paymentsystems/coin_currcircvalue.htm</t>
  </si>
  <si>
    <t>http://www4.bcb.gov.br/adm/mecir/principal.asp</t>
  </si>
  <si>
    <t>http://www.banxico.org.mx/billetes-y-monedas/indexEn.html#St</t>
  </si>
  <si>
    <t>http://www.boi.org.il/he/NewsAndPublications/PressReleases/Documents/skira%202014.pdf</t>
  </si>
  <si>
    <t>http://www.bankofcanada.ca/wp-content/uploads/2015/03/annualreport2014.pdf</t>
  </si>
  <si>
    <t>https://rbi.org.in/Scripts/AnnualReportPublications.aspx?Id=1154</t>
  </si>
  <si>
    <t>https://www.boj.or.jp/en/about/activities/act/data/ar2015-6.pdf</t>
  </si>
  <si>
    <t>http://www.cbr.ru/publ/God/ar_2014.pdf</t>
  </si>
  <si>
    <t>http://eng.bok.or.kr/contents/total/eng/boardView.action?menuNaviId=740&amp;boardBean.brdid=16209&amp;boardBean.menuid=740</t>
  </si>
  <si>
    <t>Indonesia</t>
  </si>
  <si>
    <t>http://www.bi.go.id/en/publikasi/laporan-tahunan/perekonomian/Documents/LPI_2014_Rev.pdf</t>
  </si>
  <si>
    <t>http://www.hkma.gov.hk/media/eng/publication-and-research/annual-report/2014/11_Monetary_Stability.pdf#page=7</t>
  </si>
  <si>
    <t>http://www.tcmb.gov.tr/wps/wcm/connect/da9b1cc5-f4c8-4b2d-a92c-734bbba13dba/Tedav%C3%BCl_Ingilizce.pdf?MOD=AJPERES</t>
  </si>
  <si>
    <t>http://www.sama.gov.sa/en-US/EconomicReports/Pages/YearlyStatistics.aspx</t>
  </si>
  <si>
    <t>http://www.snb.ch/ext/stats/statmon/pdf/deen/A2_Noten_u_Muenzumlauf.pdf</t>
  </si>
  <si>
    <t>http://www.bcra.gov.ar/pdfs/comytexord/C67946.pdf</t>
  </si>
  <si>
    <t>http://www.banrep.gov.co/es/estadisticas-circulacion</t>
  </si>
  <si>
    <t>http://www.riksbank.se/en/Statistics/Statistics-on-notes-and-coins/</t>
  </si>
  <si>
    <t>http://www.norges-bank.no/pages/68197/notes_coins_statistics_2014.htm</t>
  </si>
  <si>
    <t>http://banknotes.rba.gov.au/production-and-distribution/distribution/</t>
  </si>
  <si>
    <t>Thailand</t>
  </si>
  <si>
    <t>Number Dec 14 (millions) THB</t>
  </si>
  <si>
    <t>Regular banknotes only (no coins)</t>
  </si>
  <si>
    <t>Number Dec 14 (millions) BRL</t>
  </si>
  <si>
    <t>http://www2.bot.or.th/statistics/BOTWEBSTAT.aspx?reportID=34&amp;language=ENG</t>
  </si>
  <si>
    <t>Total Banknotes</t>
  </si>
  <si>
    <t>NA</t>
  </si>
  <si>
    <t>All banknotes in circulation</t>
  </si>
  <si>
    <t>Argentina*</t>
  </si>
  <si>
    <t>-</t>
  </si>
  <si>
    <t>Pop</t>
  </si>
  <si>
    <t>Banknotes/pop</t>
  </si>
  <si>
    <t>EM EURO SHORT TERM REPO RATE</t>
  </si>
  <si>
    <t>US FEDERAL FUNDS TARGET RATE (EP)</t>
  </si>
  <si>
    <t>CH MAJOR LOAN RATE: CAPITAL CONSTRUCTION - 1 YEAR &amp; BELOW</t>
  </si>
  <si>
    <t>JP TARGET OVERNIGHT CALL MONEY RATE, UNCOLLATERALISED (EP)</t>
  </si>
  <si>
    <t>UK BANK OF ENGLAND BASE RATE (EP)</t>
  </si>
  <si>
    <t>BR SELIC TARGET RATE</t>
  </si>
  <si>
    <t>IN REPO RATE (EP)</t>
  </si>
  <si>
    <t>RS MINIMUM RATE ON 7 DAY REPO</t>
  </si>
  <si>
    <t>CN TARGET RATE (END MONTH)</t>
  </si>
  <si>
    <t>AU RBA CASH RATE TARGET</t>
  </si>
  <si>
    <t>KO BANK OF KOREA BASE RATE</t>
  </si>
  <si>
    <t>MX TARGET OVERNIGHT INTERBANK FUNDING RATE</t>
  </si>
  <si>
    <t>ID BI RATE</t>
  </si>
  <si>
    <t>TK INTEREST RATES: CENTRAL BANK POLICY RATE NADJ</t>
  </si>
  <si>
    <t>SI REPO RATE</t>
  </si>
  <si>
    <t>SW MIDPOINT OF 3 MONTH LIBOR TARGET RATES (EP)</t>
  </si>
  <si>
    <t>NG DISCOUNT RATE (END OF PERIOD) NADJ</t>
  </si>
  <si>
    <t>SD REPO RATE</t>
  </si>
  <si>
    <t>AG POLICY RATE: 1-DAY REPURCHASE AGREEMENT NADJ</t>
  </si>
  <si>
    <t>BG DISCOUNT RATE / SHORT TERM EURO REPO RATE</t>
  </si>
  <si>
    <t>NW NORWAY SIGHT DEPOSIT NOMINAL (EP) NADJ</t>
  </si>
  <si>
    <t>CB POLICY RATE: INTERVENTION RATE</t>
  </si>
  <si>
    <t>TH MONETARY POLICY: BOT 1 DAY BILATERAL REPURCHASE RATE</t>
  </si>
  <si>
    <t>SA REPO RATE (EP) NADJ</t>
  </si>
  <si>
    <t>MY BANK NEGARA MALAYSIA OVERNIGHT POLICY RATE (OPR)</t>
  </si>
  <si>
    <t>IS BANK OF ISRAEL POLICY RATE - IN EFFECT LAST DAY OF MONTH</t>
  </si>
  <si>
    <t>HK DISCOUNT RATE (EP)</t>
  </si>
  <si>
    <t>Euro Zone</t>
  </si>
  <si>
    <t>China</t>
  </si>
  <si>
    <t>Nigeria</t>
  </si>
  <si>
    <t>South Africa</t>
  </si>
  <si>
    <t>Malaysia</t>
  </si>
  <si>
    <t>GFC</t>
  </si>
  <si>
    <t>(apr/01-nov/02)</t>
  </si>
  <si>
    <t>(dec/00-oct/02)</t>
  </si>
  <si>
    <t>(mar/00-feb/02)</t>
  </si>
  <si>
    <t>(aug/00-mar/01)</t>
  </si>
  <si>
    <t>(mar/00-jan/03)</t>
  </si>
  <si>
    <t>(mar/01-nov/01)</t>
  </si>
  <si>
    <t>(aug/00-feb/02)</t>
  </si>
  <si>
    <t>(dec/00-mar/02)</t>
  </si>
  <si>
    <t>(jan/01-apr/02)</t>
  </si>
  <si>
    <t>(feb/01-jun/01)</t>
  </si>
  <si>
    <t>(dec/00-jul/04)</t>
  </si>
  <si>
    <t>(feb/01-feb/03)</t>
  </si>
  <si>
    <t>(aug/01-feb/02)</t>
  </si>
  <si>
    <t>(nov/01-jun/02)</t>
  </si>
  <si>
    <t>(feb/01-dec/02)</t>
  </si>
  <si>
    <t>(sep/01-jun/04)</t>
  </si>
  <si>
    <t>(may/01-dec/01)</t>
  </si>
  <si>
    <t>(jun/01-feb/02)</t>
  </si>
  <si>
    <t>(sep/08-may/09)</t>
  </si>
  <si>
    <t>(aug/07-dec/08)</t>
  </si>
  <si>
    <t>(aug/08-dec/08)</t>
  </si>
  <si>
    <t>(sep/08-dec/08)</t>
  </si>
  <si>
    <t>(nov/07-mar/09)</t>
  </si>
  <si>
    <t>(dec/08-jul/09)</t>
  </si>
  <si>
    <t>(sep/08-apr/09)</t>
  </si>
  <si>
    <t>(mar/09-jun/10)</t>
  </si>
  <si>
    <t>(dec/07-apr/09)</t>
  </si>
  <si>
    <t>(aug/08-apr/09)</t>
  </si>
  <si>
    <t>(sep/08-feb/09)</t>
  </si>
  <si>
    <t>(dec/08-mar/13)</t>
  </si>
  <si>
    <t>(jan/07-aug/09)</t>
  </si>
  <si>
    <t>(aug/07-dec/09)</t>
  </si>
  <si>
    <t>(sep/08-jan/09)</t>
  </si>
  <si>
    <t>(sep/08-mar/09)</t>
  </si>
  <si>
    <t>(aug/08-jul/09)</t>
  </si>
  <si>
    <t>(sep/08-jul/09)</t>
  </si>
  <si>
    <t>(jun/09-oct/09)</t>
  </si>
  <si>
    <t>(sep/08-jun/09)</t>
  </si>
  <si>
    <t>(nov/08-may/10)</t>
  </si>
  <si>
    <t>(dec/06-apr/09)</t>
  </si>
  <si>
    <t>(nov/08-nov/10)</t>
  </si>
  <si>
    <t>(oct/08-feb/09)</t>
  </si>
  <si>
    <t>year</t>
    <phoneticPr fontId="9" type="noConversion"/>
  </si>
  <si>
    <t>2000</t>
  </si>
  <si>
    <t>2000</t>
    <phoneticPr fontId="9" type="noConversion"/>
  </si>
  <si>
    <t>2000</t>
    <phoneticPr fontId="9" type="noConversion"/>
  </si>
  <si>
    <t>2001</t>
  </si>
  <si>
    <t>2001</t>
    <phoneticPr fontId="9" type="noConversion"/>
  </si>
  <si>
    <t>2001</t>
    <phoneticPr fontId="9" type="noConversion"/>
  </si>
  <si>
    <r>
      <t>Source: </t>
    </r>
    <r>
      <rPr>
        <sz val="10"/>
        <color rgb="FF000000"/>
        <rFont val="宋体"/>
        <family val="3"/>
        <charset val="134"/>
        <scheme val="minor"/>
      </rPr>
      <t>Federal Reserve Board, European Central Bank and Bank of England</t>
    </r>
  </si>
  <si>
    <t xml:space="preserve">US Federal Funds Target Rate </t>
    <phoneticPr fontId="9" type="noConversion"/>
  </si>
  <si>
    <t xml:space="preserve">UK Bank of England Base Rate </t>
    <phoneticPr fontId="9" type="noConversion"/>
  </si>
  <si>
    <t xml:space="preserve">ECB Euro Short-Term Refi Rate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</si>
</sst>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€-2]\ #,##0;[Red]\-[$€-2]\ #,##0"/>
    <numFmt numFmtId="179" formatCode="[$-416]mmm\-yy;@"/>
  </numFmts>
  <fonts count="11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0"/>
      <color rgb="FF000000"/>
      <name val="Arial"/>
      <family val="2"/>
    </font>
    <font>
      <u/>
      <sz val="11"/>
      <color theme="10"/>
      <name val="宋体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11"/>
      <color theme="1"/>
      <name val="Times New Roman"/>
      <family val="2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/>
  </cellStyleXfs>
  <cellXfs count="34">
    <xf numFmtId="0" fontId="0" fillId="0" borderId="0" xfId="0"/>
    <xf numFmtId="0" fontId="2" fillId="0" borderId="0" xfId="0" applyFont="1"/>
    <xf numFmtId="178" fontId="0" fillId="0" borderId="0" xfId="0" applyNumberFormat="1"/>
    <xf numFmtId="177" fontId="0" fillId="0" borderId="0" xfId="1" applyFont="1"/>
    <xf numFmtId="176" fontId="0" fillId="0" borderId="0" xfId="2" applyFont="1"/>
    <xf numFmtId="3" fontId="0" fillId="0" borderId="0" xfId="0" applyNumberFormat="1"/>
    <xf numFmtId="3" fontId="3" fillId="0" borderId="0" xfId="0" applyNumberFormat="1" applyFont="1"/>
    <xf numFmtId="177" fontId="0" fillId="0" borderId="0" xfId="0" applyNumberFormat="1"/>
    <xf numFmtId="0" fontId="4" fillId="0" borderId="0" xfId="3" applyAlignment="1">
      <alignment vertical="center"/>
    </xf>
    <xf numFmtId="0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quotePrefix="1" applyNumberFormat="1"/>
    <xf numFmtId="14" fontId="0" fillId="0" borderId="0" xfId="0" applyNumberFormat="1" applyFill="1"/>
    <xf numFmtId="0" fontId="0" fillId="0" borderId="0" xfId="0" applyNumberFormat="1" applyFill="1"/>
    <xf numFmtId="0" fontId="0" fillId="0" borderId="0" xfId="0" quotePrefix="1" applyNumberFormat="1" applyFill="1"/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0" fillId="0" borderId="0" xfId="0" applyFill="1"/>
    <xf numFmtId="179" fontId="0" fillId="0" borderId="0" xfId="0" applyNumberFormat="1" applyFill="1"/>
    <xf numFmtId="179" fontId="0" fillId="0" borderId="0" xfId="0" applyNumberFormat="1"/>
    <xf numFmtId="49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5">
    <cellStyle name="Normal 2" xfId="4"/>
    <cellStyle name="常规" xfId="0" builtinId="0"/>
    <cellStyle name="超链接" xfId="3" builtinId="8"/>
    <cellStyle name="货币" xfId="2" builtin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zh-CN" sz="1600" b="0" i="0" u="none" strike="noStrike" baseline="0">
                <a:effectLst/>
              </a:rPr>
              <a:t>Figure 8.4: Policy Interest rates for the Federal Reserve, European Central Bank and the Bank of England</a:t>
            </a:r>
            <a:endParaRPr lang="zh-CN" alt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'[1]Interest rate 2000-present(2)'!$C$1</c:f>
              <c:strCache>
                <c:ptCount val="1"/>
                <c:pt idx="0">
                  <c:v>US Federal Funds Target Rate </c:v>
                </c:pt>
              </c:strCache>
            </c:strRef>
          </c:tx>
          <c:marker>
            <c:symbol val="none"/>
          </c:marker>
          <c:cat>
            <c:strRef>
              <c:f>'[1]Interest rate 2000-present(2)'!$B$2:$B$183</c:f>
              <c:strCache>
                <c:ptCount val="18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2007</c:v>
                </c:pt>
                <c:pt idx="75">
                  <c:v>2007</c:v>
                </c:pt>
                <c:pt idx="76">
                  <c:v>2007</c:v>
                </c:pt>
                <c:pt idx="77">
                  <c:v>2007</c:v>
                </c:pt>
                <c:pt idx="78">
                  <c:v>2007</c:v>
                </c:pt>
                <c:pt idx="79">
                  <c:v>2007</c:v>
                </c:pt>
                <c:pt idx="80">
                  <c:v>2007</c:v>
                </c:pt>
                <c:pt idx="81">
                  <c:v>2007</c:v>
                </c:pt>
                <c:pt idx="82">
                  <c:v>2007</c:v>
                </c:pt>
                <c:pt idx="83">
                  <c:v>2007</c:v>
                </c:pt>
                <c:pt idx="84">
                  <c:v>2007</c:v>
                </c:pt>
                <c:pt idx="85">
                  <c:v>2007</c:v>
                </c:pt>
                <c:pt idx="86">
                  <c:v>2008</c:v>
                </c:pt>
                <c:pt idx="87">
                  <c:v>2008</c:v>
                </c:pt>
                <c:pt idx="88">
                  <c:v>2008</c:v>
                </c:pt>
                <c:pt idx="89">
                  <c:v>2008</c:v>
                </c:pt>
                <c:pt idx="90">
                  <c:v>2008</c:v>
                </c:pt>
                <c:pt idx="91">
                  <c:v>2008</c:v>
                </c:pt>
                <c:pt idx="92">
                  <c:v>2008</c:v>
                </c:pt>
                <c:pt idx="93">
                  <c:v>2008</c:v>
                </c:pt>
                <c:pt idx="94">
                  <c:v>2008</c:v>
                </c:pt>
                <c:pt idx="95">
                  <c:v>2008</c:v>
                </c:pt>
                <c:pt idx="96">
                  <c:v>2008</c:v>
                </c:pt>
                <c:pt idx="97">
                  <c:v>2008</c:v>
                </c:pt>
                <c:pt idx="98">
                  <c:v>2009</c:v>
                </c:pt>
                <c:pt idx="99">
                  <c:v>2009</c:v>
                </c:pt>
                <c:pt idx="100">
                  <c:v>2009</c:v>
                </c:pt>
                <c:pt idx="101">
                  <c:v>2009</c:v>
                </c:pt>
                <c:pt idx="102">
                  <c:v>2009</c:v>
                </c:pt>
                <c:pt idx="103">
                  <c:v>2009</c:v>
                </c:pt>
                <c:pt idx="104">
                  <c:v>2009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2010</c:v>
                </c:pt>
                <c:pt idx="111">
                  <c:v>2010</c:v>
                </c:pt>
                <c:pt idx="112">
                  <c:v>2010</c:v>
                </c:pt>
                <c:pt idx="113">
                  <c:v>2010</c:v>
                </c:pt>
                <c:pt idx="114">
                  <c:v>2010</c:v>
                </c:pt>
                <c:pt idx="115">
                  <c:v>2010</c:v>
                </c:pt>
                <c:pt idx="116">
                  <c:v>2010</c:v>
                </c:pt>
                <c:pt idx="117">
                  <c:v>2010</c:v>
                </c:pt>
                <c:pt idx="118">
                  <c:v>2010</c:v>
                </c:pt>
                <c:pt idx="119">
                  <c:v>2010</c:v>
                </c:pt>
                <c:pt idx="120">
                  <c:v>2010</c:v>
                </c:pt>
                <c:pt idx="121">
                  <c:v>2010</c:v>
                </c:pt>
                <c:pt idx="122">
                  <c:v>2011</c:v>
                </c:pt>
                <c:pt idx="123">
                  <c:v>2011</c:v>
                </c:pt>
                <c:pt idx="124">
                  <c:v>2011</c:v>
                </c:pt>
                <c:pt idx="125">
                  <c:v>2011</c:v>
                </c:pt>
                <c:pt idx="126">
                  <c:v>2011</c:v>
                </c:pt>
                <c:pt idx="127">
                  <c:v>2011</c:v>
                </c:pt>
                <c:pt idx="128">
                  <c:v>2011</c:v>
                </c:pt>
                <c:pt idx="129">
                  <c:v>2011</c:v>
                </c:pt>
                <c:pt idx="130">
                  <c:v>2011</c:v>
                </c:pt>
                <c:pt idx="131">
                  <c:v>2011</c:v>
                </c:pt>
                <c:pt idx="132">
                  <c:v>2011</c:v>
                </c:pt>
                <c:pt idx="133">
                  <c:v>2011</c:v>
                </c:pt>
                <c:pt idx="134">
                  <c:v>2012</c:v>
                </c:pt>
                <c:pt idx="135">
                  <c:v>2012</c:v>
                </c:pt>
                <c:pt idx="136">
                  <c:v>2012</c:v>
                </c:pt>
                <c:pt idx="137">
                  <c:v>2012</c:v>
                </c:pt>
                <c:pt idx="138">
                  <c:v>2012</c:v>
                </c:pt>
                <c:pt idx="139">
                  <c:v>2012</c:v>
                </c:pt>
                <c:pt idx="140">
                  <c:v>2012</c:v>
                </c:pt>
                <c:pt idx="141">
                  <c:v>2012</c:v>
                </c:pt>
                <c:pt idx="142">
                  <c:v>2012</c:v>
                </c:pt>
                <c:pt idx="143">
                  <c:v>2012</c:v>
                </c:pt>
                <c:pt idx="144">
                  <c:v>2012</c:v>
                </c:pt>
                <c:pt idx="145">
                  <c:v>2012</c:v>
                </c:pt>
                <c:pt idx="146">
                  <c:v>2013</c:v>
                </c:pt>
                <c:pt idx="147">
                  <c:v>2013</c:v>
                </c:pt>
                <c:pt idx="148">
                  <c:v>2013</c:v>
                </c:pt>
                <c:pt idx="149">
                  <c:v>2013</c:v>
                </c:pt>
                <c:pt idx="150">
                  <c:v>2013</c:v>
                </c:pt>
                <c:pt idx="151">
                  <c:v>2013</c:v>
                </c:pt>
                <c:pt idx="152">
                  <c:v>2013</c:v>
                </c:pt>
                <c:pt idx="153">
                  <c:v>2013</c:v>
                </c:pt>
                <c:pt idx="154">
                  <c:v>2013</c:v>
                </c:pt>
                <c:pt idx="155">
                  <c:v>2013</c:v>
                </c:pt>
                <c:pt idx="156">
                  <c:v>2013</c:v>
                </c:pt>
                <c:pt idx="157">
                  <c:v>2013</c:v>
                </c:pt>
                <c:pt idx="158">
                  <c:v>2014</c:v>
                </c:pt>
                <c:pt idx="159">
                  <c:v>2014</c:v>
                </c:pt>
                <c:pt idx="160">
                  <c:v>2014</c:v>
                </c:pt>
                <c:pt idx="161">
                  <c:v>2014</c:v>
                </c:pt>
                <c:pt idx="162">
                  <c:v>2014</c:v>
                </c:pt>
                <c:pt idx="163">
                  <c:v>2014</c:v>
                </c:pt>
                <c:pt idx="164">
                  <c:v>2014</c:v>
                </c:pt>
                <c:pt idx="165">
                  <c:v>2014</c:v>
                </c:pt>
                <c:pt idx="166">
                  <c:v>2014</c:v>
                </c:pt>
                <c:pt idx="167">
                  <c:v>2014</c:v>
                </c:pt>
                <c:pt idx="168">
                  <c:v>2014</c:v>
                </c:pt>
                <c:pt idx="169">
                  <c:v>2014</c:v>
                </c:pt>
                <c:pt idx="170">
                  <c:v>2015</c:v>
                </c:pt>
                <c:pt idx="171">
                  <c:v>2015</c:v>
                </c:pt>
                <c:pt idx="172">
                  <c:v>2015</c:v>
                </c:pt>
                <c:pt idx="173">
                  <c:v>2015</c:v>
                </c:pt>
                <c:pt idx="174">
                  <c:v>2015</c:v>
                </c:pt>
                <c:pt idx="175">
                  <c:v>2015</c:v>
                </c:pt>
                <c:pt idx="176">
                  <c:v>2015</c:v>
                </c:pt>
                <c:pt idx="177">
                  <c:v>2015</c:v>
                </c:pt>
                <c:pt idx="178">
                  <c:v>2015</c:v>
                </c:pt>
                <c:pt idx="179">
                  <c:v>2015</c:v>
                </c:pt>
                <c:pt idx="180">
                  <c:v>2015</c:v>
                </c:pt>
                <c:pt idx="181">
                  <c:v>2015</c:v>
                </c:pt>
              </c:strCache>
            </c:strRef>
          </c:cat>
          <c:val>
            <c:numRef>
              <c:f>'[1]Interest rate 2000-present(2)'!$C$2:$C$183</c:f>
              <c:numCache>
                <c:formatCode>General</c:formatCode>
                <c:ptCount val="182"/>
                <c:pt idx="0">
                  <c:v>5.5</c:v>
                </c:pt>
                <c:pt idx="1">
                  <c:v>5.75</c:v>
                </c:pt>
                <c:pt idx="2">
                  <c:v>6</c:v>
                </c:pt>
                <c:pt idx="3">
                  <c:v>6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5.5</c:v>
                </c:pt>
                <c:pt idx="13">
                  <c:v>5.5</c:v>
                </c:pt>
                <c:pt idx="14">
                  <c:v>5</c:v>
                </c:pt>
                <c:pt idx="15">
                  <c:v>4.5</c:v>
                </c:pt>
                <c:pt idx="16">
                  <c:v>4</c:v>
                </c:pt>
                <c:pt idx="17">
                  <c:v>3.75</c:v>
                </c:pt>
                <c:pt idx="18">
                  <c:v>3.75</c:v>
                </c:pt>
                <c:pt idx="19">
                  <c:v>3.5</c:v>
                </c:pt>
                <c:pt idx="20">
                  <c:v>3</c:v>
                </c:pt>
                <c:pt idx="21">
                  <c:v>2.5</c:v>
                </c:pt>
                <c:pt idx="22">
                  <c:v>2</c:v>
                </c:pt>
                <c:pt idx="23">
                  <c:v>1.75</c:v>
                </c:pt>
                <c:pt idx="24">
                  <c:v>1.75</c:v>
                </c:pt>
                <c:pt idx="25">
                  <c:v>1.75</c:v>
                </c:pt>
                <c:pt idx="26">
                  <c:v>1.75</c:v>
                </c:pt>
                <c:pt idx="27">
                  <c:v>1.75</c:v>
                </c:pt>
                <c:pt idx="28">
                  <c:v>1.75</c:v>
                </c:pt>
                <c:pt idx="29">
                  <c:v>1.75</c:v>
                </c:pt>
                <c:pt idx="30">
                  <c:v>1.75</c:v>
                </c:pt>
                <c:pt idx="31">
                  <c:v>1.75</c:v>
                </c:pt>
                <c:pt idx="32">
                  <c:v>1.75</c:v>
                </c:pt>
                <c:pt idx="33">
                  <c:v>1.75</c:v>
                </c:pt>
                <c:pt idx="34">
                  <c:v>1.25</c:v>
                </c:pt>
                <c:pt idx="35">
                  <c:v>1.25</c:v>
                </c:pt>
                <c:pt idx="36">
                  <c:v>1.25</c:v>
                </c:pt>
                <c:pt idx="37">
                  <c:v>1.25</c:v>
                </c:pt>
                <c:pt idx="38">
                  <c:v>1.25</c:v>
                </c:pt>
                <c:pt idx="39">
                  <c:v>1.25</c:v>
                </c:pt>
                <c:pt idx="40">
                  <c:v>1.25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1.25</c:v>
                </c:pt>
                <c:pt idx="54">
                  <c:v>1.25</c:v>
                </c:pt>
                <c:pt idx="55">
                  <c:v>1.5</c:v>
                </c:pt>
                <c:pt idx="56">
                  <c:v>1.75</c:v>
                </c:pt>
                <c:pt idx="57">
                  <c:v>1.75</c:v>
                </c:pt>
                <c:pt idx="58">
                  <c:v>2</c:v>
                </c:pt>
                <c:pt idx="59">
                  <c:v>2.25</c:v>
                </c:pt>
                <c:pt idx="60">
                  <c:v>2.25</c:v>
                </c:pt>
                <c:pt idx="61">
                  <c:v>2.5</c:v>
                </c:pt>
                <c:pt idx="62">
                  <c:v>2.75</c:v>
                </c:pt>
                <c:pt idx="63">
                  <c:v>2.75</c:v>
                </c:pt>
                <c:pt idx="64">
                  <c:v>3</c:v>
                </c:pt>
                <c:pt idx="65">
                  <c:v>3.25</c:v>
                </c:pt>
                <c:pt idx="66">
                  <c:v>3.25</c:v>
                </c:pt>
                <c:pt idx="67">
                  <c:v>3.5</c:v>
                </c:pt>
                <c:pt idx="68">
                  <c:v>3.75</c:v>
                </c:pt>
                <c:pt idx="69">
                  <c:v>3.75</c:v>
                </c:pt>
                <c:pt idx="70">
                  <c:v>4</c:v>
                </c:pt>
                <c:pt idx="71">
                  <c:v>4.25</c:v>
                </c:pt>
                <c:pt idx="72">
                  <c:v>4.25</c:v>
                </c:pt>
                <c:pt idx="73">
                  <c:v>5.25</c:v>
                </c:pt>
                <c:pt idx="74">
                  <c:v>5.25</c:v>
                </c:pt>
                <c:pt idx="75">
                  <c:v>5.25</c:v>
                </c:pt>
                <c:pt idx="76">
                  <c:v>5.25</c:v>
                </c:pt>
                <c:pt idx="77">
                  <c:v>5.25</c:v>
                </c:pt>
                <c:pt idx="78">
                  <c:v>5.25</c:v>
                </c:pt>
                <c:pt idx="79">
                  <c:v>5.25</c:v>
                </c:pt>
                <c:pt idx="80">
                  <c:v>5.25</c:v>
                </c:pt>
                <c:pt idx="81">
                  <c:v>5.25</c:v>
                </c:pt>
                <c:pt idx="82">
                  <c:v>4.75</c:v>
                </c:pt>
                <c:pt idx="83">
                  <c:v>4.5</c:v>
                </c:pt>
                <c:pt idx="84">
                  <c:v>4.5</c:v>
                </c:pt>
                <c:pt idx="85">
                  <c:v>4.25</c:v>
                </c:pt>
                <c:pt idx="86">
                  <c:v>3</c:v>
                </c:pt>
                <c:pt idx="87">
                  <c:v>3</c:v>
                </c:pt>
                <c:pt idx="88">
                  <c:v>2.25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0.25</c:v>
                </c:pt>
                <c:pt idx="98">
                  <c:v>0.25</c:v>
                </c:pt>
                <c:pt idx="99">
                  <c:v>0.25</c:v>
                </c:pt>
                <c:pt idx="100">
                  <c:v>0.25</c:v>
                </c:pt>
                <c:pt idx="101">
                  <c:v>0.25</c:v>
                </c:pt>
                <c:pt idx="102">
                  <c:v>0.25</c:v>
                </c:pt>
                <c:pt idx="103">
                  <c:v>0.25</c:v>
                </c:pt>
                <c:pt idx="104">
                  <c:v>0.25</c:v>
                </c:pt>
                <c:pt idx="105">
                  <c:v>0.25</c:v>
                </c:pt>
                <c:pt idx="106">
                  <c:v>0.25</c:v>
                </c:pt>
                <c:pt idx="107">
                  <c:v>0.25</c:v>
                </c:pt>
                <c:pt idx="108">
                  <c:v>0.25</c:v>
                </c:pt>
                <c:pt idx="109">
                  <c:v>0.25</c:v>
                </c:pt>
                <c:pt idx="110">
                  <c:v>0.25</c:v>
                </c:pt>
                <c:pt idx="111">
                  <c:v>0.25</c:v>
                </c:pt>
                <c:pt idx="112">
                  <c:v>0.25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0.25</c:v>
                </c:pt>
                <c:pt idx="124">
                  <c:v>0.25</c:v>
                </c:pt>
                <c:pt idx="125">
                  <c:v>0.25</c:v>
                </c:pt>
                <c:pt idx="126">
                  <c:v>0.25</c:v>
                </c:pt>
                <c:pt idx="127">
                  <c:v>0.25</c:v>
                </c:pt>
                <c:pt idx="128">
                  <c:v>0.25</c:v>
                </c:pt>
                <c:pt idx="129">
                  <c:v>0.25</c:v>
                </c:pt>
                <c:pt idx="130">
                  <c:v>0.25</c:v>
                </c:pt>
                <c:pt idx="131">
                  <c:v>0.25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0.25</c:v>
                </c:pt>
                <c:pt idx="136">
                  <c:v>0.25</c:v>
                </c:pt>
                <c:pt idx="137">
                  <c:v>0.25</c:v>
                </c:pt>
                <c:pt idx="138">
                  <c:v>0.25</c:v>
                </c:pt>
                <c:pt idx="139">
                  <c:v>0.25</c:v>
                </c:pt>
                <c:pt idx="140">
                  <c:v>0.25</c:v>
                </c:pt>
                <c:pt idx="141">
                  <c:v>0.25</c:v>
                </c:pt>
                <c:pt idx="142">
                  <c:v>0.25</c:v>
                </c:pt>
                <c:pt idx="143">
                  <c:v>0.25</c:v>
                </c:pt>
                <c:pt idx="144">
                  <c:v>0.25</c:v>
                </c:pt>
                <c:pt idx="145">
                  <c:v>0.25</c:v>
                </c:pt>
                <c:pt idx="146">
                  <c:v>0.25</c:v>
                </c:pt>
                <c:pt idx="147">
                  <c:v>0.25</c:v>
                </c:pt>
                <c:pt idx="148">
                  <c:v>0.25</c:v>
                </c:pt>
                <c:pt idx="149">
                  <c:v>0.25</c:v>
                </c:pt>
                <c:pt idx="150">
                  <c:v>0.25</c:v>
                </c:pt>
                <c:pt idx="151">
                  <c:v>0.25</c:v>
                </c:pt>
                <c:pt idx="152">
                  <c:v>0.25</c:v>
                </c:pt>
                <c:pt idx="153">
                  <c:v>0.25</c:v>
                </c:pt>
                <c:pt idx="154">
                  <c:v>0.25</c:v>
                </c:pt>
                <c:pt idx="155">
                  <c:v>0.25</c:v>
                </c:pt>
                <c:pt idx="156">
                  <c:v>0.25</c:v>
                </c:pt>
                <c:pt idx="157">
                  <c:v>0.25</c:v>
                </c:pt>
                <c:pt idx="158">
                  <c:v>0.25</c:v>
                </c:pt>
                <c:pt idx="159">
                  <c:v>0.25</c:v>
                </c:pt>
                <c:pt idx="160">
                  <c:v>0.25</c:v>
                </c:pt>
                <c:pt idx="161">
                  <c:v>0.25</c:v>
                </c:pt>
                <c:pt idx="162">
                  <c:v>0.25</c:v>
                </c:pt>
                <c:pt idx="163">
                  <c:v>0.25</c:v>
                </c:pt>
                <c:pt idx="164">
                  <c:v>0.25</c:v>
                </c:pt>
                <c:pt idx="165">
                  <c:v>0.25</c:v>
                </c:pt>
                <c:pt idx="166">
                  <c:v>0.25</c:v>
                </c:pt>
                <c:pt idx="167">
                  <c:v>0.25</c:v>
                </c:pt>
                <c:pt idx="168">
                  <c:v>0.25</c:v>
                </c:pt>
                <c:pt idx="169">
                  <c:v>0.25</c:v>
                </c:pt>
                <c:pt idx="170">
                  <c:v>0.25</c:v>
                </c:pt>
                <c:pt idx="171">
                  <c:v>0.25</c:v>
                </c:pt>
                <c:pt idx="172">
                  <c:v>0.25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0.5</c:v>
                </c:pt>
                <c:pt idx="181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'[1]Interest rate 2000-present(2)'!$D$1</c:f>
              <c:strCache>
                <c:ptCount val="1"/>
                <c:pt idx="0">
                  <c:v>UK Bank of England Base Rate </c:v>
                </c:pt>
              </c:strCache>
            </c:strRef>
          </c:tx>
          <c:marker>
            <c:symbol val="none"/>
          </c:marker>
          <c:cat>
            <c:strRef>
              <c:f>'[1]Interest rate 2000-present(2)'!$B$2:$B$183</c:f>
              <c:strCache>
                <c:ptCount val="18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2007</c:v>
                </c:pt>
                <c:pt idx="75">
                  <c:v>2007</c:v>
                </c:pt>
                <c:pt idx="76">
                  <c:v>2007</c:v>
                </c:pt>
                <c:pt idx="77">
                  <c:v>2007</c:v>
                </c:pt>
                <c:pt idx="78">
                  <c:v>2007</c:v>
                </c:pt>
                <c:pt idx="79">
                  <c:v>2007</c:v>
                </c:pt>
                <c:pt idx="80">
                  <c:v>2007</c:v>
                </c:pt>
                <c:pt idx="81">
                  <c:v>2007</c:v>
                </c:pt>
                <c:pt idx="82">
                  <c:v>2007</c:v>
                </c:pt>
                <c:pt idx="83">
                  <c:v>2007</c:v>
                </c:pt>
                <c:pt idx="84">
                  <c:v>2007</c:v>
                </c:pt>
                <c:pt idx="85">
                  <c:v>2007</c:v>
                </c:pt>
                <c:pt idx="86">
                  <c:v>2008</c:v>
                </c:pt>
                <c:pt idx="87">
                  <c:v>2008</c:v>
                </c:pt>
                <c:pt idx="88">
                  <c:v>2008</c:v>
                </c:pt>
                <c:pt idx="89">
                  <c:v>2008</c:v>
                </c:pt>
                <c:pt idx="90">
                  <c:v>2008</c:v>
                </c:pt>
                <c:pt idx="91">
                  <c:v>2008</c:v>
                </c:pt>
                <c:pt idx="92">
                  <c:v>2008</c:v>
                </c:pt>
                <c:pt idx="93">
                  <c:v>2008</c:v>
                </c:pt>
                <c:pt idx="94">
                  <c:v>2008</c:v>
                </c:pt>
                <c:pt idx="95">
                  <c:v>2008</c:v>
                </c:pt>
                <c:pt idx="96">
                  <c:v>2008</c:v>
                </c:pt>
                <c:pt idx="97">
                  <c:v>2008</c:v>
                </c:pt>
                <c:pt idx="98">
                  <c:v>2009</c:v>
                </c:pt>
                <c:pt idx="99">
                  <c:v>2009</c:v>
                </c:pt>
                <c:pt idx="100">
                  <c:v>2009</c:v>
                </c:pt>
                <c:pt idx="101">
                  <c:v>2009</c:v>
                </c:pt>
                <c:pt idx="102">
                  <c:v>2009</c:v>
                </c:pt>
                <c:pt idx="103">
                  <c:v>2009</c:v>
                </c:pt>
                <c:pt idx="104">
                  <c:v>2009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2010</c:v>
                </c:pt>
                <c:pt idx="111">
                  <c:v>2010</c:v>
                </c:pt>
                <c:pt idx="112">
                  <c:v>2010</c:v>
                </c:pt>
                <c:pt idx="113">
                  <c:v>2010</c:v>
                </c:pt>
                <c:pt idx="114">
                  <c:v>2010</c:v>
                </c:pt>
                <c:pt idx="115">
                  <c:v>2010</c:v>
                </c:pt>
                <c:pt idx="116">
                  <c:v>2010</c:v>
                </c:pt>
                <c:pt idx="117">
                  <c:v>2010</c:v>
                </c:pt>
                <c:pt idx="118">
                  <c:v>2010</c:v>
                </c:pt>
                <c:pt idx="119">
                  <c:v>2010</c:v>
                </c:pt>
                <c:pt idx="120">
                  <c:v>2010</c:v>
                </c:pt>
                <c:pt idx="121">
                  <c:v>2010</c:v>
                </c:pt>
                <c:pt idx="122">
                  <c:v>2011</c:v>
                </c:pt>
                <c:pt idx="123">
                  <c:v>2011</c:v>
                </c:pt>
                <c:pt idx="124">
                  <c:v>2011</c:v>
                </c:pt>
                <c:pt idx="125">
                  <c:v>2011</c:v>
                </c:pt>
                <c:pt idx="126">
                  <c:v>2011</c:v>
                </c:pt>
                <c:pt idx="127">
                  <c:v>2011</c:v>
                </c:pt>
                <c:pt idx="128">
                  <c:v>2011</c:v>
                </c:pt>
                <c:pt idx="129">
                  <c:v>2011</c:v>
                </c:pt>
                <c:pt idx="130">
                  <c:v>2011</c:v>
                </c:pt>
                <c:pt idx="131">
                  <c:v>2011</c:v>
                </c:pt>
                <c:pt idx="132">
                  <c:v>2011</c:v>
                </c:pt>
                <c:pt idx="133">
                  <c:v>2011</c:v>
                </c:pt>
                <c:pt idx="134">
                  <c:v>2012</c:v>
                </c:pt>
                <c:pt idx="135">
                  <c:v>2012</c:v>
                </c:pt>
                <c:pt idx="136">
                  <c:v>2012</c:v>
                </c:pt>
                <c:pt idx="137">
                  <c:v>2012</c:v>
                </c:pt>
                <c:pt idx="138">
                  <c:v>2012</c:v>
                </c:pt>
                <c:pt idx="139">
                  <c:v>2012</c:v>
                </c:pt>
                <c:pt idx="140">
                  <c:v>2012</c:v>
                </c:pt>
                <c:pt idx="141">
                  <c:v>2012</c:v>
                </c:pt>
                <c:pt idx="142">
                  <c:v>2012</c:v>
                </c:pt>
                <c:pt idx="143">
                  <c:v>2012</c:v>
                </c:pt>
                <c:pt idx="144">
                  <c:v>2012</c:v>
                </c:pt>
                <c:pt idx="145">
                  <c:v>2012</c:v>
                </c:pt>
                <c:pt idx="146">
                  <c:v>2013</c:v>
                </c:pt>
                <c:pt idx="147">
                  <c:v>2013</c:v>
                </c:pt>
                <c:pt idx="148">
                  <c:v>2013</c:v>
                </c:pt>
                <c:pt idx="149">
                  <c:v>2013</c:v>
                </c:pt>
                <c:pt idx="150">
                  <c:v>2013</c:v>
                </c:pt>
                <c:pt idx="151">
                  <c:v>2013</c:v>
                </c:pt>
                <c:pt idx="152">
                  <c:v>2013</c:v>
                </c:pt>
                <c:pt idx="153">
                  <c:v>2013</c:v>
                </c:pt>
                <c:pt idx="154">
                  <c:v>2013</c:v>
                </c:pt>
                <c:pt idx="155">
                  <c:v>2013</c:v>
                </c:pt>
                <c:pt idx="156">
                  <c:v>2013</c:v>
                </c:pt>
                <c:pt idx="157">
                  <c:v>2013</c:v>
                </c:pt>
                <c:pt idx="158">
                  <c:v>2014</c:v>
                </c:pt>
                <c:pt idx="159">
                  <c:v>2014</c:v>
                </c:pt>
                <c:pt idx="160">
                  <c:v>2014</c:v>
                </c:pt>
                <c:pt idx="161">
                  <c:v>2014</c:v>
                </c:pt>
                <c:pt idx="162">
                  <c:v>2014</c:v>
                </c:pt>
                <c:pt idx="163">
                  <c:v>2014</c:v>
                </c:pt>
                <c:pt idx="164">
                  <c:v>2014</c:v>
                </c:pt>
                <c:pt idx="165">
                  <c:v>2014</c:v>
                </c:pt>
                <c:pt idx="166">
                  <c:v>2014</c:v>
                </c:pt>
                <c:pt idx="167">
                  <c:v>2014</c:v>
                </c:pt>
                <c:pt idx="168">
                  <c:v>2014</c:v>
                </c:pt>
                <c:pt idx="169">
                  <c:v>2014</c:v>
                </c:pt>
                <c:pt idx="170">
                  <c:v>2015</c:v>
                </c:pt>
                <c:pt idx="171">
                  <c:v>2015</c:v>
                </c:pt>
                <c:pt idx="172">
                  <c:v>2015</c:v>
                </c:pt>
                <c:pt idx="173">
                  <c:v>2015</c:v>
                </c:pt>
                <c:pt idx="174">
                  <c:v>2015</c:v>
                </c:pt>
                <c:pt idx="175">
                  <c:v>2015</c:v>
                </c:pt>
                <c:pt idx="176">
                  <c:v>2015</c:v>
                </c:pt>
                <c:pt idx="177">
                  <c:v>2015</c:v>
                </c:pt>
                <c:pt idx="178">
                  <c:v>2015</c:v>
                </c:pt>
                <c:pt idx="179">
                  <c:v>2015</c:v>
                </c:pt>
                <c:pt idx="180">
                  <c:v>2015</c:v>
                </c:pt>
                <c:pt idx="181">
                  <c:v>2015</c:v>
                </c:pt>
              </c:strCache>
            </c:strRef>
          </c:cat>
          <c:val>
            <c:numRef>
              <c:f>'[1]Interest rate 2000-present(2)'!$D$2:$D$183</c:f>
              <c:numCache>
                <c:formatCode>General</c:formatCode>
                <c:ptCount val="182"/>
                <c:pt idx="0">
                  <c:v>5.75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5.75</c:v>
                </c:pt>
                <c:pt idx="14">
                  <c:v>5.75</c:v>
                </c:pt>
                <c:pt idx="15">
                  <c:v>5.5</c:v>
                </c:pt>
                <c:pt idx="16">
                  <c:v>5.25</c:v>
                </c:pt>
                <c:pt idx="17">
                  <c:v>5.25</c:v>
                </c:pt>
                <c:pt idx="18">
                  <c:v>5.25</c:v>
                </c:pt>
                <c:pt idx="19">
                  <c:v>5</c:v>
                </c:pt>
                <c:pt idx="20">
                  <c:v>4.75</c:v>
                </c:pt>
                <c:pt idx="21">
                  <c:v>4.5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3.75</c:v>
                </c:pt>
                <c:pt idx="38">
                  <c:v>3.75</c:v>
                </c:pt>
                <c:pt idx="39">
                  <c:v>3.75</c:v>
                </c:pt>
                <c:pt idx="40">
                  <c:v>3.75</c:v>
                </c:pt>
                <c:pt idx="41">
                  <c:v>3.75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3.75</c:v>
                </c:pt>
                <c:pt idx="47">
                  <c:v>3.75</c:v>
                </c:pt>
                <c:pt idx="48">
                  <c:v>3.75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4.25</c:v>
                </c:pt>
                <c:pt idx="53">
                  <c:v>4.5</c:v>
                </c:pt>
                <c:pt idx="54">
                  <c:v>4.5</c:v>
                </c:pt>
                <c:pt idx="55">
                  <c:v>4.75</c:v>
                </c:pt>
                <c:pt idx="56">
                  <c:v>4.75</c:v>
                </c:pt>
                <c:pt idx="57">
                  <c:v>4.75</c:v>
                </c:pt>
                <c:pt idx="58">
                  <c:v>4.75</c:v>
                </c:pt>
                <c:pt idx="59">
                  <c:v>4.75</c:v>
                </c:pt>
                <c:pt idx="60">
                  <c:v>4.75</c:v>
                </c:pt>
                <c:pt idx="61">
                  <c:v>4.75</c:v>
                </c:pt>
                <c:pt idx="62">
                  <c:v>4.75</c:v>
                </c:pt>
                <c:pt idx="63">
                  <c:v>4.75</c:v>
                </c:pt>
                <c:pt idx="64">
                  <c:v>4.75</c:v>
                </c:pt>
                <c:pt idx="65">
                  <c:v>4.75</c:v>
                </c:pt>
                <c:pt idx="66">
                  <c:v>4.75</c:v>
                </c:pt>
                <c:pt idx="67">
                  <c:v>4.5</c:v>
                </c:pt>
                <c:pt idx="68">
                  <c:v>4.5</c:v>
                </c:pt>
                <c:pt idx="69">
                  <c:v>4.5</c:v>
                </c:pt>
                <c:pt idx="70">
                  <c:v>4.5</c:v>
                </c:pt>
                <c:pt idx="71">
                  <c:v>4.5</c:v>
                </c:pt>
                <c:pt idx="72">
                  <c:v>4.5</c:v>
                </c:pt>
                <c:pt idx="73">
                  <c:v>5</c:v>
                </c:pt>
                <c:pt idx="74">
                  <c:v>5.25</c:v>
                </c:pt>
                <c:pt idx="75">
                  <c:v>5.25</c:v>
                </c:pt>
                <c:pt idx="76">
                  <c:v>5.25</c:v>
                </c:pt>
                <c:pt idx="77">
                  <c:v>5.25</c:v>
                </c:pt>
                <c:pt idx="78">
                  <c:v>5.5</c:v>
                </c:pt>
                <c:pt idx="79">
                  <c:v>5.5</c:v>
                </c:pt>
                <c:pt idx="80">
                  <c:v>5.75</c:v>
                </c:pt>
                <c:pt idx="81">
                  <c:v>5.75</c:v>
                </c:pt>
                <c:pt idx="82">
                  <c:v>5.75</c:v>
                </c:pt>
                <c:pt idx="83">
                  <c:v>5.75</c:v>
                </c:pt>
                <c:pt idx="84">
                  <c:v>5.75</c:v>
                </c:pt>
                <c:pt idx="85">
                  <c:v>5.5</c:v>
                </c:pt>
                <c:pt idx="86">
                  <c:v>5.5</c:v>
                </c:pt>
                <c:pt idx="87">
                  <c:v>5.25</c:v>
                </c:pt>
                <c:pt idx="88">
                  <c:v>5.25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4.5</c:v>
                </c:pt>
                <c:pt idx="96">
                  <c:v>3</c:v>
                </c:pt>
                <c:pt idx="97">
                  <c:v>2</c:v>
                </c:pt>
                <c:pt idx="98">
                  <c:v>1.5</c:v>
                </c:pt>
                <c:pt idx="99">
                  <c:v>1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0.5</c:v>
                </c:pt>
                <c:pt idx="141">
                  <c:v>0.5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0.5</c:v>
                </c:pt>
                <c:pt idx="150">
                  <c:v>0.5</c:v>
                </c:pt>
                <c:pt idx="151">
                  <c:v>0.5</c:v>
                </c:pt>
                <c:pt idx="152">
                  <c:v>0.5</c:v>
                </c:pt>
                <c:pt idx="153">
                  <c:v>0.5</c:v>
                </c:pt>
                <c:pt idx="154">
                  <c:v>0.5</c:v>
                </c:pt>
                <c:pt idx="155">
                  <c:v>0.5</c:v>
                </c:pt>
                <c:pt idx="156">
                  <c:v>0.5</c:v>
                </c:pt>
                <c:pt idx="157">
                  <c:v>0.5</c:v>
                </c:pt>
                <c:pt idx="158">
                  <c:v>0.5</c:v>
                </c:pt>
                <c:pt idx="159">
                  <c:v>0.5</c:v>
                </c:pt>
                <c:pt idx="160">
                  <c:v>0.5</c:v>
                </c:pt>
                <c:pt idx="161">
                  <c:v>0.5</c:v>
                </c:pt>
                <c:pt idx="162">
                  <c:v>0.5</c:v>
                </c:pt>
                <c:pt idx="163">
                  <c:v>0.5</c:v>
                </c:pt>
                <c:pt idx="164">
                  <c:v>0.5</c:v>
                </c:pt>
                <c:pt idx="165">
                  <c:v>0.5</c:v>
                </c:pt>
                <c:pt idx="166">
                  <c:v>0.5</c:v>
                </c:pt>
                <c:pt idx="167">
                  <c:v>0.5</c:v>
                </c:pt>
                <c:pt idx="168">
                  <c:v>0.5</c:v>
                </c:pt>
                <c:pt idx="169">
                  <c:v>0.5</c:v>
                </c:pt>
                <c:pt idx="170">
                  <c:v>0.5</c:v>
                </c:pt>
                <c:pt idx="171">
                  <c:v>0.5</c:v>
                </c:pt>
                <c:pt idx="172">
                  <c:v>0.5</c:v>
                </c:pt>
                <c:pt idx="173">
                  <c:v>0.5</c:v>
                </c:pt>
                <c:pt idx="174">
                  <c:v>0.5</c:v>
                </c:pt>
                <c:pt idx="175">
                  <c:v>0.5</c:v>
                </c:pt>
                <c:pt idx="176">
                  <c:v>0.5</c:v>
                </c:pt>
                <c:pt idx="177">
                  <c:v>0.5</c:v>
                </c:pt>
                <c:pt idx="178">
                  <c:v>0.5</c:v>
                </c:pt>
                <c:pt idx="179">
                  <c:v>0.5</c:v>
                </c:pt>
                <c:pt idx="180">
                  <c:v>0.5</c:v>
                </c:pt>
                <c:pt idx="181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'[1]Interest rate 2000-present(2)'!$E$1</c:f>
              <c:strCache>
                <c:ptCount val="1"/>
                <c:pt idx="0">
                  <c:v>ECB Euro Short-Term Refi Rate  </c:v>
                </c:pt>
              </c:strCache>
            </c:strRef>
          </c:tx>
          <c:marker>
            <c:symbol val="none"/>
          </c:marker>
          <c:cat>
            <c:strRef>
              <c:f>'[1]Interest rate 2000-present(2)'!$B$2:$B$183</c:f>
              <c:strCache>
                <c:ptCount val="18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2007</c:v>
                </c:pt>
                <c:pt idx="75">
                  <c:v>2007</c:v>
                </c:pt>
                <c:pt idx="76">
                  <c:v>2007</c:v>
                </c:pt>
                <c:pt idx="77">
                  <c:v>2007</c:v>
                </c:pt>
                <c:pt idx="78">
                  <c:v>2007</c:v>
                </c:pt>
                <c:pt idx="79">
                  <c:v>2007</c:v>
                </c:pt>
                <c:pt idx="80">
                  <c:v>2007</c:v>
                </c:pt>
                <c:pt idx="81">
                  <c:v>2007</c:v>
                </c:pt>
                <c:pt idx="82">
                  <c:v>2007</c:v>
                </c:pt>
                <c:pt idx="83">
                  <c:v>2007</c:v>
                </c:pt>
                <c:pt idx="84">
                  <c:v>2007</c:v>
                </c:pt>
                <c:pt idx="85">
                  <c:v>2007</c:v>
                </c:pt>
                <c:pt idx="86">
                  <c:v>2008</c:v>
                </c:pt>
                <c:pt idx="87">
                  <c:v>2008</c:v>
                </c:pt>
                <c:pt idx="88">
                  <c:v>2008</c:v>
                </c:pt>
                <c:pt idx="89">
                  <c:v>2008</c:v>
                </c:pt>
                <c:pt idx="90">
                  <c:v>2008</c:v>
                </c:pt>
                <c:pt idx="91">
                  <c:v>2008</c:v>
                </c:pt>
                <c:pt idx="92">
                  <c:v>2008</c:v>
                </c:pt>
                <c:pt idx="93">
                  <c:v>2008</c:v>
                </c:pt>
                <c:pt idx="94">
                  <c:v>2008</c:v>
                </c:pt>
                <c:pt idx="95">
                  <c:v>2008</c:v>
                </c:pt>
                <c:pt idx="96">
                  <c:v>2008</c:v>
                </c:pt>
                <c:pt idx="97">
                  <c:v>2008</c:v>
                </c:pt>
                <c:pt idx="98">
                  <c:v>2009</c:v>
                </c:pt>
                <c:pt idx="99">
                  <c:v>2009</c:v>
                </c:pt>
                <c:pt idx="100">
                  <c:v>2009</c:v>
                </c:pt>
                <c:pt idx="101">
                  <c:v>2009</c:v>
                </c:pt>
                <c:pt idx="102">
                  <c:v>2009</c:v>
                </c:pt>
                <c:pt idx="103">
                  <c:v>2009</c:v>
                </c:pt>
                <c:pt idx="104">
                  <c:v>2009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2010</c:v>
                </c:pt>
                <c:pt idx="111">
                  <c:v>2010</c:v>
                </c:pt>
                <c:pt idx="112">
                  <c:v>2010</c:v>
                </c:pt>
                <c:pt idx="113">
                  <c:v>2010</c:v>
                </c:pt>
                <c:pt idx="114">
                  <c:v>2010</c:v>
                </c:pt>
                <c:pt idx="115">
                  <c:v>2010</c:v>
                </c:pt>
                <c:pt idx="116">
                  <c:v>2010</c:v>
                </c:pt>
                <c:pt idx="117">
                  <c:v>2010</c:v>
                </c:pt>
                <c:pt idx="118">
                  <c:v>2010</c:v>
                </c:pt>
                <c:pt idx="119">
                  <c:v>2010</c:v>
                </c:pt>
                <c:pt idx="120">
                  <c:v>2010</c:v>
                </c:pt>
                <c:pt idx="121">
                  <c:v>2010</c:v>
                </c:pt>
                <c:pt idx="122">
                  <c:v>2011</c:v>
                </c:pt>
                <c:pt idx="123">
                  <c:v>2011</c:v>
                </c:pt>
                <c:pt idx="124">
                  <c:v>2011</c:v>
                </c:pt>
                <c:pt idx="125">
                  <c:v>2011</c:v>
                </c:pt>
                <c:pt idx="126">
                  <c:v>2011</c:v>
                </c:pt>
                <c:pt idx="127">
                  <c:v>2011</c:v>
                </c:pt>
                <c:pt idx="128">
                  <c:v>2011</c:v>
                </c:pt>
                <c:pt idx="129">
                  <c:v>2011</c:v>
                </c:pt>
                <c:pt idx="130">
                  <c:v>2011</c:v>
                </c:pt>
                <c:pt idx="131">
                  <c:v>2011</c:v>
                </c:pt>
                <c:pt idx="132">
                  <c:v>2011</c:v>
                </c:pt>
                <c:pt idx="133">
                  <c:v>2011</c:v>
                </c:pt>
                <c:pt idx="134">
                  <c:v>2012</c:v>
                </c:pt>
                <c:pt idx="135">
                  <c:v>2012</c:v>
                </c:pt>
                <c:pt idx="136">
                  <c:v>2012</c:v>
                </c:pt>
                <c:pt idx="137">
                  <c:v>2012</c:v>
                </c:pt>
                <c:pt idx="138">
                  <c:v>2012</c:v>
                </c:pt>
                <c:pt idx="139">
                  <c:v>2012</c:v>
                </c:pt>
                <c:pt idx="140">
                  <c:v>2012</c:v>
                </c:pt>
                <c:pt idx="141">
                  <c:v>2012</c:v>
                </c:pt>
                <c:pt idx="142">
                  <c:v>2012</c:v>
                </c:pt>
                <c:pt idx="143">
                  <c:v>2012</c:v>
                </c:pt>
                <c:pt idx="144">
                  <c:v>2012</c:v>
                </c:pt>
                <c:pt idx="145">
                  <c:v>2012</c:v>
                </c:pt>
                <c:pt idx="146">
                  <c:v>2013</c:v>
                </c:pt>
                <c:pt idx="147">
                  <c:v>2013</c:v>
                </c:pt>
                <c:pt idx="148">
                  <c:v>2013</c:v>
                </c:pt>
                <c:pt idx="149">
                  <c:v>2013</c:v>
                </c:pt>
                <c:pt idx="150">
                  <c:v>2013</c:v>
                </c:pt>
                <c:pt idx="151">
                  <c:v>2013</c:v>
                </c:pt>
                <c:pt idx="152">
                  <c:v>2013</c:v>
                </c:pt>
                <c:pt idx="153">
                  <c:v>2013</c:v>
                </c:pt>
                <c:pt idx="154">
                  <c:v>2013</c:v>
                </c:pt>
                <c:pt idx="155">
                  <c:v>2013</c:v>
                </c:pt>
                <c:pt idx="156">
                  <c:v>2013</c:v>
                </c:pt>
                <c:pt idx="157">
                  <c:v>2013</c:v>
                </c:pt>
                <c:pt idx="158">
                  <c:v>2014</c:v>
                </c:pt>
                <c:pt idx="159">
                  <c:v>2014</c:v>
                </c:pt>
                <c:pt idx="160">
                  <c:v>2014</c:v>
                </c:pt>
                <c:pt idx="161">
                  <c:v>2014</c:v>
                </c:pt>
                <c:pt idx="162">
                  <c:v>2014</c:v>
                </c:pt>
                <c:pt idx="163">
                  <c:v>2014</c:v>
                </c:pt>
                <c:pt idx="164">
                  <c:v>2014</c:v>
                </c:pt>
                <c:pt idx="165">
                  <c:v>2014</c:v>
                </c:pt>
                <c:pt idx="166">
                  <c:v>2014</c:v>
                </c:pt>
                <c:pt idx="167">
                  <c:v>2014</c:v>
                </c:pt>
                <c:pt idx="168">
                  <c:v>2014</c:v>
                </c:pt>
                <c:pt idx="169">
                  <c:v>2014</c:v>
                </c:pt>
                <c:pt idx="170">
                  <c:v>2015</c:v>
                </c:pt>
                <c:pt idx="171">
                  <c:v>2015</c:v>
                </c:pt>
                <c:pt idx="172">
                  <c:v>2015</c:v>
                </c:pt>
                <c:pt idx="173">
                  <c:v>2015</c:v>
                </c:pt>
                <c:pt idx="174">
                  <c:v>2015</c:v>
                </c:pt>
                <c:pt idx="175">
                  <c:v>2015</c:v>
                </c:pt>
                <c:pt idx="176">
                  <c:v>2015</c:v>
                </c:pt>
                <c:pt idx="177">
                  <c:v>2015</c:v>
                </c:pt>
                <c:pt idx="178">
                  <c:v>2015</c:v>
                </c:pt>
                <c:pt idx="179">
                  <c:v>2015</c:v>
                </c:pt>
                <c:pt idx="180">
                  <c:v>2015</c:v>
                </c:pt>
                <c:pt idx="181">
                  <c:v>2015</c:v>
                </c:pt>
              </c:strCache>
            </c:strRef>
          </c:cat>
          <c:val>
            <c:numRef>
              <c:f>'[1]Interest rate 2000-present(2)'!$E$2:$E$183</c:f>
              <c:numCache>
                <c:formatCode>General</c:formatCode>
                <c:ptCount val="182"/>
                <c:pt idx="0">
                  <c:v>3</c:v>
                </c:pt>
                <c:pt idx="1">
                  <c:v>3.25</c:v>
                </c:pt>
                <c:pt idx="2">
                  <c:v>3.5</c:v>
                </c:pt>
                <c:pt idx="3">
                  <c:v>3.75</c:v>
                </c:pt>
                <c:pt idx="4">
                  <c:v>3.75</c:v>
                </c:pt>
                <c:pt idx="5">
                  <c:v>4.25</c:v>
                </c:pt>
                <c:pt idx="6">
                  <c:v>4.25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4.75</c:v>
                </c:pt>
                <c:pt idx="11">
                  <c:v>4.75</c:v>
                </c:pt>
                <c:pt idx="12">
                  <c:v>4.75</c:v>
                </c:pt>
                <c:pt idx="13">
                  <c:v>4.75</c:v>
                </c:pt>
                <c:pt idx="14">
                  <c:v>4.75</c:v>
                </c:pt>
                <c:pt idx="15">
                  <c:v>4.75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4.25</c:v>
                </c:pt>
                <c:pt idx="20">
                  <c:v>3.75</c:v>
                </c:pt>
                <c:pt idx="21">
                  <c:v>3.75</c:v>
                </c:pt>
                <c:pt idx="22">
                  <c:v>3.25</c:v>
                </c:pt>
                <c:pt idx="23">
                  <c:v>3.25</c:v>
                </c:pt>
                <c:pt idx="24">
                  <c:v>3.25</c:v>
                </c:pt>
                <c:pt idx="25">
                  <c:v>3.25</c:v>
                </c:pt>
                <c:pt idx="26">
                  <c:v>3.25</c:v>
                </c:pt>
                <c:pt idx="27">
                  <c:v>3.25</c:v>
                </c:pt>
                <c:pt idx="28">
                  <c:v>3.25</c:v>
                </c:pt>
                <c:pt idx="29">
                  <c:v>3.25</c:v>
                </c:pt>
                <c:pt idx="30">
                  <c:v>3.25</c:v>
                </c:pt>
                <c:pt idx="31">
                  <c:v>3.25</c:v>
                </c:pt>
                <c:pt idx="32">
                  <c:v>3.25</c:v>
                </c:pt>
                <c:pt idx="33">
                  <c:v>3.25</c:v>
                </c:pt>
                <c:pt idx="34">
                  <c:v>3.25</c:v>
                </c:pt>
                <c:pt idx="35">
                  <c:v>2.75</c:v>
                </c:pt>
                <c:pt idx="36">
                  <c:v>2.75</c:v>
                </c:pt>
                <c:pt idx="37">
                  <c:v>2.75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2.25</c:v>
                </c:pt>
                <c:pt idx="72">
                  <c:v>2.25</c:v>
                </c:pt>
                <c:pt idx="73">
                  <c:v>3.5</c:v>
                </c:pt>
                <c:pt idx="74">
                  <c:v>3.5</c:v>
                </c:pt>
                <c:pt idx="75">
                  <c:v>3.5</c:v>
                </c:pt>
                <c:pt idx="76">
                  <c:v>3.75</c:v>
                </c:pt>
                <c:pt idx="77">
                  <c:v>3.75</c:v>
                </c:pt>
                <c:pt idx="78">
                  <c:v>3.75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4.25</c:v>
                </c:pt>
                <c:pt idx="93">
                  <c:v>4.25</c:v>
                </c:pt>
                <c:pt idx="94">
                  <c:v>4.25</c:v>
                </c:pt>
                <c:pt idx="95">
                  <c:v>3.75</c:v>
                </c:pt>
                <c:pt idx="96">
                  <c:v>3.25</c:v>
                </c:pt>
                <c:pt idx="97">
                  <c:v>2.5</c:v>
                </c:pt>
                <c:pt idx="98">
                  <c:v>2</c:v>
                </c:pt>
                <c:pt idx="99">
                  <c:v>2</c:v>
                </c:pt>
                <c:pt idx="100">
                  <c:v>1.5</c:v>
                </c:pt>
                <c:pt idx="101">
                  <c:v>1.25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1.5</c:v>
                </c:pt>
                <c:pt idx="129">
                  <c:v>1.5</c:v>
                </c:pt>
                <c:pt idx="130">
                  <c:v>1.5</c:v>
                </c:pt>
                <c:pt idx="131">
                  <c:v>1.5</c:v>
                </c:pt>
                <c:pt idx="132">
                  <c:v>1.25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0.5</c:v>
                </c:pt>
                <c:pt idx="151">
                  <c:v>0.5</c:v>
                </c:pt>
                <c:pt idx="152">
                  <c:v>0.5</c:v>
                </c:pt>
                <c:pt idx="153">
                  <c:v>0.5</c:v>
                </c:pt>
                <c:pt idx="154">
                  <c:v>0.5</c:v>
                </c:pt>
                <c:pt idx="155">
                  <c:v>0.5</c:v>
                </c:pt>
                <c:pt idx="156">
                  <c:v>0.25</c:v>
                </c:pt>
                <c:pt idx="157">
                  <c:v>0.25</c:v>
                </c:pt>
                <c:pt idx="158">
                  <c:v>0.25</c:v>
                </c:pt>
                <c:pt idx="159">
                  <c:v>0.25</c:v>
                </c:pt>
                <c:pt idx="160">
                  <c:v>0.25</c:v>
                </c:pt>
                <c:pt idx="161">
                  <c:v>0.25</c:v>
                </c:pt>
                <c:pt idx="162">
                  <c:v>0.25</c:v>
                </c:pt>
                <c:pt idx="163">
                  <c:v>0.15</c:v>
                </c:pt>
                <c:pt idx="164">
                  <c:v>0.15</c:v>
                </c:pt>
                <c:pt idx="165">
                  <c:v>0.15</c:v>
                </c:pt>
                <c:pt idx="166">
                  <c:v>0.05</c:v>
                </c:pt>
                <c:pt idx="167">
                  <c:v>0.05</c:v>
                </c:pt>
                <c:pt idx="168">
                  <c:v>0.05</c:v>
                </c:pt>
                <c:pt idx="169">
                  <c:v>0.05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60960"/>
        <c:axId val="195220608"/>
      </c:lineChart>
      <c:catAx>
        <c:axId val="19356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000" b="1" i="0" u="none" strike="noStrike" baseline="0">
                    <a:effectLst/>
                  </a:rPr>
                  <a:t>Source: </a:t>
                </a:r>
                <a:r>
                  <a:rPr lang="en-US" altLang="zh-CN" sz="1000" b="0" i="0" u="none" strike="noStrike" baseline="0">
                    <a:effectLst/>
                  </a:rPr>
                  <a:t>Federal Reserve Board, European Central Bank and Bank of England</a:t>
                </a:r>
                <a:endParaRPr lang="zh-CN" altLang="en-US"/>
              </a:p>
            </c:rich>
          </c:tx>
          <c:layout>
            <c:manualLayout>
              <c:xMode val="edge"/>
              <c:yMode val="edge"/>
              <c:x val="0.1373131786620318"/>
              <c:y val="0.9261425121076728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95220608"/>
        <c:crosses val="autoZero"/>
        <c:auto val="1"/>
        <c:lblAlgn val="ctr"/>
        <c:lblOffset val="100"/>
        <c:tickLblSkip val="12"/>
        <c:noMultiLvlLbl val="0"/>
      </c:catAx>
      <c:valAx>
        <c:axId val="195220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93560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84173842818151E-2"/>
          <c:y val="0.78917660385668054"/>
          <c:w val="0.80845372589295905"/>
          <c:h val="0.1203675198860016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219075</xdr:colOff>
      <xdr:row>23</xdr:row>
      <xdr:rowOff>95248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338;&#19977;&#19978;&#23398;&#26399;\paper%20money\recent%20changes\figure%208_4ECB%20BofE%20rates%20since%202000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notes "/>
      <sheetName val="Sources Banknotes"/>
      <sheetName val="Total banknotes country"/>
      <sheetName val="Cuts"/>
      <sheetName val="Interest rates 2001-2006"/>
      <sheetName val="Interest rate 2000-present(2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 t="str">
            <v xml:space="preserve">US Federal Funds Target Rate </v>
          </cell>
          <cell r="D1" t="str">
            <v xml:space="preserve">UK Bank of England Base Rate </v>
          </cell>
          <cell r="E1" t="str">
            <v xml:space="preserve">ECB Euro Short-Term Refi Rate  </v>
          </cell>
        </row>
        <row r="2">
          <cell r="B2" t="str">
            <v>2000</v>
          </cell>
          <cell r="C2">
            <v>5.5</v>
          </cell>
          <cell r="D2">
            <v>5.75</v>
          </cell>
          <cell r="E2">
            <v>3</v>
          </cell>
        </row>
        <row r="3">
          <cell r="B3" t="str">
            <v>2000</v>
          </cell>
          <cell r="C3">
            <v>5.75</v>
          </cell>
          <cell r="D3">
            <v>6</v>
          </cell>
          <cell r="E3">
            <v>3.25</v>
          </cell>
        </row>
        <row r="4">
          <cell r="B4" t="str">
            <v>2000</v>
          </cell>
          <cell r="C4">
            <v>6</v>
          </cell>
          <cell r="D4">
            <v>6</v>
          </cell>
          <cell r="E4">
            <v>3.5</v>
          </cell>
        </row>
        <row r="5">
          <cell r="B5" t="str">
            <v>2000</v>
          </cell>
          <cell r="C5">
            <v>6</v>
          </cell>
          <cell r="D5">
            <v>6</v>
          </cell>
          <cell r="E5">
            <v>3.75</v>
          </cell>
        </row>
        <row r="6">
          <cell r="B6" t="str">
            <v>2000</v>
          </cell>
          <cell r="C6">
            <v>6.5</v>
          </cell>
          <cell r="D6">
            <v>6</v>
          </cell>
          <cell r="E6">
            <v>3.75</v>
          </cell>
        </row>
        <row r="7">
          <cell r="B7" t="str">
            <v>2000</v>
          </cell>
          <cell r="C7">
            <v>6.5</v>
          </cell>
          <cell r="D7">
            <v>6</v>
          </cell>
          <cell r="E7">
            <v>4.25</v>
          </cell>
        </row>
        <row r="8">
          <cell r="B8" t="str">
            <v>2000</v>
          </cell>
          <cell r="C8">
            <v>6.5</v>
          </cell>
          <cell r="D8">
            <v>6</v>
          </cell>
          <cell r="E8">
            <v>4.25</v>
          </cell>
        </row>
        <row r="9">
          <cell r="B9" t="str">
            <v>2000</v>
          </cell>
          <cell r="C9">
            <v>6.5</v>
          </cell>
          <cell r="D9">
            <v>6</v>
          </cell>
          <cell r="E9">
            <v>4.25</v>
          </cell>
        </row>
        <row r="10">
          <cell r="B10" t="str">
            <v>2000</v>
          </cell>
          <cell r="C10">
            <v>6.5</v>
          </cell>
          <cell r="D10">
            <v>6</v>
          </cell>
          <cell r="E10">
            <v>4.5</v>
          </cell>
        </row>
        <row r="11">
          <cell r="B11" t="str">
            <v>2000</v>
          </cell>
          <cell r="C11">
            <v>6.5</v>
          </cell>
          <cell r="D11">
            <v>6</v>
          </cell>
          <cell r="E11">
            <v>4.75</v>
          </cell>
        </row>
        <row r="12">
          <cell r="B12" t="str">
            <v>2000</v>
          </cell>
          <cell r="C12">
            <v>6.5</v>
          </cell>
          <cell r="D12">
            <v>6</v>
          </cell>
          <cell r="E12">
            <v>4.75</v>
          </cell>
        </row>
        <row r="13">
          <cell r="B13" t="str">
            <v>2000</v>
          </cell>
          <cell r="C13">
            <v>6.5</v>
          </cell>
          <cell r="D13">
            <v>6</v>
          </cell>
          <cell r="E13">
            <v>4.75</v>
          </cell>
        </row>
        <row r="14">
          <cell r="B14" t="str">
            <v>2001</v>
          </cell>
          <cell r="C14">
            <v>5.5</v>
          </cell>
          <cell r="D14">
            <v>6</v>
          </cell>
          <cell r="E14">
            <v>4.75</v>
          </cell>
        </row>
        <row r="15">
          <cell r="B15" t="str">
            <v>2001</v>
          </cell>
          <cell r="C15">
            <v>5.5</v>
          </cell>
          <cell r="D15">
            <v>5.75</v>
          </cell>
          <cell r="E15">
            <v>4.75</v>
          </cell>
        </row>
        <row r="16">
          <cell r="B16" t="str">
            <v>2001</v>
          </cell>
          <cell r="C16">
            <v>5</v>
          </cell>
          <cell r="D16">
            <v>5.75</v>
          </cell>
          <cell r="E16">
            <v>4.75</v>
          </cell>
        </row>
        <row r="17">
          <cell r="B17" t="str">
            <v>2001</v>
          </cell>
          <cell r="C17">
            <v>4.5</v>
          </cell>
          <cell r="D17">
            <v>5.5</v>
          </cell>
          <cell r="E17">
            <v>4.75</v>
          </cell>
        </row>
        <row r="18">
          <cell r="B18" t="str">
            <v>2001</v>
          </cell>
          <cell r="C18">
            <v>4</v>
          </cell>
          <cell r="D18">
            <v>5.25</v>
          </cell>
          <cell r="E18">
            <v>4.5</v>
          </cell>
        </row>
        <row r="19">
          <cell r="B19" t="str">
            <v>2001</v>
          </cell>
          <cell r="C19">
            <v>3.75</v>
          </cell>
          <cell r="D19">
            <v>5.25</v>
          </cell>
          <cell r="E19">
            <v>4.5</v>
          </cell>
        </row>
        <row r="20">
          <cell r="B20" t="str">
            <v>2001</v>
          </cell>
          <cell r="C20">
            <v>3.75</v>
          </cell>
          <cell r="D20">
            <v>5.25</v>
          </cell>
          <cell r="E20">
            <v>4.5</v>
          </cell>
        </row>
        <row r="21">
          <cell r="B21" t="str">
            <v>2001</v>
          </cell>
          <cell r="C21">
            <v>3.5</v>
          </cell>
          <cell r="D21">
            <v>5</v>
          </cell>
          <cell r="E21">
            <v>4.25</v>
          </cell>
        </row>
        <row r="22">
          <cell r="B22" t="str">
            <v>2001</v>
          </cell>
          <cell r="C22">
            <v>3</v>
          </cell>
          <cell r="D22">
            <v>4.75</v>
          </cell>
          <cell r="E22">
            <v>3.75</v>
          </cell>
        </row>
        <row r="23">
          <cell r="B23" t="str">
            <v>2001</v>
          </cell>
          <cell r="C23">
            <v>2.5</v>
          </cell>
          <cell r="D23">
            <v>4.5</v>
          </cell>
          <cell r="E23">
            <v>3.75</v>
          </cell>
        </row>
        <row r="24">
          <cell r="B24" t="str">
            <v>2001</v>
          </cell>
          <cell r="C24">
            <v>2</v>
          </cell>
          <cell r="D24">
            <v>4</v>
          </cell>
          <cell r="E24">
            <v>3.25</v>
          </cell>
        </row>
        <row r="25">
          <cell r="B25" t="str">
            <v>2001</v>
          </cell>
          <cell r="C25">
            <v>1.75</v>
          </cell>
          <cell r="D25">
            <v>4</v>
          </cell>
          <cell r="E25">
            <v>3.25</v>
          </cell>
        </row>
        <row r="26">
          <cell r="B26">
            <v>2002</v>
          </cell>
          <cell r="C26">
            <v>1.75</v>
          </cell>
          <cell r="D26">
            <v>4</v>
          </cell>
          <cell r="E26">
            <v>3.25</v>
          </cell>
        </row>
        <row r="27">
          <cell r="B27">
            <v>2002</v>
          </cell>
          <cell r="C27">
            <v>1.75</v>
          </cell>
          <cell r="D27">
            <v>4</v>
          </cell>
          <cell r="E27">
            <v>3.25</v>
          </cell>
        </row>
        <row r="28">
          <cell r="B28">
            <v>2002</v>
          </cell>
          <cell r="C28">
            <v>1.75</v>
          </cell>
          <cell r="D28">
            <v>4</v>
          </cell>
          <cell r="E28">
            <v>3.25</v>
          </cell>
        </row>
        <row r="29">
          <cell r="B29">
            <v>2002</v>
          </cell>
          <cell r="C29">
            <v>1.75</v>
          </cell>
          <cell r="D29">
            <v>4</v>
          </cell>
          <cell r="E29">
            <v>3.25</v>
          </cell>
        </row>
        <row r="30">
          <cell r="B30">
            <v>2002</v>
          </cell>
          <cell r="C30">
            <v>1.75</v>
          </cell>
          <cell r="D30">
            <v>4</v>
          </cell>
          <cell r="E30">
            <v>3.25</v>
          </cell>
        </row>
        <row r="31">
          <cell r="B31">
            <v>2002</v>
          </cell>
          <cell r="C31">
            <v>1.75</v>
          </cell>
          <cell r="D31">
            <v>4</v>
          </cell>
          <cell r="E31">
            <v>3.25</v>
          </cell>
        </row>
        <row r="32">
          <cell r="B32">
            <v>2002</v>
          </cell>
          <cell r="C32">
            <v>1.75</v>
          </cell>
          <cell r="D32">
            <v>4</v>
          </cell>
          <cell r="E32">
            <v>3.25</v>
          </cell>
        </row>
        <row r="33">
          <cell r="B33">
            <v>2002</v>
          </cell>
          <cell r="C33">
            <v>1.75</v>
          </cell>
          <cell r="D33">
            <v>4</v>
          </cell>
          <cell r="E33">
            <v>3.25</v>
          </cell>
        </row>
        <row r="34">
          <cell r="B34">
            <v>2002</v>
          </cell>
          <cell r="C34">
            <v>1.75</v>
          </cell>
          <cell r="D34">
            <v>4</v>
          </cell>
          <cell r="E34">
            <v>3.25</v>
          </cell>
        </row>
        <row r="35">
          <cell r="B35">
            <v>2002</v>
          </cell>
          <cell r="C35">
            <v>1.75</v>
          </cell>
          <cell r="D35">
            <v>4</v>
          </cell>
          <cell r="E35">
            <v>3.25</v>
          </cell>
        </row>
        <row r="36">
          <cell r="B36">
            <v>2002</v>
          </cell>
          <cell r="C36">
            <v>1.25</v>
          </cell>
          <cell r="D36">
            <v>4</v>
          </cell>
          <cell r="E36">
            <v>3.25</v>
          </cell>
        </row>
        <row r="37">
          <cell r="B37">
            <v>2002</v>
          </cell>
          <cell r="C37">
            <v>1.25</v>
          </cell>
          <cell r="D37">
            <v>4</v>
          </cell>
          <cell r="E37">
            <v>2.75</v>
          </cell>
        </row>
        <row r="38">
          <cell r="B38">
            <v>2003</v>
          </cell>
          <cell r="C38">
            <v>1.25</v>
          </cell>
          <cell r="D38">
            <v>4</v>
          </cell>
          <cell r="E38">
            <v>2.75</v>
          </cell>
        </row>
        <row r="39">
          <cell r="B39">
            <v>2003</v>
          </cell>
          <cell r="C39">
            <v>1.25</v>
          </cell>
          <cell r="D39">
            <v>3.75</v>
          </cell>
          <cell r="E39">
            <v>2.75</v>
          </cell>
        </row>
        <row r="40">
          <cell r="B40">
            <v>2003</v>
          </cell>
          <cell r="C40">
            <v>1.25</v>
          </cell>
          <cell r="D40">
            <v>3.75</v>
          </cell>
          <cell r="E40">
            <v>2.5</v>
          </cell>
        </row>
        <row r="41">
          <cell r="B41">
            <v>2003</v>
          </cell>
          <cell r="C41">
            <v>1.25</v>
          </cell>
          <cell r="D41">
            <v>3.75</v>
          </cell>
          <cell r="E41">
            <v>2.5</v>
          </cell>
        </row>
        <row r="42">
          <cell r="B42">
            <v>2003</v>
          </cell>
          <cell r="C42">
            <v>1.25</v>
          </cell>
          <cell r="D42">
            <v>3.75</v>
          </cell>
          <cell r="E42">
            <v>2.5</v>
          </cell>
        </row>
        <row r="43">
          <cell r="B43">
            <v>2003</v>
          </cell>
          <cell r="C43">
            <v>1</v>
          </cell>
          <cell r="D43">
            <v>3.75</v>
          </cell>
          <cell r="E43">
            <v>2</v>
          </cell>
        </row>
        <row r="44">
          <cell r="B44">
            <v>2003</v>
          </cell>
          <cell r="C44">
            <v>1</v>
          </cell>
          <cell r="D44">
            <v>3.5</v>
          </cell>
          <cell r="E44">
            <v>2</v>
          </cell>
        </row>
        <row r="45">
          <cell r="B45">
            <v>2003</v>
          </cell>
          <cell r="C45">
            <v>1</v>
          </cell>
          <cell r="D45">
            <v>3.5</v>
          </cell>
          <cell r="E45">
            <v>2</v>
          </cell>
        </row>
        <row r="46">
          <cell r="B46">
            <v>2003</v>
          </cell>
          <cell r="C46">
            <v>1</v>
          </cell>
          <cell r="D46">
            <v>3.5</v>
          </cell>
          <cell r="E46">
            <v>2</v>
          </cell>
        </row>
        <row r="47">
          <cell r="B47">
            <v>2003</v>
          </cell>
          <cell r="C47">
            <v>1</v>
          </cell>
          <cell r="D47">
            <v>3.5</v>
          </cell>
          <cell r="E47">
            <v>2</v>
          </cell>
        </row>
        <row r="48">
          <cell r="B48">
            <v>2003</v>
          </cell>
          <cell r="C48">
            <v>1</v>
          </cell>
          <cell r="D48">
            <v>3.75</v>
          </cell>
          <cell r="E48">
            <v>2</v>
          </cell>
        </row>
        <row r="49">
          <cell r="B49">
            <v>2003</v>
          </cell>
          <cell r="C49">
            <v>1</v>
          </cell>
          <cell r="D49">
            <v>3.75</v>
          </cell>
          <cell r="E49">
            <v>2</v>
          </cell>
        </row>
        <row r="50">
          <cell r="B50">
            <v>2004</v>
          </cell>
          <cell r="C50">
            <v>1</v>
          </cell>
          <cell r="D50">
            <v>3.75</v>
          </cell>
          <cell r="E50">
            <v>2</v>
          </cell>
        </row>
        <row r="51">
          <cell r="B51">
            <v>2004</v>
          </cell>
          <cell r="C51">
            <v>1</v>
          </cell>
          <cell r="D51">
            <v>4</v>
          </cell>
          <cell r="E51">
            <v>2</v>
          </cell>
        </row>
        <row r="52">
          <cell r="B52">
            <v>2004</v>
          </cell>
          <cell r="C52">
            <v>1</v>
          </cell>
          <cell r="D52">
            <v>4</v>
          </cell>
          <cell r="E52">
            <v>2</v>
          </cell>
        </row>
        <row r="53">
          <cell r="B53">
            <v>2004</v>
          </cell>
          <cell r="C53">
            <v>1</v>
          </cell>
          <cell r="D53">
            <v>4</v>
          </cell>
          <cell r="E53">
            <v>2</v>
          </cell>
        </row>
        <row r="54">
          <cell r="B54">
            <v>2004</v>
          </cell>
          <cell r="C54">
            <v>1</v>
          </cell>
          <cell r="D54">
            <v>4.25</v>
          </cell>
          <cell r="E54">
            <v>2</v>
          </cell>
        </row>
        <row r="55">
          <cell r="B55">
            <v>2004</v>
          </cell>
          <cell r="C55">
            <v>1.25</v>
          </cell>
          <cell r="D55">
            <v>4.5</v>
          </cell>
          <cell r="E55">
            <v>2</v>
          </cell>
        </row>
        <row r="56">
          <cell r="B56">
            <v>2004</v>
          </cell>
          <cell r="C56">
            <v>1.25</v>
          </cell>
          <cell r="D56">
            <v>4.5</v>
          </cell>
          <cell r="E56">
            <v>2</v>
          </cell>
        </row>
        <row r="57">
          <cell r="B57">
            <v>2004</v>
          </cell>
          <cell r="C57">
            <v>1.5</v>
          </cell>
          <cell r="D57">
            <v>4.75</v>
          </cell>
          <cell r="E57">
            <v>2</v>
          </cell>
        </row>
        <row r="58">
          <cell r="B58">
            <v>2004</v>
          </cell>
          <cell r="C58">
            <v>1.75</v>
          </cell>
          <cell r="D58">
            <v>4.75</v>
          </cell>
          <cell r="E58">
            <v>2</v>
          </cell>
        </row>
        <row r="59">
          <cell r="B59">
            <v>2004</v>
          </cell>
          <cell r="C59">
            <v>1.75</v>
          </cell>
          <cell r="D59">
            <v>4.75</v>
          </cell>
          <cell r="E59">
            <v>2</v>
          </cell>
        </row>
        <row r="60">
          <cell r="B60">
            <v>2004</v>
          </cell>
          <cell r="C60">
            <v>2</v>
          </cell>
          <cell r="D60">
            <v>4.75</v>
          </cell>
          <cell r="E60">
            <v>2</v>
          </cell>
        </row>
        <row r="61">
          <cell r="B61">
            <v>2004</v>
          </cell>
          <cell r="C61">
            <v>2.25</v>
          </cell>
          <cell r="D61">
            <v>4.75</v>
          </cell>
          <cell r="E61">
            <v>2</v>
          </cell>
        </row>
        <row r="62">
          <cell r="B62">
            <v>2005</v>
          </cell>
          <cell r="C62">
            <v>2.25</v>
          </cell>
          <cell r="D62">
            <v>4.75</v>
          </cell>
          <cell r="E62">
            <v>2</v>
          </cell>
        </row>
        <row r="63">
          <cell r="B63">
            <v>2005</v>
          </cell>
          <cell r="C63">
            <v>2.5</v>
          </cell>
          <cell r="D63">
            <v>4.75</v>
          </cell>
          <cell r="E63">
            <v>2</v>
          </cell>
        </row>
        <row r="64">
          <cell r="B64">
            <v>2005</v>
          </cell>
          <cell r="C64">
            <v>2.75</v>
          </cell>
          <cell r="D64">
            <v>4.75</v>
          </cell>
          <cell r="E64">
            <v>2</v>
          </cell>
        </row>
        <row r="65">
          <cell r="B65">
            <v>2005</v>
          </cell>
          <cell r="C65">
            <v>2.75</v>
          </cell>
          <cell r="D65">
            <v>4.75</v>
          </cell>
          <cell r="E65">
            <v>2</v>
          </cell>
        </row>
        <row r="66">
          <cell r="B66">
            <v>2005</v>
          </cell>
          <cell r="C66">
            <v>3</v>
          </cell>
          <cell r="D66">
            <v>4.75</v>
          </cell>
          <cell r="E66">
            <v>2</v>
          </cell>
        </row>
        <row r="67">
          <cell r="B67">
            <v>2005</v>
          </cell>
          <cell r="C67">
            <v>3.25</v>
          </cell>
          <cell r="D67">
            <v>4.75</v>
          </cell>
          <cell r="E67">
            <v>2</v>
          </cell>
        </row>
        <row r="68">
          <cell r="B68">
            <v>2005</v>
          </cell>
          <cell r="C68">
            <v>3.25</v>
          </cell>
          <cell r="D68">
            <v>4.75</v>
          </cell>
          <cell r="E68">
            <v>2</v>
          </cell>
        </row>
        <row r="69">
          <cell r="B69">
            <v>2005</v>
          </cell>
          <cell r="C69">
            <v>3.5</v>
          </cell>
          <cell r="D69">
            <v>4.5</v>
          </cell>
          <cell r="E69">
            <v>2</v>
          </cell>
        </row>
        <row r="70">
          <cell r="B70">
            <v>2005</v>
          </cell>
          <cell r="C70">
            <v>3.75</v>
          </cell>
          <cell r="D70">
            <v>4.5</v>
          </cell>
          <cell r="E70">
            <v>2</v>
          </cell>
        </row>
        <row r="71">
          <cell r="B71">
            <v>2005</v>
          </cell>
          <cell r="C71">
            <v>3.75</v>
          </cell>
          <cell r="D71">
            <v>4.5</v>
          </cell>
          <cell r="E71">
            <v>2</v>
          </cell>
        </row>
        <row r="72">
          <cell r="B72">
            <v>2005</v>
          </cell>
          <cell r="C72">
            <v>4</v>
          </cell>
          <cell r="D72">
            <v>4.5</v>
          </cell>
          <cell r="E72">
            <v>2</v>
          </cell>
        </row>
        <row r="73">
          <cell r="B73">
            <v>2005</v>
          </cell>
          <cell r="C73">
            <v>4.25</v>
          </cell>
          <cell r="D73">
            <v>4.5</v>
          </cell>
          <cell r="E73">
            <v>2.25</v>
          </cell>
        </row>
        <row r="74">
          <cell r="B74">
            <v>2006</v>
          </cell>
          <cell r="C74">
            <v>4.25</v>
          </cell>
          <cell r="D74">
            <v>4.5</v>
          </cell>
          <cell r="E74">
            <v>2.25</v>
          </cell>
        </row>
        <row r="75">
          <cell r="B75">
            <v>2006</v>
          </cell>
          <cell r="C75">
            <v>5.25</v>
          </cell>
          <cell r="D75">
            <v>5</v>
          </cell>
          <cell r="E75">
            <v>3.5</v>
          </cell>
        </row>
        <row r="76">
          <cell r="B76">
            <v>2007</v>
          </cell>
          <cell r="C76">
            <v>5.25</v>
          </cell>
          <cell r="D76">
            <v>5.25</v>
          </cell>
          <cell r="E76">
            <v>3.5</v>
          </cell>
        </row>
        <row r="77">
          <cell r="B77">
            <v>2007</v>
          </cell>
          <cell r="C77">
            <v>5.25</v>
          </cell>
          <cell r="D77">
            <v>5.25</v>
          </cell>
          <cell r="E77">
            <v>3.5</v>
          </cell>
        </row>
        <row r="78">
          <cell r="B78">
            <v>2007</v>
          </cell>
          <cell r="C78">
            <v>5.25</v>
          </cell>
          <cell r="D78">
            <v>5.25</v>
          </cell>
          <cell r="E78">
            <v>3.75</v>
          </cell>
        </row>
        <row r="79">
          <cell r="B79">
            <v>2007</v>
          </cell>
          <cell r="C79">
            <v>5.25</v>
          </cell>
          <cell r="D79">
            <v>5.25</v>
          </cell>
          <cell r="E79">
            <v>3.75</v>
          </cell>
        </row>
        <row r="80">
          <cell r="B80">
            <v>2007</v>
          </cell>
          <cell r="C80">
            <v>5.25</v>
          </cell>
          <cell r="D80">
            <v>5.5</v>
          </cell>
          <cell r="E80">
            <v>3.75</v>
          </cell>
        </row>
        <row r="81">
          <cell r="B81">
            <v>2007</v>
          </cell>
          <cell r="C81">
            <v>5.25</v>
          </cell>
          <cell r="D81">
            <v>5.5</v>
          </cell>
          <cell r="E81">
            <v>4</v>
          </cell>
        </row>
        <row r="82">
          <cell r="B82">
            <v>2007</v>
          </cell>
          <cell r="C82">
            <v>5.25</v>
          </cell>
          <cell r="D82">
            <v>5.75</v>
          </cell>
          <cell r="E82">
            <v>4</v>
          </cell>
        </row>
        <row r="83">
          <cell r="B83">
            <v>2007</v>
          </cell>
          <cell r="C83">
            <v>5.25</v>
          </cell>
          <cell r="D83">
            <v>5.75</v>
          </cell>
          <cell r="E83">
            <v>4</v>
          </cell>
        </row>
        <row r="84">
          <cell r="B84">
            <v>2007</v>
          </cell>
          <cell r="C84">
            <v>4.75</v>
          </cell>
          <cell r="D84">
            <v>5.75</v>
          </cell>
          <cell r="E84">
            <v>4</v>
          </cell>
        </row>
        <row r="85">
          <cell r="B85">
            <v>2007</v>
          </cell>
          <cell r="C85">
            <v>4.5</v>
          </cell>
          <cell r="D85">
            <v>5.75</v>
          </cell>
          <cell r="E85">
            <v>4</v>
          </cell>
        </row>
        <row r="86">
          <cell r="B86">
            <v>2007</v>
          </cell>
          <cell r="C86">
            <v>4.5</v>
          </cell>
          <cell r="D86">
            <v>5.75</v>
          </cell>
          <cell r="E86">
            <v>4</v>
          </cell>
        </row>
        <row r="87">
          <cell r="B87">
            <v>2007</v>
          </cell>
          <cell r="C87">
            <v>4.25</v>
          </cell>
          <cell r="D87">
            <v>5.5</v>
          </cell>
          <cell r="E87">
            <v>4</v>
          </cell>
        </row>
        <row r="88">
          <cell r="B88">
            <v>2008</v>
          </cell>
          <cell r="C88">
            <v>3</v>
          </cell>
          <cell r="D88">
            <v>5.5</v>
          </cell>
          <cell r="E88">
            <v>4</v>
          </cell>
        </row>
        <row r="89">
          <cell r="B89">
            <v>2008</v>
          </cell>
          <cell r="C89">
            <v>3</v>
          </cell>
          <cell r="D89">
            <v>5.25</v>
          </cell>
          <cell r="E89">
            <v>4</v>
          </cell>
        </row>
        <row r="90">
          <cell r="B90">
            <v>2008</v>
          </cell>
          <cell r="C90">
            <v>2.25</v>
          </cell>
          <cell r="D90">
            <v>5.25</v>
          </cell>
          <cell r="E90">
            <v>4</v>
          </cell>
        </row>
        <row r="91">
          <cell r="B91">
            <v>2008</v>
          </cell>
          <cell r="C91">
            <v>2</v>
          </cell>
          <cell r="D91">
            <v>5</v>
          </cell>
          <cell r="E91">
            <v>4</v>
          </cell>
        </row>
        <row r="92">
          <cell r="B92">
            <v>2008</v>
          </cell>
          <cell r="C92">
            <v>2</v>
          </cell>
          <cell r="D92">
            <v>5</v>
          </cell>
          <cell r="E92">
            <v>4</v>
          </cell>
        </row>
        <row r="93">
          <cell r="B93">
            <v>2008</v>
          </cell>
          <cell r="C93">
            <v>2</v>
          </cell>
          <cell r="D93">
            <v>5</v>
          </cell>
          <cell r="E93">
            <v>4</v>
          </cell>
        </row>
        <row r="94">
          <cell r="B94">
            <v>2008</v>
          </cell>
          <cell r="C94">
            <v>2</v>
          </cell>
          <cell r="D94">
            <v>5</v>
          </cell>
          <cell r="E94">
            <v>4.25</v>
          </cell>
        </row>
        <row r="95">
          <cell r="B95">
            <v>2008</v>
          </cell>
          <cell r="C95">
            <v>2</v>
          </cell>
          <cell r="D95">
            <v>5</v>
          </cell>
          <cell r="E95">
            <v>4.25</v>
          </cell>
        </row>
        <row r="96">
          <cell r="B96">
            <v>2008</v>
          </cell>
          <cell r="C96">
            <v>2</v>
          </cell>
          <cell r="D96">
            <v>5</v>
          </cell>
          <cell r="E96">
            <v>4.25</v>
          </cell>
        </row>
        <row r="97">
          <cell r="B97">
            <v>2008</v>
          </cell>
          <cell r="C97">
            <v>1</v>
          </cell>
          <cell r="D97">
            <v>4.5</v>
          </cell>
          <cell r="E97">
            <v>3.75</v>
          </cell>
        </row>
        <row r="98">
          <cell r="B98">
            <v>2008</v>
          </cell>
          <cell r="C98">
            <v>1</v>
          </cell>
          <cell r="D98">
            <v>3</v>
          </cell>
          <cell r="E98">
            <v>3.25</v>
          </cell>
        </row>
        <row r="99">
          <cell r="B99">
            <v>2008</v>
          </cell>
          <cell r="C99">
            <v>0.25</v>
          </cell>
          <cell r="D99">
            <v>2</v>
          </cell>
          <cell r="E99">
            <v>2.5</v>
          </cell>
        </row>
        <row r="100">
          <cell r="B100">
            <v>2009</v>
          </cell>
          <cell r="C100">
            <v>0.25</v>
          </cell>
          <cell r="D100">
            <v>1.5</v>
          </cell>
          <cell r="E100">
            <v>2</v>
          </cell>
        </row>
        <row r="101">
          <cell r="B101">
            <v>2009</v>
          </cell>
          <cell r="C101">
            <v>0.25</v>
          </cell>
          <cell r="D101">
            <v>1</v>
          </cell>
          <cell r="E101">
            <v>2</v>
          </cell>
        </row>
        <row r="102">
          <cell r="B102">
            <v>2009</v>
          </cell>
          <cell r="C102">
            <v>0.25</v>
          </cell>
          <cell r="D102">
            <v>0.5</v>
          </cell>
          <cell r="E102">
            <v>1.5</v>
          </cell>
        </row>
        <row r="103">
          <cell r="B103">
            <v>2009</v>
          </cell>
          <cell r="C103">
            <v>0.25</v>
          </cell>
          <cell r="D103">
            <v>0.5</v>
          </cell>
          <cell r="E103">
            <v>1.25</v>
          </cell>
        </row>
        <row r="104">
          <cell r="B104">
            <v>2009</v>
          </cell>
          <cell r="C104">
            <v>0.25</v>
          </cell>
          <cell r="D104">
            <v>0.5</v>
          </cell>
          <cell r="E104">
            <v>1</v>
          </cell>
        </row>
        <row r="105">
          <cell r="B105">
            <v>2009</v>
          </cell>
          <cell r="C105">
            <v>0.25</v>
          </cell>
          <cell r="D105">
            <v>0.5</v>
          </cell>
          <cell r="E105">
            <v>1</v>
          </cell>
        </row>
        <row r="106">
          <cell r="B106">
            <v>2009</v>
          </cell>
          <cell r="C106">
            <v>0.25</v>
          </cell>
          <cell r="D106">
            <v>0.5</v>
          </cell>
          <cell r="E106">
            <v>1</v>
          </cell>
        </row>
        <row r="107">
          <cell r="B107">
            <v>2009</v>
          </cell>
          <cell r="C107">
            <v>0.25</v>
          </cell>
          <cell r="D107">
            <v>0.5</v>
          </cell>
          <cell r="E107">
            <v>1</v>
          </cell>
        </row>
        <row r="108">
          <cell r="B108">
            <v>2009</v>
          </cell>
          <cell r="C108">
            <v>0.25</v>
          </cell>
          <cell r="D108">
            <v>0.5</v>
          </cell>
          <cell r="E108">
            <v>1</v>
          </cell>
        </row>
        <row r="109">
          <cell r="B109">
            <v>2009</v>
          </cell>
          <cell r="C109">
            <v>0.25</v>
          </cell>
          <cell r="D109">
            <v>0.5</v>
          </cell>
          <cell r="E109">
            <v>1</v>
          </cell>
        </row>
        <row r="110">
          <cell r="B110">
            <v>2009</v>
          </cell>
          <cell r="C110">
            <v>0.25</v>
          </cell>
          <cell r="D110">
            <v>0.5</v>
          </cell>
          <cell r="E110">
            <v>1</v>
          </cell>
        </row>
        <row r="111">
          <cell r="B111">
            <v>2009</v>
          </cell>
          <cell r="C111">
            <v>0.25</v>
          </cell>
          <cell r="D111">
            <v>0.5</v>
          </cell>
          <cell r="E111">
            <v>1</v>
          </cell>
        </row>
        <row r="112">
          <cell r="B112">
            <v>2010</v>
          </cell>
          <cell r="C112">
            <v>0.25</v>
          </cell>
          <cell r="D112">
            <v>0.5</v>
          </cell>
          <cell r="E112">
            <v>1</v>
          </cell>
        </row>
        <row r="113">
          <cell r="B113">
            <v>2010</v>
          </cell>
          <cell r="C113">
            <v>0.25</v>
          </cell>
          <cell r="D113">
            <v>0.5</v>
          </cell>
          <cell r="E113">
            <v>1</v>
          </cell>
        </row>
        <row r="114">
          <cell r="B114">
            <v>2010</v>
          </cell>
          <cell r="C114">
            <v>0.25</v>
          </cell>
          <cell r="D114">
            <v>0.5</v>
          </cell>
          <cell r="E114">
            <v>1</v>
          </cell>
        </row>
        <row r="115">
          <cell r="B115">
            <v>2010</v>
          </cell>
          <cell r="C115">
            <v>0.25</v>
          </cell>
          <cell r="D115">
            <v>0.5</v>
          </cell>
          <cell r="E115">
            <v>1</v>
          </cell>
        </row>
        <row r="116">
          <cell r="B116">
            <v>2010</v>
          </cell>
          <cell r="C116">
            <v>0.25</v>
          </cell>
          <cell r="D116">
            <v>0.5</v>
          </cell>
          <cell r="E116">
            <v>1</v>
          </cell>
        </row>
        <row r="117">
          <cell r="B117">
            <v>2010</v>
          </cell>
          <cell r="C117">
            <v>0.25</v>
          </cell>
          <cell r="D117">
            <v>0.5</v>
          </cell>
          <cell r="E117">
            <v>1</v>
          </cell>
        </row>
        <row r="118">
          <cell r="B118">
            <v>2010</v>
          </cell>
          <cell r="C118">
            <v>0.25</v>
          </cell>
          <cell r="D118">
            <v>0.5</v>
          </cell>
          <cell r="E118">
            <v>1</v>
          </cell>
        </row>
        <row r="119">
          <cell r="B119">
            <v>2010</v>
          </cell>
          <cell r="C119">
            <v>0.25</v>
          </cell>
          <cell r="D119">
            <v>0.5</v>
          </cell>
          <cell r="E119">
            <v>1</v>
          </cell>
        </row>
        <row r="120">
          <cell r="B120">
            <v>2010</v>
          </cell>
          <cell r="C120">
            <v>0.25</v>
          </cell>
          <cell r="D120">
            <v>0.5</v>
          </cell>
          <cell r="E120">
            <v>1</v>
          </cell>
        </row>
        <row r="121">
          <cell r="B121">
            <v>2010</v>
          </cell>
          <cell r="C121">
            <v>0.25</v>
          </cell>
          <cell r="D121">
            <v>0.5</v>
          </cell>
          <cell r="E121">
            <v>1</v>
          </cell>
        </row>
        <row r="122">
          <cell r="B122">
            <v>2010</v>
          </cell>
          <cell r="C122">
            <v>0.25</v>
          </cell>
          <cell r="D122">
            <v>0.5</v>
          </cell>
          <cell r="E122">
            <v>1</v>
          </cell>
        </row>
        <row r="123">
          <cell r="B123">
            <v>2010</v>
          </cell>
          <cell r="C123">
            <v>0.25</v>
          </cell>
          <cell r="D123">
            <v>0.5</v>
          </cell>
          <cell r="E123">
            <v>1</v>
          </cell>
        </row>
        <row r="124">
          <cell r="B124">
            <v>2011</v>
          </cell>
          <cell r="C124">
            <v>0.25</v>
          </cell>
          <cell r="D124">
            <v>0.5</v>
          </cell>
          <cell r="E124">
            <v>1</v>
          </cell>
        </row>
        <row r="125">
          <cell r="B125">
            <v>2011</v>
          </cell>
          <cell r="C125">
            <v>0.25</v>
          </cell>
          <cell r="D125">
            <v>0.5</v>
          </cell>
          <cell r="E125">
            <v>1</v>
          </cell>
        </row>
        <row r="126">
          <cell r="B126">
            <v>2011</v>
          </cell>
          <cell r="C126">
            <v>0.25</v>
          </cell>
          <cell r="D126">
            <v>0.5</v>
          </cell>
          <cell r="E126">
            <v>1</v>
          </cell>
        </row>
        <row r="127">
          <cell r="B127">
            <v>2011</v>
          </cell>
          <cell r="C127">
            <v>0.25</v>
          </cell>
          <cell r="D127">
            <v>0.5</v>
          </cell>
          <cell r="E127">
            <v>1.25</v>
          </cell>
        </row>
        <row r="128">
          <cell r="B128">
            <v>2011</v>
          </cell>
          <cell r="C128">
            <v>0.25</v>
          </cell>
          <cell r="D128">
            <v>0.5</v>
          </cell>
          <cell r="E128">
            <v>1.25</v>
          </cell>
        </row>
        <row r="129">
          <cell r="B129">
            <v>2011</v>
          </cell>
          <cell r="C129">
            <v>0.25</v>
          </cell>
          <cell r="D129">
            <v>0.5</v>
          </cell>
          <cell r="E129">
            <v>1.25</v>
          </cell>
        </row>
        <row r="130">
          <cell r="B130">
            <v>2011</v>
          </cell>
          <cell r="C130">
            <v>0.25</v>
          </cell>
          <cell r="D130">
            <v>0.5</v>
          </cell>
          <cell r="E130">
            <v>1.5</v>
          </cell>
        </row>
        <row r="131">
          <cell r="B131">
            <v>2011</v>
          </cell>
          <cell r="C131">
            <v>0.25</v>
          </cell>
          <cell r="D131">
            <v>0.5</v>
          </cell>
          <cell r="E131">
            <v>1.5</v>
          </cell>
        </row>
        <row r="132">
          <cell r="B132">
            <v>2011</v>
          </cell>
          <cell r="C132">
            <v>0.25</v>
          </cell>
          <cell r="D132">
            <v>0.5</v>
          </cell>
          <cell r="E132">
            <v>1.5</v>
          </cell>
        </row>
        <row r="133">
          <cell r="B133">
            <v>2011</v>
          </cell>
          <cell r="C133">
            <v>0.25</v>
          </cell>
          <cell r="D133">
            <v>0.5</v>
          </cell>
          <cell r="E133">
            <v>1.5</v>
          </cell>
        </row>
        <row r="134">
          <cell r="B134">
            <v>2011</v>
          </cell>
          <cell r="C134">
            <v>0.25</v>
          </cell>
          <cell r="D134">
            <v>0.5</v>
          </cell>
          <cell r="E134">
            <v>1.25</v>
          </cell>
        </row>
        <row r="135">
          <cell r="B135">
            <v>2011</v>
          </cell>
          <cell r="C135">
            <v>0.25</v>
          </cell>
          <cell r="D135">
            <v>0.5</v>
          </cell>
          <cell r="E135">
            <v>1</v>
          </cell>
        </row>
        <row r="136">
          <cell r="B136">
            <v>2012</v>
          </cell>
          <cell r="C136">
            <v>0.25</v>
          </cell>
          <cell r="D136">
            <v>0.5</v>
          </cell>
          <cell r="E136">
            <v>1</v>
          </cell>
        </row>
        <row r="137">
          <cell r="B137">
            <v>2012</v>
          </cell>
          <cell r="C137">
            <v>0.25</v>
          </cell>
          <cell r="D137">
            <v>0.5</v>
          </cell>
          <cell r="E137">
            <v>1</v>
          </cell>
        </row>
        <row r="138">
          <cell r="B138">
            <v>2012</v>
          </cell>
          <cell r="C138">
            <v>0.25</v>
          </cell>
          <cell r="D138">
            <v>0.5</v>
          </cell>
          <cell r="E138">
            <v>1</v>
          </cell>
        </row>
        <row r="139">
          <cell r="B139">
            <v>2012</v>
          </cell>
          <cell r="C139">
            <v>0.25</v>
          </cell>
          <cell r="D139">
            <v>0.5</v>
          </cell>
          <cell r="E139">
            <v>1</v>
          </cell>
        </row>
        <row r="140">
          <cell r="B140">
            <v>2012</v>
          </cell>
          <cell r="C140">
            <v>0.25</v>
          </cell>
          <cell r="D140">
            <v>0.5</v>
          </cell>
          <cell r="E140">
            <v>1</v>
          </cell>
        </row>
        <row r="141">
          <cell r="B141">
            <v>2012</v>
          </cell>
          <cell r="C141">
            <v>0.25</v>
          </cell>
          <cell r="D141">
            <v>0.5</v>
          </cell>
          <cell r="E141">
            <v>1</v>
          </cell>
        </row>
        <row r="142">
          <cell r="B142">
            <v>2012</v>
          </cell>
          <cell r="C142">
            <v>0.25</v>
          </cell>
          <cell r="D142">
            <v>0.5</v>
          </cell>
          <cell r="E142">
            <v>0.75</v>
          </cell>
        </row>
        <row r="143">
          <cell r="B143">
            <v>2012</v>
          </cell>
          <cell r="C143">
            <v>0.25</v>
          </cell>
          <cell r="D143">
            <v>0.5</v>
          </cell>
          <cell r="E143">
            <v>0.75</v>
          </cell>
        </row>
        <row r="144">
          <cell r="B144">
            <v>2012</v>
          </cell>
          <cell r="C144">
            <v>0.25</v>
          </cell>
          <cell r="D144">
            <v>0.5</v>
          </cell>
          <cell r="E144">
            <v>0.75</v>
          </cell>
        </row>
        <row r="145">
          <cell r="B145">
            <v>2012</v>
          </cell>
          <cell r="C145">
            <v>0.25</v>
          </cell>
          <cell r="D145">
            <v>0.5</v>
          </cell>
          <cell r="E145">
            <v>0.75</v>
          </cell>
        </row>
        <row r="146">
          <cell r="B146">
            <v>2012</v>
          </cell>
          <cell r="C146">
            <v>0.25</v>
          </cell>
          <cell r="D146">
            <v>0.5</v>
          </cell>
          <cell r="E146">
            <v>0.75</v>
          </cell>
        </row>
        <row r="147">
          <cell r="B147">
            <v>2012</v>
          </cell>
          <cell r="C147">
            <v>0.25</v>
          </cell>
          <cell r="D147">
            <v>0.5</v>
          </cell>
          <cell r="E147">
            <v>0.75</v>
          </cell>
        </row>
        <row r="148">
          <cell r="B148">
            <v>2013</v>
          </cell>
          <cell r="C148">
            <v>0.25</v>
          </cell>
          <cell r="D148">
            <v>0.5</v>
          </cell>
          <cell r="E148">
            <v>0.75</v>
          </cell>
        </row>
        <row r="149">
          <cell r="B149">
            <v>2013</v>
          </cell>
          <cell r="C149">
            <v>0.25</v>
          </cell>
          <cell r="D149">
            <v>0.5</v>
          </cell>
          <cell r="E149">
            <v>0.75</v>
          </cell>
        </row>
        <row r="150">
          <cell r="B150">
            <v>2013</v>
          </cell>
          <cell r="C150">
            <v>0.25</v>
          </cell>
          <cell r="D150">
            <v>0.5</v>
          </cell>
          <cell r="E150">
            <v>0.75</v>
          </cell>
        </row>
        <row r="151">
          <cell r="B151">
            <v>2013</v>
          </cell>
          <cell r="C151">
            <v>0.25</v>
          </cell>
          <cell r="D151">
            <v>0.5</v>
          </cell>
          <cell r="E151">
            <v>0.75</v>
          </cell>
        </row>
        <row r="152">
          <cell r="B152">
            <v>2013</v>
          </cell>
          <cell r="C152">
            <v>0.25</v>
          </cell>
          <cell r="D152">
            <v>0.5</v>
          </cell>
          <cell r="E152">
            <v>0.5</v>
          </cell>
        </row>
        <row r="153">
          <cell r="B153">
            <v>2013</v>
          </cell>
          <cell r="C153">
            <v>0.25</v>
          </cell>
          <cell r="D153">
            <v>0.5</v>
          </cell>
          <cell r="E153">
            <v>0.5</v>
          </cell>
        </row>
        <row r="154">
          <cell r="B154">
            <v>2013</v>
          </cell>
          <cell r="C154">
            <v>0.25</v>
          </cell>
          <cell r="D154">
            <v>0.5</v>
          </cell>
          <cell r="E154">
            <v>0.5</v>
          </cell>
        </row>
        <row r="155">
          <cell r="B155">
            <v>2013</v>
          </cell>
          <cell r="C155">
            <v>0.25</v>
          </cell>
          <cell r="D155">
            <v>0.5</v>
          </cell>
          <cell r="E155">
            <v>0.5</v>
          </cell>
        </row>
        <row r="156">
          <cell r="B156">
            <v>2013</v>
          </cell>
          <cell r="C156">
            <v>0.25</v>
          </cell>
          <cell r="D156">
            <v>0.5</v>
          </cell>
          <cell r="E156">
            <v>0.5</v>
          </cell>
        </row>
        <row r="157">
          <cell r="B157">
            <v>2013</v>
          </cell>
          <cell r="C157">
            <v>0.25</v>
          </cell>
          <cell r="D157">
            <v>0.5</v>
          </cell>
          <cell r="E157">
            <v>0.5</v>
          </cell>
        </row>
        <row r="158">
          <cell r="B158">
            <v>2013</v>
          </cell>
          <cell r="C158">
            <v>0.25</v>
          </cell>
          <cell r="D158">
            <v>0.5</v>
          </cell>
          <cell r="E158">
            <v>0.25</v>
          </cell>
        </row>
        <row r="159">
          <cell r="B159">
            <v>2013</v>
          </cell>
          <cell r="C159">
            <v>0.25</v>
          </cell>
          <cell r="D159">
            <v>0.5</v>
          </cell>
          <cell r="E159">
            <v>0.25</v>
          </cell>
        </row>
        <row r="160">
          <cell r="B160">
            <v>2014</v>
          </cell>
          <cell r="C160">
            <v>0.25</v>
          </cell>
          <cell r="D160">
            <v>0.5</v>
          </cell>
          <cell r="E160">
            <v>0.25</v>
          </cell>
        </row>
        <row r="161">
          <cell r="B161">
            <v>2014</v>
          </cell>
          <cell r="C161">
            <v>0.25</v>
          </cell>
          <cell r="D161">
            <v>0.5</v>
          </cell>
          <cell r="E161">
            <v>0.25</v>
          </cell>
        </row>
        <row r="162">
          <cell r="B162">
            <v>2014</v>
          </cell>
          <cell r="C162">
            <v>0.25</v>
          </cell>
          <cell r="D162">
            <v>0.5</v>
          </cell>
          <cell r="E162">
            <v>0.25</v>
          </cell>
        </row>
        <row r="163">
          <cell r="B163">
            <v>2014</v>
          </cell>
          <cell r="C163">
            <v>0.25</v>
          </cell>
          <cell r="D163">
            <v>0.5</v>
          </cell>
          <cell r="E163">
            <v>0.25</v>
          </cell>
        </row>
        <row r="164">
          <cell r="B164">
            <v>2014</v>
          </cell>
          <cell r="C164">
            <v>0.25</v>
          </cell>
          <cell r="D164">
            <v>0.5</v>
          </cell>
          <cell r="E164">
            <v>0.25</v>
          </cell>
        </row>
        <row r="165">
          <cell r="B165">
            <v>2014</v>
          </cell>
          <cell r="C165">
            <v>0.25</v>
          </cell>
          <cell r="D165">
            <v>0.5</v>
          </cell>
          <cell r="E165">
            <v>0.15</v>
          </cell>
        </row>
        <row r="166">
          <cell r="B166">
            <v>2014</v>
          </cell>
          <cell r="C166">
            <v>0.25</v>
          </cell>
          <cell r="D166">
            <v>0.5</v>
          </cell>
          <cell r="E166">
            <v>0.15</v>
          </cell>
        </row>
        <row r="167">
          <cell r="B167">
            <v>2014</v>
          </cell>
          <cell r="C167">
            <v>0.25</v>
          </cell>
          <cell r="D167">
            <v>0.5</v>
          </cell>
          <cell r="E167">
            <v>0.15</v>
          </cell>
        </row>
        <row r="168">
          <cell r="B168">
            <v>2014</v>
          </cell>
          <cell r="C168">
            <v>0.25</v>
          </cell>
          <cell r="D168">
            <v>0.5</v>
          </cell>
          <cell r="E168">
            <v>0.05</v>
          </cell>
        </row>
        <row r="169">
          <cell r="B169">
            <v>2014</v>
          </cell>
          <cell r="C169">
            <v>0.25</v>
          </cell>
          <cell r="D169">
            <v>0.5</v>
          </cell>
          <cell r="E169">
            <v>0.05</v>
          </cell>
        </row>
        <row r="170">
          <cell r="B170">
            <v>2014</v>
          </cell>
          <cell r="C170">
            <v>0.25</v>
          </cell>
          <cell r="D170">
            <v>0.5</v>
          </cell>
          <cell r="E170">
            <v>0.05</v>
          </cell>
        </row>
        <row r="171">
          <cell r="B171">
            <v>2014</v>
          </cell>
          <cell r="C171">
            <v>0.25</v>
          </cell>
          <cell r="D171">
            <v>0.5</v>
          </cell>
          <cell r="E171">
            <v>0.05</v>
          </cell>
        </row>
        <row r="172">
          <cell r="B172">
            <v>2015</v>
          </cell>
          <cell r="C172">
            <v>0.25</v>
          </cell>
          <cell r="D172">
            <v>0.5</v>
          </cell>
          <cell r="E172">
            <v>0.05</v>
          </cell>
        </row>
        <row r="173">
          <cell r="B173">
            <v>2015</v>
          </cell>
          <cell r="C173">
            <v>0.25</v>
          </cell>
          <cell r="D173">
            <v>0.5</v>
          </cell>
          <cell r="E173">
            <v>0.05</v>
          </cell>
        </row>
        <row r="174">
          <cell r="B174">
            <v>2015</v>
          </cell>
          <cell r="C174">
            <v>0.25</v>
          </cell>
          <cell r="D174">
            <v>0.5</v>
          </cell>
          <cell r="E174">
            <v>0.05</v>
          </cell>
        </row>
        <row r="175">
          <cell r="B175">
            <v>2015</v>
          </cell>
          <cell r="C175">
            <v>0.25</v>
          </cell>
          <cell r="D175">
            <v>0.5</v>
          </cell>
          <cell r="E175">
            <v>0.05</v>
          </cell>
        </row>
        <row r="176">
          <cell r="B176">
            <v>2015</v>
          </cell>
          <cell r="C176">
            <v>0.25</v>
          </cell>
          <cell r="D176">
            <v>0.5</v>
          </cell>
          <cell r="E176">
            <v>0.05</v>
          </cell>
        </row>
        <row r="177">
          <cell r="B177">
            <v>2015</v>
          </cell>
          <cell r="C177">
            <v>0.25</v>
          </cell>
          <cell r="D177">
            <v>0.5</v>
          </cell>
          <cell r="E177">
            <v>0.05</v>
          </cell>
        </row>
        <row r="178">
          <cell r="B178">
            <v>2015</v>
          </cell>
          <cell r="C178">
            <v>0.25</v>
          </cell>
          <cell r="D178">
            <v>0.5</v>
          </cell>
          <cell r="E178">
            <v>0.05</v>
          </cell>
        </row>
        <row r="179">
          <cell r="B179">
            <v>2015</v>
          </cell>
          <cell r="C179">
            <v>0.25</v>
          </cell>
          <cell r="D179">
            <v>0.5</v>
          </cell>
          <cell r="E179">
            <v>0.05</v>
          </cell>
        </row>
        <row r="180">
          <cell r="B180">
            <v>2015</v>
          </cell>
          <cell r="C180">
            <v>0.25</v>
          </cell>
          <cell r="D180">
            <v>0.5</v>
          </cell>
          <cell r="E180">
            <v>0.05</v>
          </cell>
        </row>
        <row r="181">
          <cell r="B181">
            <v>2015</v>
          </cell>
          <cell r="C181">
            <v>0.25</v>
          </cell>
          <cell r="D181">
            <v>0.5</v>
          </cell>
          <cell r="E181">
            <v>0.05</v>
          </cell>
        </row>
        <row r="182">
          <cell r="B182">
            <v>2015</v>
          </cell>
          <cell r="C182">
            <v>0.5</v>
          </cell>
          <cell r="D182">
            <v>0.5</v>
          </cell>
          <cell r="E182">
            <v>0.05</v>
          </cell>
        </row>
        <row r="183">
          <cell r="B183">
            <v>2015</v>
          </cell>
          <cell r="C183">
            <v>0.5</v>
          </cell>
          <cell r="D183">
            <v>0.5</v>
          </cell>
          <cell r="E183">
            <v>0.05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br.ru/publ/God/ar_2014.pdf" TargetMode="External"/><Relationship Id="rId1" Type="http://schemas.openxmlformats.org/officeDocument/2006/relationships/hyperlink" Target="https://www.ecb.europa.eu/stats/money/euro/circulation/html/index.en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C38" sqref="C38"/>
    </sheetView>
  </sheetViews>
  <sheetFormatPr defaultRowHeight="13.5" x14ac:dyDescent="0.15"/>
  <cols>
    <col min="1" max="1" width="33.25" bestFit="1" customWidth="1"/>
    <col min="2" max="2" width="11.625" bestFit="1" customWidth="1"/>
    <col min="3" max="3" width="10.75" bestFit="1" customWidth="1"/>
    <col min="4" max="5" width="9.75" bestFit="1" customWidth="1"/>
    <col min="6" max="6" width="10.75" bestFit="1" customWidth="1"/>
    <col min="7" max="7" width="13.625" bestFit="1" customWidth="1"/>
    <col min="8" max="9" width="10.75" bestFit="1" customWidth="1"/>
    <col min="10" max="10" width="14.375" bestFit="1" customWidth="1"/>
    <col min="11" max="11" width="9.25" bestFit="1" customWidth="1"/>
    <col min="12" max="12" width="9.625" bestFit="1" customWidth="1"/>
    <col min="13" max="13" width="9.25" bestFit="1" customWidth="1"/>
  </cols>
  <sheetData>
    <row r="1" spans="1:10" x14ac:dyDescent="0.15">
      <c r="A1" s="1" t="s">
        <v>91</v>
      </c>
    </row>
    <row r="2" spans="1:10" x14ac:dyDescent="0.15">
      <c r="A2" s="1"/>
    </row>
    <row r="3" spans="1:10" x14ac:dyDescent="0.15">
      <c r="A3" s="1" t="s">
        <v>0</v>
      </c>
    </row>
    <row r="4" spans="1:10" x14ac:dyDescent="0.15">
      <c r="A4" t="s">
        <v>1</v>
      </c>
      <c r="B4" t="s">
        <v>2</v>
      </c>
      <c r="C4" s="2">
        <v>5</v>
      </c>
      <c r="D4" s="2">
        <v>10</v>
      </c>
      <c r="E4" s="2">
        <v>20</v>
      </c>
      <c r="F4" s="2">
        <v>50</v>
      </c>
      <c r="G4" s="2">
        <v>100</v>
      </c>
      <c r="H4" s="2">
        <v>200</v>
      </c>
      <c r="I4" s="2">
        <v>500</v>
      </c>
    </row>
    <row r="5" spans="1:10" x14ac:dyDescent="0.15">
      <c r="A5" t="s">
        <v>3</v>
      </c>
      <c r="B5" s="3">
        <v>17528.199357000001</v>
      </c>
      <c r="C5" s="3">
        <v>1715.8720109999999</v>
      </c>
      <c r="D5" s="3">
        <v>2244.302134</v>
      </c>
      <c r="E5" s="3">
        <v>3233.2840249999999</v>
      </c>
      <c r="F5" s="3">
        <v>7508.6319579999999</v>
      </c>
      <c r="G5" s="3">
        <v>2016.1657169999999</v>
      </c>
      <c r="H5" s="3">
        <v>203.89958900000002</v>
      </c>
      <c r="I5" s="3">
        <v>606.04392299999995</v>
      </c>
    </row>
    <row r="7" spans="1:10" x14ac:dyDescent="0.15">
      <c r="A7" s="1" t="s">
        <v>4</v>
      </c>
    </row>
    <row r="8" spans="1:10" x14ac:dyDescent="0.15">
      <c r="A8" t="s">
        <v>5</v>
      </c>
      <c r="B8" t="s">
        <v>2</v>
      </c>
      <c r="C8" s="4">
        <v>1</v>
      </c>
      <c r="D8" s="4">
        <v>2</v>
      </c>
      <c r="E8" s="4">
        <v>5</v>
      </c>
      <c r="F8" s="4">
        <v>10</v>
      </c>
      <c r="G8" s="4">
        <v>20</v>
      </c>
      <c r="H8" s="4">
        <v>50</v>
      </c>
      <c r="I8" s="4">
        <v>100</v>
      </c>
      <c r="J8" s="3" t="s">
        <v>6</v>
      </c>
    </row>
    <row r="9" spans="1:10" x14ac:dyDescent="0.15">
      <c r="B9" s="3">
        <v>36400</v>
      </c>
      <c r="C9" s="3">
        <v>11000</v>
      </c>
      <c r="D9" s="3">
        <v>1100</v>
      </c>
      <c r="E9" s="3">
        <v>2600</v>
      </c>
      <c r="F9" s="3">
        <v>1900</v>
      </c>
      <c r="G9" s="3">
        <v>8100</v>
      </c>
      <c r="H9" s="3">
        <v>1500</v>
      </c>
      <c r="I9" s="3">
        <v>10100</v>
      </c>
      <c r="J9" s="3">
        <v>0.5</v>
      </c>
    </row>
    <row r="11" spans="1:10" x14ac:dyDescent="0.15">
      <c r="A11" s="1" t="s">
        <v>7</v>
      </c>
    </row>
    <row r="12" spans="1:10" x14ac:dyDescent="0.15">
      <c r="A12" t="s">
        <v>8</v>
      </c>
      <c r="B12" t="s">
        <v>2</v>
      </c>
      <c r="C12" s="4" t="s">
        <v>9</v>
      </c>
      <c r="D12" s="4" t="s">
        <v>10</v>
      </c>
      <c r="E12" s="4" t="s">
        <v>11</v>
      </c>
      <c r="F12" s="4" t="s">
        <v>12</v>
      </c>
      <c r="G12" s="4" t="s">
        <v>13</v>
      </c>
    </row>
    <row r="13" spans="1:10" x14ac:dyDescent="0.15"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H13" s="4"/>
      <c r="I13" s="4"/>
      <c r="J13" s="3"/>
    </row>
    <row r="16" spans="1:10" x14ac:dyDescent="0.15">
      <c r="A16" s="1" t="s">
        <v>19</v>
      </c>
      <c r="B16" t="s">
        <v>20</v>
      </c>
      <c r="C16" s="4" t="s">
        <v>21</v>
      </c>
      <c r="D16" s="4" t="s">
        <v>22</v>
      </c>
      <c r="E16" s="4" t="s">
        <v>23</v>
      </c>
      <c r="F16" s="4" t="s">
        <v>24</v>
      </c>
      <c r="G16" s="4" t="s">
        <v>25</v>
      </c>
      <c r="H16" s="4" t="s">
        <v>26</v>
      </c>
      <c r="I16" s="4" t="s">
        <v>27</v>
      </c>
    </row>
    <row r="17" spans="1:9" x14ac:dyDescent="0.15">
      <c r="A17" t="s">
        <v>92</v>
      </c>
      <c r="B17" s="3">
        <f>SUM(C17:I17)</f>
        <v>10635.682238000001</v>
      </c>
      <c r="C17" s="3">
        <v>650.69017199999996</v>
      </c>
      <c r="D17" s="3">
        <v>908.84134599999993</v>
      </c>
      <c r="E17" s="3">
        <v>829.601001</v>
      </c>
      <c r="F17" s="3">
        <v>705.31288600000005</v>
      </c>
      <c r="G17" s="3">
        <v>2004.3485539999999</v>
      </c>
      <c r="H17" s="3">
        <v>1098.5813920000001</v>
      </c>
      <c r="I17" s="3">
        <v>4438.3068870000006</v>
      </c>
    </row>
    <row r="19" spans="1:9" x14ac:dyDescent="0.15">
      <c r="A19" s="1" t="s">
        <v>28</v>
      </c>
    </row>
    <row r="20" spans="1:9" x14ac:dyDescent="0.15">
      <c r="A20" t="s">
        <v>29</v>
      </c>
      <c r="B20" t="s">
        <v>2</v>
      </c>
      <c r="C20">
        <v>10</v>
      </c>
      <c r="D20">
        <v>20</v>
      </c>
      <c r="E20">
        <v>50</v>
      </c>
      <c r="F20">
        <v>100</v>
      </c>
      <c r="G20">
        <v>200</v>
      </c>
      <c r="H20">
        <v>500</v>
      </c>
      <c r="I20">
        <v>1000</v>
      </c>
    </row>
    <row r="21" spans="1:9" x14ac:dyDescent="0.15">
      <c r="B21" s="3">
        <f>SUM(C21:I21)</f>
        <v>3804.8740000000003</v>
      </c>
      <c r="C21" s="3">
        <v>26.129000000000001</v>
      </c>
      <c r="D21" s="3">
        <v>399.34200000000004</v>
      </c>
      <c r="E21" s="3">
        <v>491.74099999999999</v>
      </c>
      <c r="F21" s="3">
        <v>607.029</v>
      </c>
      <c r="G21" s="3">
        <v>825.97799999999995</v>
      </c>
      <c r="H21" s="3">
        <v>1372.5740000000001</v>
      </c>
      <c r="I21" s="3">
        <v>82.081000000000003</v>
      </c>
    </row>
    <row r="23" spans="1:9" x14ac:dyDescent="0.15">
      <c r="A23" s="1" t="s">
        <v>30</v>
      </c>
    </row>
    <row r="24" spans="1:9" x14ac:dyDescent="0.15">
      <c r="A24" t="s">
        <v>31</v>
      </c>
      <c r="B24" t="s">
        <v>2</v>
      </c>
      <c r="C24">
        <v>10</v>
      </c>
      <c r="D24">
        <v>20</v>
      </c>
      <c r="E24">
        <v>50</v>
      </c>
      <c r="F24">
        <v>100</v>
      </c>
      <c r="G24">
        <v>500</v>
      </c>
      <c r="H24">
        <v>1000</v>
      </c>
    </row>
    <row r="25" spans="1:9" x14ac:dyDescent="0.15">
      <c r="A25" t="s">
        <v>96</v>
      </c>
      <c r="B25" s="3">
        <v>1849.4018250000001</v>
      </c>
      <c r="C25" s="3">
        <v>273.73200000000003</v>
      </c>
      <c r="D25" s="3">
        <v>684.33</v>
      </c>
      <c r="E25" s="3">
        <v>171.08250000000001</v>
      </c>
      <c r="F25" s="3">
        <v>318.21345000000002</v>
      </c>
      <c r="G25" s="3">
        <v>233.35653000000002</v>
      </c>
      <c r="H25" s="3">
        <v>168.68734499999999</v>
      </c>
    </row>
    <row r="26" spans="1:9" x14ac:dyDescent="0.15">
      <c r="B26" s="3"/>
      <c r="C26" s="7"/>
      <c r="D26" s="7"/>
      <c r="E26" s="7"/>
      <c r="F26" s="7"/>
      <c r="G26" s="7"/>
      <c r="H26" s="7"/>
    </row>
    <row r="28" spans="1:9" x14ac:dyDescent="0.15">
      <c r="A28" s="1" t="s">
        <v>32</v>
      </c>
    </row>
    <row r="29" spans="1:9" x14ac:dyDescent="0.15">
      <c r="A29" t="s">
        <v>33</v>
      </c>
      <c r="B29" t="s">
        <v>2</v>
      </c>
      <c r="C29">
        <v>20</v>
      </c>
      <c r="D29">
        <v>50</v>
      </c>
      <c r="E29">
        <v>100</v>
      </c>
      <c r="F29">
        <v>200</v>
      </c>
    </row>
    <row r="30" spans="1:9" x14ac:dyDescent="0.15">
      <c r="B30">
        <v>455.1</v>
      </c>
      <c r="C30">
        <v>35.6</v>
      </c>
      <c r="D30">
        <v>54.5</v>
      </c>
      <c r="E30">
        <v>151.69999999999999</v>
      </c>
      <c r="F30">
        <v>213.3</v>
      </c>
    </row>
    <row r="33" spans="1:9" x14ac:dyDescent="0.15">
      <c r="A33" s="1" t="s">
        <v>34</v>
      </c>
    </row>
    <row r="34" spans="1:9" x14ac:dyDescent="0.15">
      <c r="A34" t="s">
        <v>35</v>
      </c>
      <c r="B34" t="s">
        <v>2</v>
      </c>
      <c r="C34">
        <v>5</v>
      </c>
      <c r="D34">
        <v>10</v>
      </c>
      <c r="E34">
        <v>20</v>
      </c>
      <c r="F34">
        <v>50</v>
      </c>
      <c r="G34">
        <v>100</v>
      </c>
      <c r="H34" t="s">
        <v>36</v>
      </c>
    </row>
    <row r="35" spans="1:9" x14ac:dyDescent="0.15">
      <c r="B35" s="3">
        <v>1853.1469999999999</v>
      </c>
      <c r="C35" s="3">
        <v>237.6</v>
      </c>
      <c r="D35" s="3">
        <v>127.55999999999999</v>
      </c>
      <c r="E35" s="3">
        <v>890.07</v>
      </c>
      <c r="F35" s="3">
        <v>224.678</v>
      </c>
      <c r="G35" s="3">
        <v>373.23900000000003</v>
      </c>
      <c r="H35" s="3"/>
    </row>
    <row r="38" spans="1:9" x14ac:dyDescent="0.15">
      <c r="A38" s="1" t="s">
        <v>37</v>
      </c>
    </row>
    <row r="39" spans="1:9" x14ac:dyDescent="0.15">
      <c r="A39" t="s">
        <v>38</v>
      </c>
      <c r="B39" t="s">
        <v>2</v>
      </c>
      <c r="C39" t="s">
        <v>39</v>
      </c>
      <c r="D39">
        <v>10</v>
      </c>
      <c r="E39">
        <v>20</v>
      </c>
      <c r="F39">
        <v>50</v>
      </c>
      <c r="G39">
        <v>100</v>
      </c>
      <c r="H39">
        <v>500</v>
      </c>
      <c r="I39">
        <v>1000</v>
      </c>
    </row>
    <row r="40" spans="1:9" ht="14.25" x14ac:dyDescent="0.2">
      <c r="B40" s="5">
        <f>SUM(C40:I40)</f>
        <v>83579</v>
      </c>
      <c r="C40" s="6">
        <v>11672</v>
      </c>
      <c r="D40" s="6">
        <v>30304</v>
      </c>
      <c r="E40" s="6">
        <v>4350</v>
      </c>
      <c r="F40" s="6">
        <v>3487</v>
      </c>
      <c r="G40" s="6">
        <v>15026</v>
      </c>
      <c r="H40" s="6">
        <v>13128</v>
      </c>
      <c r="I40" s="6">
        <v>5612</v>
      </c>
    </row>
    <row r="43" spans="1:9" x14ac:dyDescent="0.15">
      <c r="A43" s="1" t="s">
        <v>40</v>
      </c>
    </row>
    <row r="44" spans="1:9" x14ac:dyDescent="0.15">
      <c r="A44" t="s">
        <v>41</v>
      </c>
      <c r="B44" t="s">
        <v>2</v>
      </c>
      <c r="C44">
        <v>1000</v>
      </c>
      <c r="D44">
        <v>2000</v>
      </c>
      <c r="E44">
        <v>5000</v>
      </c>
      <c r="F44">
        <v>10000</v>
      </c>
      <c r="G44" t="s">
        <v>42</v>
      </c>
    </row>
    <row r="45" spans="1:9" x14ac:dyDescent="0.15">
      <c r="B45" s="3">
        <f>SUM(C45:F45)</f>
        <v>12798.918337500001</v>
      </c>
      <c r="C45" s="3">
        <v>3840.5421114999999</v>
      </c>
      <c r="D45" s="3">
        <v>98.569761999999997</v>
      </c>
      <c r="E45" s="3">
        <v>622.46241650000002</v>
      </c>
      <c r="F45" s="3">
        <v>8237.3440475000007</v>
      </c>
      <c r="G45" s="3"/>
    </row>
    <row r="48" spans="1:9" x14ac:dyDescent="0.15">
      <c r="A48" s="1" t="s">
        <v>43</v>
      </c>
      <c r="B48" t="s">
        <v>2</v>
      </c>
      <c r="C48">
        <v>5</v>
      </c>
      <c r="D48">
        <v>10</v>
      </c>
      <c r="E48">
        <v>50</v>
      </c>
      <c r="F48">
        <v>100</v>
      </c>
      <c r="G48">
        <v>500</v>
      </c>
      <c r="H48">
        <v>1000</v>
      </c>
      <c r="I48">
        <v>5000</v>
      </c>
    </row>
    <row r="49" spans="1:9" x14ac:dyDescent="0.15">
      <c r="A49" t="s">
        <v>44</v>
      </c>
      <c r="B49" s="3">
        <f>SUM(C49:I49)</f>
        <v>6592.1668399999999</v>
      </c>
      <c r="C49" s="3">
        <v>7.12</v>
      </c>
      <c r="D49" s="3">
        <v>480.59</v>
      </c>
      <c r="E49" s="3">
        <v>643.91599999999994</v>
      </c>
      <c r="F49" s="3">
        <v>1265.0930000000001</v>
      </c>
      <c r="G49" s="3">
        <v>806.99119999999994</v>
      </c>
      <c r="H49" s="3">
        <v>2184.7058999999999</v>
      </c>
      <c r="I49" s="3">
        <v>1203.75074</v>
      </c>
    </row>
    <row r="52" spans="1:9" x14ac:dyDescent="0.15">
      <c r="A52" s="1" t="s">
        <v>45</v>
      </c>
      <c r="B52" t="s">
        <v>2</v>
      </c>
      <c r="C52">
        <v>1000</v>
      </c>
      <c r="D52">
        <v>5000</v>
      </c>
      <c r="E52">
        <v>10000</v>
      </c>
      <c r="F52">
        <v>50000</v>
      </c>
    </row>
    <row r="53" spans="1:9" x14ac:dyDescent="0.15">
      <c r="A53" t="s">
        <v>46</v>
      </c>
      <c r="B53" s="3">
        <f>SUM(C53:F53)</f>
        <v>4528.9579999999996</v>
      </c>
      <c r="C53" s="3">
        <v>1444.3</v>
      </c>
      <c r="D53" s="3">
        <v>249.95999999999998</v>
      </c>
      <c r="E53" s="3">
        <v>1794.6299999999999</v>
      </c>
      <c r="F53" s="3">
        <v>1040.068</v>
      </c>
    </row>
    <row r="56" spans="1:9" x14ac:dyDescent="0.15">
      <c r="A56" s="1" t="s">
        <v>78</v>
      </c>
      <c r="B56" t="s">
        <v>2</v>
      </c>
      <c r="C56" t="s">
        <v>47</v>
      </c>
      <c r="D56">
        <v>20000</v>
      </c>
      <c r="E56">
        <v>50000</v>
      </c>
      <c r="F56">
        <v>100000</v>
      </c>
    </row>
    <row r="57" spans="1:9" x14ac:dyDescent="0.15">
      <c r="A57" t="s">
        <v>48</v>
      </c>
      <c r="B57" s="3">
        <f>SUM(C57:F57)</f>
        <v>8302.7350000000006</v>
      </c>
      <c r="C57" s="3"/>
      <c r="D57" s="3">
        <v>1849.7500000000002</v>
      </c>
      <c r="E57" s="3">
        <v>3171</v>
      </c>
      <c r="F57" s="3">
        <v>3281.9850000000001</v>
      </c>
    </row>
    <row r="60" spans="1:9" x14ac:dyDescent="0.15">
      <c r="A60" s="1" t="s">
        <v>49</v>
      </c>
    </row>
    <row r="61" spans="1:9" x14ac:dyDescent="0.15">
      <c r="A61" t="s">
        <v>50</v>
      </c>
      <c r="B61" t="s">
        <v>2</v>
      </c>
      <c r="C61" s="3">
        <v>5</v>
      </c>
      <c r="D61" s="3">
        <v>10</v>
      </c>
      <c r="E61" s="3">
        <v>20</v>
      </c>
      <c r="F61" s="3">
        <v>50</v>
      </c>
      <c r="G61" s="3">
        <v>100</v>
      </c>
      <c r="H61" s="3">
        <v>200</v>
      </c>
      <c r="I61" t="s">
        <v>51</v>
      </c>
    </row>
    <row r="62" spans="1:9" x14ac:dyDescent="0.15">
      <c r="B62" s="3">
        <f>SUM(C62:I62)</f>
        <v>1426.5916999999999</v>
      </c>
      <c r="C62" s="3">
        <v>168.84633199999999</v>
      </c>
      <c r="D62" s="3">
        <v>167.90317099999999</v>
      </c>
      <c r="E62" s="3">
        <v>188.07894099999999</v>
      </c>
      <c r="F62" s="3">
        <v>251.112908</v>
      </c>
      <c r="G62" s="3">
        <v>434.76127600000001</v>
      </c>
      <c r="H62" s="3">
        <v>112.278493</v>
      </c>
      <c r="I62" s="3">
        <v>103.610579</v>
      </c>
    </row>
    <row r="65" spans="1:9" x14ac:dyDescent="0.15">
      <c r="A65" s="1" t="s">
        <v>52</v>
      </c>
    </row>
    <row r="66" spans="1:9" x14ac:dyDescent="0.15">
      <c r="A66" t="s">
        <v>53</v>
      </c>
      <c r="B66" t="s">
        <v>2</v>
      </c>
      <c r="C66">
        <v>20</v>
      </c>
      <c r="D66">
        <v>50</v>
      </c>
      <c r="E66">
        <v>100</v>
      </c>
      <c r="F66">
        <v>200</v>
      </c>
      <c r="G66">
        <v>500</v>
      </c>
    </row>
    <row r="67" spans="1:9" x14ac:dyDescent="0.15">
      <c r="B67" s="7">
        <f>SUM(C67:G67)</f>
        <v>673.65594400000009</v>
      </c>
      <c r="C67" s="3">
        <v>6.4203999999999999</v>
      </c>
      <c r="D67" s="3">
        <v>125.25766</v>
      </c>
      <c r="E67" s="3">
        <v>251.51456999999999</v>
      </c>
      <c r="F67" s="3">
        <v>1.4750099999999999</v>
      </c>
      <c r="G67" s="3">
        <v>288.98830400000003</v>
      </c>
    </row>
    <row r="69" spans="1:9" x14ac:dyDescent="0.15">
      <c r="A69" s="1" t="s">
        <v>54</v>
      </c>
    </row>
    <row r="70" spans="1:9" x14ac:dyDescent="0.15">
      <c r="A70" t="s">
        <v>55</v>
      </c>
      <c r="B70" t="s">
        <v>2</v>
      </c>
      <c r="C70">
        <v>10</v>
      </c>
      <c r="D70">
        <v>20</v>
      </c>
      <c r="E70">
        <v>50</v>
      </c>
      <c r="F70">
        <v>100</v>
      </c>
      <c r="G70">
        <v>200</v>
      </c>
      <c r="H70">
        <v>500</v>
      </c>
      <c r="I70">
        <v>1000</v>
      </c>
    </row>
    <row r="71" spans="1:9" x14ac:dyDescent="0.15">
      <c r="B71" s="3">
        <f>SUM(C71:I71)</f>
        <v>421.09839999999997</v>
      </c>
      <c r="C71" s="3">
        <v>74.58</v>
      </c>
      <c r="D71" s="3">
        <v>85.745000000000005</v>
      </c>
      <c r="E71" s="3">
        <v>51.751999999999995</v>
      </c>
      <c r="F71" s="3">
        <v>117.505</v>
      </c>
      <c r="G71" s="3">
        <v>50.763500000000001</v>
      </c>
      <c r="H71" s="3">
        <v>0.21680000000000002</v>
      </c>
      <c r="I71" s="3">
        <v>40.536099999999998</v>
      </c>
    </row>
    <row r="74" spans="1:9" x14ac:dyDescent="0.15">
      <c r="A74" s="1" t="s">
        <v>56</v>
      </c>
    </row>
    <row r="75" spans="1:9" x14ac:dyDescent="0.15">
      <c r="A75" t="s">
        <v>57</v>
      </c>
      <c r="B75" t="s">
        <v>2</v>
      </c>
      <c r="C75">
        <v>1</v>
      </c>
      <c r="D75">
        <v>2</v>
      </c>
      <c r="E75">
        <v>5</v>
      </c>
      <c r="F75">
        <v>10</v>
      </c>
      <c r="G75">
        <v>20</v>
      </c>
      <c r="H75">
        <v>50</v>
      </c>
      <c r="I75">
        <v>100</v>
      </c>
    </row>
    <row r="76" spans="1:9" x14ac:dyDescent="0.15">
      <c r="B76" s="3">
        <f>SUM(C76:I76)</f>
        <v>4810.6000000000004</v>
      </c>
      <c r="C76" s="3">
        <v>0.8</v>
      </c>
      <c r="D76" s="3">
        <v>459.3</v>
      </c>
      <c r="E76" s="3">
        <v>367.4</v>
      </c>
      <c r="F76" s="3">
        <v>380.3</v>
      </c>
      <c r="G76" s="3">
        <v>84.5</v>
      </c>
      <c r="H76" s="3">
        <v>330.2</v>
      </c>
      <c r="I76" s="3">
        <v>3188.1</v>
      </c>
    </row>
    <row r="79" spans="1:9" x14ac:dyDescent="0.15">
      <c r="A79" s="1" t="s">
        <v>58</v>
      </c>
    </row>
    <row r="80" spans="1:9" x14ac:dyDescent="0.15">
      <c r="A80" t="s">
        <v>59</v>
      </c>
      <c r="B80" t="s">
        <v>2</v>
      </c>
      <c r="C80">
        <v>1000</v>
      </c>
      <c r="D80">
        <v>2000</v>
      </c>
      <c r="E80">
        <v>5000</v>
      </c>
      <c r="F80">
        <v>10000</v>
      </c>
      <c r="G80">
        <v>20000</v>
      </c>
      <c r="H80">
        <v>50000</v>
      </c>
    </row>
    <row r="81" spans="1:8" x14ac:dyDescent="0.15">
      <c r="B81" s="3">
        <f>SUM(C81:H81)</f>
        <v>2371.0494129999997</v>
      </c>
      <c r="C81" s="3">
        <v>164.85229200000001</v>
      </c>
      <c r="D81" s="3">
        <v>481.54952500000002</v>
      </c>
      <c r="E81" s="3">
        <v>194.679348</v>
      </c>
      <c r="F81" s="3">
        <v>295.96368899999999</v>
      </c>
      <c r="G81" s="3">
        <v>388.207312</v>
      </c>
      <c r="H81" s="3">
        <v>845.79724699999997</v>
      </c>
    </row>
    <row r="84" spans="1:8" x14ac:dyDescent="0.15">
      <c r="A84" s="1" t="s">
        <v>60</v>
      </c>
    </row>
    <row r="85" spans="1:8" x14ac:dyDescent="0.15">
      <c r="A85" t="s">
        <v>61</v>
      </c>
      <c r="B85" t="s">
        <v>2</v>
      </c>
      <c r="C85">
        <v>20</v>
      </c>
      <c r="D85">
        <v>50</v>
      </c>
      <c r="E85">
        <v>100</v>
      </c>
      <c r="F85">
        <v>500</v>
      </c>
      <c r="G85">
        <v>1000</v>
      </c>
      <c r="H85" t="s">
        <v>62</v>
      </c>
    </row>
    <row r="86" spans="1:8" x14ac:dyDescent="0.15">
      <c r="B86" s="3">
        <f>SUM(C86:G86)</f>
        <v>321.55600000000004</v>
      </c>
      <c r="C86" s="3">
        <v>86.9</v>
      </c>
      <c r="D86" s="3">
        <v>21.86</v>
      </c>
      <c r="E86" s="3">
        <v>92.23</v>
      </c>
      <c r="F86" s="3">
        <v>114.40600000000001</v>
      </c>
      <c r="G86" s="3">
        <v>6.16</v>
      </c>
      <c r="H86" t="s">
        <v>98</v>
      </c>
    </row>
    <row r="88" spans="1:8" x14ac:dyDescent="0.15">
      <c r="A88" s="1" t="s">
        <v>63</v>
      </c>
    </row>
    <row r="89" spans="1:8" x14ac:dyDescent="0.15">
      <c r="A89" t="s">
        <v>64</v>
      </c>
      <c r="B89" t="s">
        <v>2</v>
      </c>
      <c r="C89">
        <v>50</v>
      </c>
      <c r="D89">
        <v>100</v>
      </c>
      <c r="E89">
        <v>200</v>
      </c>
      <c r="F89">
        <v>500</v>
      </c>
      <c r="G89">
        <v>1000</v>
      </c>
    </row>
    <row r="90" spans="1:8" x14ac:dyDescent="0.15">
      <c r="B90" s="3">
        <f>SUM(C90:F90)</f>
        <v>26283.5</v>
      </c>
      <c r="C90" s="3">
        <v>1054.0999999999999</v>
      </c>
      <c r="D90" s="3">
        <v>2095.8000000000002</v>
      </c>
      <c r="E90" s="3">
        <v>6032.6</v>
      </c>
      <c r="F90" s="3">
        <v>17101</v>
      </c>
      <c r="G90" s="3">
        <v>18711.5</v>
      </c>
    </row>
    <row r="91" spans="1:8" x14ac:dyDescent="0.15">
      <c r="B91" s="3">
        <f>SUM(C91:F91)</f>
        <v>106.405</v>
      </c>
      <c r="C91" s="7">
        <f>C90/C89</f>
        <v>21.081999999999997</v>
      </c>
      <c r="D91" s="7">
        <f t="shared" ref="D91:G91" si="0">D90/D89</f>
        <v>20.958000000000002</v>
      </c>
      <c r="E91" s="7">
        <f t="shared" si="0"/>
        <v>30.163</v>
      </c>
      <c r="F91" s="7">
        <f t="shared" si="0"/>
        <v>34.201999999999998</v>
      </c>
      <c r="G91" s="7">
        <f t="shared" si="0"/>
        <v>18.711500000000001</v>
      </c>
    </row>
    <row r="93" spans="1:8" x14ac:dyDescent="0.15">
      <c r="A93" s="1" t="s">
        <v>65</v>
      </c>
    </row>
    <row r="94" spans="1:8" x14ac:dyDescent="0.15">
      <c r="A94" t="s">
        <v>66</v>
      </c>
      <c r="B94" t="s">
        <v>2</v>
      </c>
      <c r="C94">
        <v>5</v>
      </c>
      <c r="D94">
        <v>10</v>
      </c>
      <c r="E94">
        <v>20</v>
      </c>
      <c r="F94">
        <v>50</v>
      </c>
      <c r="G94">
        <v>100</v>
      </c>
    </row>
    <row r="95" spans="1:8" x14ac:dyDescent="0.15">
      <c r="B95">
        <f>SUM(C95:G95)</f>
        <v>1273</v>
      </c>
      <c r="C95">
        <v>161</v>
      </c>
      <c r="D95">
        <v>112</v>
      </c>
      <c r="E95">
        <v>155</v>
      </c>
      <c r="F95">
        <v>575</v>
      </c>
      <c r="G95">
        <v>270</v>
      </c>
    </row>
    <row r="98" spans="1:13" x14ac:dyDescent="0.15">
      <c r="A98" s="1" t="s">
        <v>89</v>
      </c>
    </row>
    <row r="99" spans="1:13" x14ac:dyDescent="0.15">
      <c r="A99" t="s">
        <v>90</v>
      </c>
      <c r="B99" t="s">
        <v>2</v>
      </c>
      <c r="C99">
        <v>1</v>
      </c>
      <c r="D99">
        <v>5</v>
      </c>
      <c r="E99">
        <v>10</v>
      </c>
      <c r="F99">
        <v>20</v>
      </c>
      <c r="G99">
        <v>50</v>
      </c>
      <c r="H99">
        <v>60</v>
      </c>
      <c r="I99">
        <v>80</v>
      </c>
      <c r="J99">
        <v>100</v>
      </c>
      <c r="K99">
        <v>500</v>
      </c>
      <c r="L99">
        <v>1000</v>
      </c>
      <c r="M99">
        <v>500000</v>
      </c>
    </row>
    <row r="100" spans="1:13" x14ac:dyDescent="0.15">
      <c r="B100" s="3">
        <f>SUM(C100:M100)</f>
        <v>5683.3930693333332</v>
      </c>
      <c r="C100" s="3">
        <v>121</v>
      </c>
      <c r="D100" s="3">
        <v>39.200000000000003</v>
      </c>
      <c r="E100" s="3">
        <v>333.2</v>
      </c>
      <c r="F100" s="3">
        <v>1844.2</v>
      </c>
      <c r="G100" s="3">
        <v>381.4</v>
      </c>
      <c r="H100" s="3">
        <v>19.683333333333334</v>
      </c>
      <c r="I100" s="3">
        <v>1.8875</v>
      </c>
      <c r="J100" s="3">
        <v>1410.47</v>
      </c>
      <c r="K100" s="3">
        <v>249.952</v>
      </c>
      <c r="L100" s="3">
        <v>1282.4000000000001</v>
      </c>
      <c r="M100" s="3">
        <v>2.3599999999999999E-4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6" sqref="B6"/>
    </sheetView>
  </sheetViews>
  <sheetFormatPr defaultRowHeight="13.5" x14ac:dyDescent="0.15"/>
  <cols>
    <col min="1" max="1" width="15.375" bestFit="1" customWidth="1"/>
    <col min="2" max="2" width="119.375" bestFit="1" customWidth="1"/>
  </cols>
  <sheetData>
    <row r="1" spans="1:2" x14ac:dyDescent="0.15">
      <c r="A1" s="1" t="s">
        <v>0</v>
      </c>
      <c r="B1" s="8" t="s">
        <v>68</v>
      </c>
    </row>
    <row r="2" spans="1:2" x14ac:dyDescent="0.15">
      <c r="A2" s="1" t="s">
        <v>4</v>
      </c>
      <c r="B2" s="8" t="s">
        <v>69</v>
      </c>
    </row>
    <row r="3" spans="1:2" x14ac:dyDescent="0.15">
      <c r="A3" s="1" t="s">
        <v>7</v>
      </c>
      <c r="B3" s="8" t="s">
        <v>67</v>
      </c>
    </row>
    <row r="4" spans="1:2" x14ac:dyDescent="0.15">
      <c r="A4" s="1" t="s">
        <v>19</v>
      </c>
      <c r="B4" s="8" t="s">
        <v>70</v>
      </c>
    </row>
    <row r="5" spans="1:2" x14ac:dyDescent="0.15">
      <c r="A5" s="1" t="s">
        <v>28</v>
      </c>
      <c r="B5" s="8" t="s">
        <v>71</v>
      </c>
    </row>
    <row r="6" spans="1:2" x14ac:dyDescent="0.15">
      <c r="A6" s="1" t="s">
        <v>30</v>
      </c>
      <c r="B6" s="8" t="s">
        <v>80</v>
      </c>
    </row>
    <row r="7" spans="1:2" x14ac:dyDescent="0.15">
      <c r="A7" s="1" t="s">
        <v>32</v>
      </c>
      <c r="B7" s="8" t="s">
        <v>72</v>
      </c>
    </row>
    <row r="8" spans="1:2" x14ac:dyDescent="0.15">
      <c r="A8" s="1" t="s">
        <v>34</v>
      </c>
      <c r="B8" s="8" t="s">
        <v>73</v>
      </c>
    </row>
    <row r="9" spans="1:2" x14ac:dyDescent="0.15">
      <c r="A9" s="1" t="s">
        <v>37</v>
      </c>
      <c r="B9" s="8" t="s">
        <v>74</v>
      </c>
    </row>
    <row r="10" spans="1:2" x14ac:dyDescent="0.15">
      <c r="A10" s="1" t="s">
        <v>40</v>
      </c>
      <c r="B10" s="8" t="s">
        <v>75</v>
      </c>
    </row>
    <row r="11" spans="1:2" x14ac:dyDescent="0.15">
      <c r="A11" s="1" t="s">
        <v>43</v>
      </c>
      <c r="B11" s="8" t="s">
        <v>76</v>
      </c>
    </row>
    <row r="12" spans="1:2" x14ac:dyDescent="0.15">
      <c r="A12" s="1" t="s">
        <v>45</v>
      </c>
      <c r="B12" s="8" t="s">
        <v>77</v>
      </c>
    </row>
    <row r="13" spans="1:2" x14ac:dyDescent="0.15">
      <c r="A13" s="1" t="s">
        <v>78</v>
      </c>
      <c r="B13" s="8" t="s">
        <v>79</v>
      </c>
    </row>
    <row r="14" spans="1:2" x14ac:dyDescent="0.15">
      <c r="A14" s="1" t="s">
        <v>49</v>
      </c>
      <c r="B14" s="8" t="s">
        <v>81</v>
      </c>
    </row>
    <row r="15" spans="1:2" x14ac:dyDescent="0.15">
      <c r="A15" s="1" t="s">
        <v>52</v>
      </c>
      <c r="B15" s="8" t="s">
        <v>82</v>
      </c>
    </row>
    <row r="16" spans="1:2" x14ac:dyDescent="0.15">
      <c r="A16" s="1" t="s">
        <v>54</v>
      </c>
      <c r="B16" s="8" t="s">
        <v>83</v>
      </c>
    </row>
    <row r="17" spans="1:2" x14ac:dyDescent="0.15">
      <c r="A17" s="1" t="s">
        <v>56</v>
      </c>
      <c r="B17" s="8" t="s">
        <v>84</v>
      </c>
    </row>
    <row r="18" spans="1:2" x14ac:dyDescent="0.15">
      <c r="A18" s="1" t="s">
        <v>58</v>
      </c>
      <c r="B18" s="8" t="s">
        <v>85</v>
      </c>
    </row>
    <row r="19" spans="1:2" x14ac:dyDescent="0.15">
      <c r="A19" s="1" t="s">
        <v>60</v>
      </c>
      <c r="B19" s="8" t="s">
        <v>86</v>
      </c>
    </row>
    <row r="20" spans="1:2" x14ac:dyDescent="0.15">
      <c r="A20" s="1" t="s">
        <v>63</v>
      </c>
      <c r="B20" s="8" t="s">
        <v>87</v>
      </c>
    </row>
    <row r="21" spans="1:2" x14ac:dyDescent="0.15">
      <c r="A21" s="1" t="s">
        <v>65</v>
      </c>
      <c r="B21" s="8" t="s">
        <v>88</v>
      </c>
    </row>
    <row r="22" spans="1:2" x14ac:dyDescent="0.15">
      <c r="A22" s="1" t="s">
        <v>89</v>
      </c>
      <c r="B22" s="8" t="s">
        <v>93</v>
      </c>
    </row>
  </sheetData>
  <phoneticPr fontId="9" type="noConversion"/>
  <hyperlinks>
    <hyperlink ref="B1" r:id="rId1"/>
    <hyperlink ref="B11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25" sqref="D25"/>
    </sheetView>
  </sheetViews>
  <sheetFormatPr defaultRowHeight="13.5" x14ac:dyDescent="0.15"/>
  <cols>
    <col min="1" max="1" width="15.375" bestFit="1" customWidth="1"/>
    <col min="2" max="2" width="15.25" bestFit="1" customWidth="1"/>
    <col min="3" max="3" width="14.25" bestFit="1" customWidth="1"/>
    <col min="4" max="4" width="14.75" bestFit="1" customWidth="1"/>
    <col min="6" max="6" width="11.875" bestFit="1" customWidth="1"/>
  </cols>
  <sheetData>
    <row r="1" spans="1:4" x14ac:dyDescent="0.15">
      <c r="B1" t="s">
        <v>94</v>
      </c>
      <c r="C1" t="s">
        <v>99</v>
      </c>
      <c r="D1" t="s">
        <v>100</v>
      </c>
    </row>
    <row r="2" spans="1:4" x14ac:dyDescent="0.15">
      <c r="A2" s="1" t="s">
        <v>30</v>
      </c>
      <c r="B2" s="3">
        <v>1849.4018250000001</v>
      </c>
      <c r="C2">
        <v>7</v>
      </c>
      <c r="D2" s="7">
        <f t="shared" ref="D2:D23" si="0">B2/C2</f>
        <v>264.20026071428572</v>
      </c>
    </row>
    <row r="3" spans="1:4" x14ac:dyDescent="0.15">
      <c r="A3" s="1" t="s">
        <v>97</v>
      </c>
      <c r="B3" s="3">
        <v>4810.6000000000004</v>
      </c>
      <c r="C3">
        <v>41</v>
      </c>
      <c r="D3" s="7">
        <f t="shared" si="0"/>
        <v>117.33170731707318</v>
      </c>
    </row>
    <row r="4" spans="1:4" x14ac:dyDescent="0.15">
      <c r="A4" s="1" t="s">
        <v>4</v>
      </c>
      <c r="B4" s="3">
        <v>36400</v>
      </c>
      <c r="C4">
        <v>322.58300000000003</v>
      </c>
      <c r="D4" s="7">
        <f t="shared" si="0"/>
        <v>112.83917627401318</v>
      </c>
    </row>
    <row r="5" spans="1:4" x14ac:dyDescent="0.15">
      <c r="A5" s="1" t="s">
        <v>40</v>
      </c>
      <c r="B5" s="3">
        <v>12798.918337500001</v>
      </c>
      <c r="C5">
        <v>127.083</v>
      </c>
      <c r="D5" s="7">
        <f t="shared" si="0"/>
        <v>100.71306419820118</v>
      </c>
    </row>
    <row r="6" spans="1:4" x14ac:dyDescent="0.15">
      <c r="A6" s="1" t="s">
        <v>45</v>
      </c>
      <c r="B6" s="3">
        <v>4528.9579999999996</v>
      </c>
      <c r="C6">
        <v>50</v>
      </c>
      <c r="D6" s="7">
        <f t="shared" si="0"/>
        <v>90.579159999999987</v>
      </c>
    </row>
    <row r="7" spans="1:4" x14ac:dyDescent="0.15">
      <c r="A7" s="1" t="s">
        <v>89</v>
      </c>
      <c r="B7" s="3">
        <v>5683.3930693333332</v>
      </c>
      <c r="C7">
        <v>67</v>
      </c>
      <c r="D7" s="7">
        <f t="shared" si="0"/>
        <v>84.826762228855713</v>
      </c>
    </row>
    <row r="8" spans="1:4" x14ac:dyDescent="0.15">
      <c r="A8" s="1" t="s">
        <v>37</v>
      </c>
      <c r="B8" s="5">
        <v>83579</v>
      </c>
      <c r="C8">
        <v>1251</v>
      </c>
      <c r="D8" s="7">
        <f t="shared" si="0"/>
        <v>66.809752198241412</v>
      </c>
    </row>
    <row r="9" spans="1:4" x14ac:dyDescent="0.15">
      <c r="A9" s="1" t="s">
        <v>32</v>
      </c>
      <c r="B9" s="3">
        <v>455.1</v>
      </c>
      <c r="C9">
        <v>8</v>
      </c>
      <c r="D9" s="7">
        <f t="shared" si="0"/>
        <v>56.887500000000003</v>
      </c>
    </row>
    <row r="10" spans="1:4" x14ac:dyDescent="0.15">
      <c r="A10" s="1" t="s">
        <v>65</v>
      </c>
      <c r="B10" s="3">
        <v>1273</v>
      </c>
      <c r="C10">
        <v>23</v>
      </c>
      <c r="D10" s="7">
        <f t="shared" si="0"/>
        <v>55.347826086956523</v>
      </c>
    </row>
    <row r="11" spans="1:4" x14ac:dyDescent="0.15">
      <c r="A11" s="1" t="s">
        <v>34</v>
      </c>
      <c r="B11" s="3">
        <v>1853.1469999999999</v>
      </c>
      <c r="C11" s="3">
        <v>35</v>
      </c>
      <c r="D11" s="7">
        <f t="shared" si="0"/>
        <v>52.94705714285714</v>
      </c>
    </row>
    <row r="12" spans="1:4" x14ac:dyDescent="0.15">
      <c r="A12" s="1" t="s">
        <v>0</v>
      </c>
      <c r="B12" s="3">
        <v>17528.199357000001</v>
      </c>
      <c r="C12">
        <v>332</v>
      </c>
      <c r="D12" s="7">
        <f t="shared" si="0"/>
        <v>52.795781195783135</v>
      </c>
    </row>
    <row r="13" spans="1:4" x14ac:dyDescent="0.15">
      <c r="A13" s="1" t="s">
        <v>54</v>
      </c>
      <c r="B13" s="3">
        <v>421.09839999999997</v>
      </c>
      <c r="C13">
        <v>8</v>
      </c>
      <c r="D13" s="7">
        <f t="shared" si="0"/>
        <v>52.637299999999996</v>
      </c>
    </row>
    <row r="14" spans="1:4" x14ac:dyDescent="0.15">
      <c r="A14" s="1" t="s">
        <v>19</v>
      </c>
      <c r="B14" s="3">
        <v>10635.682238000001</v>
      </c>
      <c r="C14">
        <v>204</v>
      </c>
      <c r="D14" s="7">
        <f t="shared" si="0"/>
        <v>52.135697245098044</v>
      </c>
    </row>
    <row r="15" spans="1:4" x14ac:dyDescent="0.15">
      <c r="A15" s="1" t="s">
        <v>7</v>
      </c>
      <c r="B15" s="3">
        <v>3239</v>
      </c>
      <c r="C15">
        <v>64</v>
      </c>
      <c r="D15" s="7">
        <f t="shared" si="0"/>
        <v>50.609375</v>
      </c>
    </row>
    <row r="16" spans="1:4" x14ac:dyDescent="0.15">
      <c r="A16" s="1" t="s">
        <v>58</v>
      </c>
      <c r="B16" s="3">
        <v>2371.0494129999997</v>
      </c>
      <c r="C16">
        <v>47</v>
      </c>
      <c r="D16" s="7">
        <f t="shared" si="0"/>
        <v>50.447859851063825</v>
      </c>
    </row>
    <row r="17" spans="1:4" x14ac:dyDescent="0.15">
      <c r="A17" s="1" t="s">
        <v>43</v>
      </c>
      <c r="B17" s="3">
        <v>6592.1668399999999</v>
      </c>
      <c r="C17">
        <v>143</v>
      </c>
      <c r="D17" s="7">
        <f t="shared" si="0"/>
        <v>46.099068811188808</v>
      </c>
    </row>
    <row r="18" spans="1:4" x14ac:dyDescent="0.15">
      <c r="A18" s="1" t="s">
        <v>60</v>
      </c>
      <c r="B18" s="3">
        <v>321.55600000000004</v>
      </c>
      <c r="C18">
        <v>8.16</v>
      </c>
      <c r="D18" s="7">
        <f t="shared" si="0"/>
        <v>39.406372549019615</v>
      </c>
    </row>
    <row r="19" spans="1:4" x14ac:dyDescent="0.15">
      <c r="A19" s="1" t="s">
        <v>78</v>
      </c>
      <c r="B19" s="3">
        <v>8302.7350000000006</v>
      </c>
      <c r="C19">
        <v>255</v>
      </c>
      <c r="D19" s="7">
        <f t="shared" si="0"/>
        <v>32.559745098039215</v>
      </c>
    </row>
    <row r="20" spans="1:4" x14ac:dyDescent="0.15">
      <c r="A20" s="1" t="s">
        <v>28</v>
      </c>
      <c r="B20" s="3">
        <v>3804.8740000000003</v>
      </c>
      <c r="C20">
        <v>122</v>
      </c>
      <c r="D20" s="7">
        <f t="shared" si="0"/>
        <v>31.187491803278689</v>
      </c>
    </row>
    <row r="21" spans="1:4" x14ac:dyDescent="0.15">
      <c r="A21" s="1" t="s">
        <v>49</v>
      </c>
      <c r="B21" s="3">
        <v>1426.5916999999999</v>
      </c>
      <c r="C21">
        <v>57</v>
      </c>
      <c r="D21" s="7">
        <f t="shared" si="0"/>
        <v>25.027924561403509</v>
      </c>
    </row>
    <row r="22" spans="1:4" x14ac:dyDescent="0.15">
      <c r="A22" s="1" t="s">
        <v>52</v>
      </c>
      <c r="B22" s="3">
        <v>673.65594400000009</v>
      </c>
      <c r="C22">
        <v>29</v>
      </c>
      <c r="D22" s="7">
        <f t="shared" si="0"/>
        <v>23.22951531034483</v>
      </c>
    </row>
    <row r="23" spans="1:4" x14ac:dyDescent="0.15">
      <c r="A23" s="1" t="s">
        <v>63</v>
      </c>
      <c r="B23" s="3">
        <v>106.405</v>
      </c>
      <c r="C23">
        <v>5</v>
      </c>
      <c r="D23" s="7">
        <f t="shared" si="0"/>
        <v>21.280999999999999</v>
      </c>
    </row>
  </sheetData>
  <sortState ref="A1:D23">
    <sortCondition descending="1" ref="D22"/>
  </sortState>
  <phoneticPr fontId="9" type="noConversion"/>
  <dataValidations count="2">
    <dataValidation allowBlank="1" showErrorMessage="1" promptTitle="TRAFO" prompt="$A$2:$B$19" sqref="A4"/>
    <dataValidation allowBlank="1" showErrorMessage="1" promptTitle="TRAFO" prompt="$F$1:$G$17" sqref="F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workbookViewId="0">
      <selection activeCell="A6" sqref="A6"/>
    </sheetView>
  </sheetViews>
  <sheetFormatPr defaultRowHeight="13.5" x14ac:dyDescent="0.15"/>
  <cols>
    <col min="1" max="1" width="7.75" bestFit="1" customWidth="1"/>
    <col min="2" max="2" width="15.875" bestFit="1" customWidth="1"/>
    <col min="3" max="3" width="15.25" bestFit="1" customWidth="1"/>
    <col min="4" max="4" width="15.375" bestFit="1" customWidth="1"/>
    <col min="5" max="5" width="15.625" bestFit="1" customWidth="1"/>
    <col min="6" max="7" width="15.75" bestFit="1" customWidth="1"/>
    <col min="8" max="8" width="15.125" bestFit="1" customWidth="1"/>
    <col min="9" max="9" width="15.25" bestFit="1" customWidth="1"/>
    <col min="10" max="10" width="15.625" bestFit="1" customWidth="1"/>
    <col min="11" max="11" width="15" bestFit="1" customWidth="1"/>
    <col min="12" max="12" width="15.125" bestFit="1" customWidth="1"/>
    <col min="13" max="13" width="15.625" bestFit="1" customWidth="1"/>
    <col min="14" max="14" width="14.875" bestFit="1" customWidth="1"/>
    <col min="15" max="15" width="15.25" bestFit="1" customWidth="1"/>
    <col min="16" max="16" width="14.875" bestFit="1" customWidth="1"/>
    <col min="17" max="17" width="15.625" bestFit="1" customWidth="1"/>
    <col min="18" max="18" width="15.75" bestFit="1" customWidth="1"/>
    <col min="19" max="19" width="15.125" bestFit="1" customWidth="1"/>
    <col min="20" max="20" width="14.625" bestFit="1" customWidth="1"/>
    <col min="21" max="21" width="15.125" bestFit="1" customWidth="1"/>
    <col min="22" max="22" width="16" bestFit="1" customWidth="1"/>
    <col min="23" max="23" width="15" bestFit="1" customWidth="1"/>
    <col min="24" max="24" width="15.875" bestFit="1" customWidth="1"/>
    <col min="25" max="25" width="14.75" bestFit="1" customWidth="1"/>
    <col min="26" max="26" width="15" bestFit="1" customWidth="1"/>
    <col min="27" max="27" width="15.25" bestFit="1" customWidth="1"/>
  </cols>
  <sheetData>
    <row r="1" spans="1:27" ht="14.25" x14ac:dyDescent="0.15">
      <c r="A1" s="18"/>
      <c r="B1" s="19" t="s">
        <v>128</v>
      </c>
      <c r="C1" s="20" t="s">
        <v>4</v>
      </c>
      <c r="D1" s="20" t="s">
        <v>129</v>
      </c>
      <c r="E1" s="20" t="s">
        <v>40</v>
      </c>
      <c r="F1" s="20" t="s">
        <v>7</v>
      </c>
      <c r="G1" s="20" t="s">
        <v>19</v>
      </c>
      <c r="H1" s="20" t="s">
        <v>37</v>
      </c>
      <c r="I1" s="20" t="s">
        <v>43</v>
      </c>
      <c r="J1" s="20" t="s">
        <v>34</v>
      </c>
      <c r="K1" s="20" t="s">
        <v>65</v>
      </c>
      <c r="L1" s="20" t="s">
        <v>45</v>
      </c>
      <c r="M1" s="20" t="s">
        <v>28</v>
      </c>
      <c r="N1" s="20" t="s">
        <v>78</v>
      </c>
      <c r="O1" s="20" t="s">
        <v>49</v>
      </c>
      <c r="P1" s="20" t="s">
        <v>52</v>
      </c>
      <c r="Q1" s="20" t="s">
        <v>54</v>
      </c>
      <c r="R1" s="20" t="s">
        <v>130</v>
      </c>
      <c r="S1" s="20" t="s">
        <v>60</v>
      </c>
      <c r="T1" s="20" t="s">
        <v>56</v>
      </c>
      <c r="U1" s="20" t="s">
        <v>63</v>
      </c>
      <c r="V1" s="20" t="s">
        <v>58</v>
      </c>
      <c r="W1" s="20" t="s">
        <v>89</v>
      </c>
      <c r="X1" s="20" t="s">
        <v>131</v>
      </c>
      <c r="Y1" s="20" t="s">
        <v>132</v>
      </c>
      <c r="Z1" s="20" t="s">
        <v>32</v>
      </c>
      <c r="AA1" s="21" t="s">
        <v>30</v>
      </c>
    </row>
    <row r="2" spans="1:27" x14ac:dyDescent="0.15">
      <c r="A2" s="32">
        <v>2001</v>
      </c>
      <c r="B2" s="22">
        <v>-1.5</v>
      </c>
      <c r="C2" s="23">
        <v>-4.75</v>
      </c>
      <c r="D2" s="23">
        <v>-0.54</v>
      </c>
      <c r="E2" s="23">
        <v>-0.25</v>
      </c>
      <c r="F2" s="23">
        <v>-2</v>
      </c>
      <c r="G2" s="23">
        <v>3.25</v>
      </c>
      <c r="H2" s="23">
        <v>-7</v>
      </c>
      <c r="I2" s="23" t="s">
        <v>98</v>
      </c>
      <c r="J2" s="23">
        <v>-3.75</v>
      </c>
      <c r="K2" s="23">
        <v>-2</v>
      </c>
      <c r="L2" s="23">
        <v>-1.25</v>
      </c>
      <c r="M2" s="23" t="s">
        <v>98</v>
      </c>
      <c r="N2" s="23" t="s">
        <v>98</v>
      </c>
      <c r="O2" s="23">
        <v>-337.27</v>
      </c>
      <c r="P2" s="23">
        <v>-5.5</v>
      </c>
      <c r="Q2" s="23">
        <v>-2.75</v>
      </c>
      <c r="R2" s="23">
        <v>4</v>
      </c>
      <c r="S2" s="23">
        <v>-0.5</v>
      </c>
      <c r="T2" s="23" t="s">
        <v>98</v>
      </c>
      <c r="U2" s="23">
        <v>-0.5</v>
      </c>
      <c r="V2" s="23">
        <v>-6.75</v>
      </c>
      <c r="W2" s="23">
        <v>-1.25</v>
      </c>
      <c r="X2" s="23">
        <v>-2.5</v>
      </c>
      <c r="Y2" s="23" t="s">
        <v>98</v>
      </c>
      <c r="Z2" s="23">
        <v>-3</v>
      </c>
      <c r="AA2" s="24">
        <v>-4.75</v>
      </c>
    </row>
    <row r="3" spans="1:27" x14ac:dyDescent="0.15">
      <c r="A3" s="33"/>
      <c r="B3" s="25" t="s">
        <v>134</v>
      </c>
      <c r="C3" s="26" t="s">
        <v>135</v>
      </c>
      <c r="D3" s="26" t="s">
        <v>136</v>
      </c>
      <c r="E3" s="26" t="s">
        <v>137</v>
      </c>
      <c r="F3" s="26" t="s">
        <v>138</v>
      </c>
      <c r="G3" s="26" t="s">
        <v>139</v>
      </c>
      <c r="H3" s="26" t="s">
        <v>140</v>
      </c>
      <c r="I3" s="26" t="s">
        <v>98</v>
      </c>
      <c r="J3" s="26" t="s">
        <v>141</v>
      </c>
      <c r="K3" s="26" t="s">
        <v>142</v>
      </c>
      <c r="L3" s="26" t="s">
        <v>142</v>
      </c>
      <c r="M3" s="26" t="s">
        <v>98</v>
      </c>
      <c r="N3" s="26" t="s">
        <v>98</v>
      </c>
      <c r="O3" s="26" t="s">
        <v>143</v>
      </c>
      <c r="P3" s="26" t="s">
        <v>144</v>
      </c>
      <c r="Q3" s="26" t="s">
        <v>145</v>
      </c>
      <c r="R3" s="26" t="s">
        <v>139</v>
      </c>
      <c r="S3" s="26" t="s">
        <v>146</v>
      </c>
      <c r="T3" s="26" t="s">
        <v>98</v>
      </c>
      <c r="U3" s="26" t="s">
        <v>147</v>
      </c>
      <c r="V3" s="26" t="s">
        <v>148</v>
      </c>
      <c r="W3" s="26" t="s">
        <v>149</v>
      </c>
      <c r="X3" s="26" t="s">
        <v>150</v>
      </c>
      <c r="Y3" s="26" t="s">
        <v>98</v>
      </c>
      <c r="Z3" s="26" t="s">
        <v>151</v>
      </c>
      <c r="AA3" s="27" t="s">
        <v>135</v>
      </c>
    </row>
    <row r="4" spans="1:27" x14ac:dyDescent="0.15">
      <c r="A4" s="32" t="s">
        <v>133</v>
      </c>
      <c r="B4" s="22">
        <v>-3.25</v>
      </c>
      <c r="C4" s="23">
        <v>-5</v>
      </c>
      <c r="D4" s="23">
        <v>-2.16</v>
      </c>
      <c r="E4" s="23">
        <v>-0.4</v>
      </c>
      <c r="F4" s="23">
        <v>-5.25</v>
      </c>
      <c r="G4" s="23">
        <v>-5</v>
      </c>
      <c r="H4" s="23">
        <v>-4.25</v>
      </c>
      <c r="I4" s="23">
        <v>-5.5</v>
      </c>
      <c r="J4" s="23">
        <v>-4</v>
      </c>
      <c r="K4" s="23">
        <v>-4.25</v>
      </c>
      <c r="L4" s="23">
        <v>-3.25</v>
      </c>
      <c r="M4" s="23">
        <v>-4.25</v>
      </c>
      <c r="N4" s="23">
        <v>-3</v>
      </c>
      <c r="O4" s="23">
        <v>-11</v>
      </c>
      <c r="P4" s="23">
        <v>-3.5</v>
      </c>
      <c r="Q4" s="23">
        <v>-2.375</v>
      </c>
      <c r="R4" s="23">
        <v>-4.25</v>
      </c>
      <c r="S4" s="23">
        <v>-4.5</v>
      </c>
      <c r="T4" s="23">
        <v>-1.5</v>
      </c>
      <c r="U4" s="23">
        <v>-4.5</v>
      </c>
      <c r="V4" s="23">
        <v>-7</v>
      </c>
      <c r="W4" s="23">
        <v>-3.75</v>
      </c>
      <c r="X4" s="23">
        <v>-6.5</v>
      </c>
      <c r="Y4" s="23">
        <v>-1.5</v>
      </c>
      <c r="Z4" s="23">
        <v>-3.75</v>
      </c>
      <c r="AA4" s="24">
        <v>-6.25</v>
      </c>
    </row>
    <row r="5" spans="1:27" x14ac:dyDescent="0.15">
      <c r="A5" s="33"/>
      <c r="B5" s="25" t="s">
        <v>152</v>
      </c>
      <c r="C5" s="26" t="s">
        <v>153</v>
      </c>
      <c r="D5" s="26" t="s">
        <v>154</v>
      </c>
      <c r="E5" s="26" t="s">
        <v>155</v>
      </c>
      <c r="F5" s="26" t="s">
        <v>156</v>
      </c>
      <c r="G5" s="26" t="s">
        <v>157</v>
      </c>
      <c r="H5" s="26" t="s">
        <v>158</v>
      </c>
      <c r="I5" s="26" t="s">
        <v>159</v>
      </c>
      <c r="J5" s="26" t="s">
        <v>160</v>
      </c>
      <c r="K5" s="26" t="s">
        <v>161</v>
      </c>
      <c r="L5" s="26" t="s">
        <v>162</v>
      </c>
      <c r="M5" s="26" t="s">
        <v>163</v>
      </c>
      <c r="N5" s="26" t="s">
        <v>164</v>
      </c>
      <c r="O5" s="26" t="s">
        <v>165</v>
      </c>
      <c r="P5" s="26" t="s">
        <v>166</v>
      </c>
      <c r="Q5" s="26" t="s">
        <v>167</v>
      </c>
      <c r="R5" s="26" t="s">
        <v>168</v>
      </c>
      <c r="S5" s="26" t="s">
        <v>169</v>
      </c>
      <c r="T5" s="26" t="s">
        <v>170</v>
      </c>
      <c r="U5" s="26" t="s">
        <v>171</v>
      </c>
      <c r="V5" s="26" t="s">
        <v>172</v>
      </c>
      <c r="W5" s="26" t="s">
        <v>173</v>
      </c>
      <c r="X5" s="26" t="s">
        <v>174</v>
      </c>
      <c r="Y5" s="26" t="s">
        <v>175</v>
      </c>
      <c r="Z5" s="26" t="s">
        <v>158</v>
      </c>
      <c r="AA5" s="27" t="s">
        <v>153</v>
      </c>
    </row>
    <row r="6" spans="1:27" x14ac:dyDescent="0.15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x14ac:dyDescent="0.15">
      <c r="A7" s="28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</sheetData>
  <mergeCells count="2">
    <mergeCell ref="A2:A3"/>
    <mergeCell ref="A4:A5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4"/>
  <sheetViews>
    <sheetView workbookViewId="0">
      <selection sqref="A1:A1048576"/>
    </sheetView>
  </sheetViews>
  <sheetFormatPr defaultRowHeight="13.5" x14ac:dyDescent="0.15"/>
  <cols>
    <col min="1" max="1" width="10.75" bestFit="1" customWidth="1"/>
  </cols>
  <sheetData>
    <row r="1" spans="1:28" ht="121.5" x14ac:dyDescent="0.15">
      <c r="A1" s="11" t="e">
        <f ca="1">_xll.Thomson.Reuters.AFOSpreadsheetFormulas.DSGRID(CONCATENATE("EMPRATE.,USPRATE.,CHPRATE.,JPPRATE.,UKPRATE.,BRPRATE.,INPRATE.,RSPRATE.,CNPRATE.,AUPRATE.,KOPRATE.,MXPRATE.,IDPRATE.,TKI60...,SIPRATE.,SWPRATE.,NGM60.A.R,SDPRATE.,AGPRATE.,BGPRATE.,NWPRATE.,CBPRATE.,THPRATE.,SAPRATE.,MYPRATE.,ISPRATE.,HKPRATE.")," ","2000-01-01","2006-01-01","M","RowHeader=true;ColHeader=true;DispSeriesDescription=false;YearlyTSFormat=false;QuarterlyTSFormat=false")</f>
        <v>#NAME?</v>
      </c>
      <c r="B1" s="13" t="s">
        <v>101</v>
      </c>
      <c r="C1" s="13" t="s">
        <v>102</v>
      </c>
      <c r="D1" s="13" t="s">
        <v>103</v>
      </c>
      <c r="E1" s="13" t="s">
        <v>104</v>
      </c>
      <c r="F1" s="13" t="s">
        <v>105</v>
      </c>
      <c r="G1" s="13" t="s">
        <v>106</v>
      </c>
      <c r="H1" s="13" t="s">
        <v>107</v>
      </c>
      <c r="I1" s="13" t="s">
        <v>108</v>
      </c>
      <c r="J1" s="13" t="s">
        <v>109</v>
      </c>
      <c r="K1" s="13" t="s">
        <v>110</v>
      </c>
      <c r="L1" s="13" t="s">
        <v>111</v>
      </c>
      <c r="M1" s="13" t="s">
        <v>112</v>
      </c>
      <c r="N1" s="13" t="s">
        <v>113</v>
      </c>
      <c r="O1" s="13" t="s">
        <v>114</v>
      </c>
      <c r="P1" s="13" t="s">
        <v>115</v>
      </c>
      <c r="Q1" s="13" t="s">
        <v>116</v>
      </c>
      <c r="R1" s="13" t="s">
        <v>117</v>
      </c>
      <c r="S1" s="13" t="s">
        <v>118</v>
      </c>
      <c r="T1" s="13" t="s">
        <v>119</v>
      </c>
      <c r="U1" s="13" t="s">
        <v>120</v>
      </c>
      <c r="V1" s="13" t="s">
        <v>121</v>
      </c>
      <c r="W1" s="13" t="s">
        <v>122</v>
      </c>
      <c r="X1" s="13" t="s">
        <v>123</v>
      </c>
      <c r="Y1" s="13" t="s">
        <v>124</v>
      </c>
      <c r="Z1" s="13" t="s">
        <v>125</v>
      </c>
      <c r="AA1" s="13" t="s">
        <v>126</v>
      </c>
      <c r="AB1" s="13" t="s">
        <v>127</v>
      </c>
    </row>
    <row r="2" spans="1:28" x14ac:dyDescent="0.15">
      <c r="A2" s="12">
        <v>36556</v>
      </c>
      <c r="B2" s="9">
        <v>3</v>
      </c>
      <c r="C2" s="9">
        <v>5.5</v>
      </c>
      <c r="D2" s="9">
        <v>5.85</v>
      </c>
      <c r="E2" s="9" t="s">
        <v>95</v>
      </c>
      <c r="F2" s="9">
        <v>5.75</v>
      </c>
      <c r="G2" s="9">
        <v>19</v>
      </c>
      <c r="H2" s="9" t="s">
        <v>95</v>
      </c>
      <c r="I2" s="9" t="s">
        <v>95</v>
      </c>
      <c r="J2" s="9">
        <v>4.75</v>
      </c>
      <c r="K2" s="9">
        <v>5</v>
      </c>
      <c r="L2" s="9">
        <v>4.75</v>
      </c>
      <c r="M2" s="9" t="s">
        <v>95</v>
      </c>
      <c r="N2" s="9" t="s">
        <v>95</v>
      </c>
      <c r="O2" s="9">
        <v>36.79</v>
      </c>
      <c r="P2" s="9">
        <v>6.25</v>
      </c>
      <c r="Q2" s="9">
        <v>1.75</v>
      </c>
      <c r="R2" s="9">
        <v>18</v>
      </c>
      <c r="S2" s="9">
        <v>3.25</v>
      </c>
      <c r="T2" s="9" t="s">
        <v>95</v>
      </c>
      <c r="U2" s="9">
        <v>3</v>
      </c>
      <c r="V2" s="9">
        <v>5.5</v>
      </c>
      <c r="W2" s="9">
        <v>12</v>
      </c>
      <c r="X2" s="9">
        <v>0.88</v>
      </c>
      <c r="Y2" s="9">
        <v>11.75</v>
      </c>
      <c r="Z2" s="9" t="s">
        <v>95</v>
      </c>
      <c r="AA2" s="9">
        <v>10.7</v>
      </c>
      <c r="AB2" s="9">
        <v>7</v>
      </c>
    </row>
    <row r="3" spans="1:28" x14ac:dyDescent="0.15">
      <c r="A3" s="12">
        <v>36585</v>
      </c>
      <c r="B3" s="9">
        <v>3.25</v>
      </c>
      <c r="C3" s="9">
        <v>5.75</v>
      </c>
      <c r="D3" s="9">
        <v>5.85</v>
      </c>
      <c r="E3" s="9" t="s">
        <v>95</v>
      </c>
      <c r="F3" s="9">
        <v>6</v>
      </c>
      <c r="G3" s="9">
        <v>19</v>
      </c>
      <c r="H3" s="9" t="s">
        <v>95</v>
      </c>
      <c r="I3" s="14" t="s">
        <v>95</v>
      </c>
      <c r="J3" s="9">
        <v>5</v>
      </c>
      <c r="K3" s="9">
        <v>5.5</v>
      </c>
      <c r="L3" s="9">
        <v>5</v>
      </c>
      <c r="M3" s="14" t="s">
        <v>95</v>
      </c>
      <c r="N3" s="14" t="s">
        <v>95</v>
      </c>
      <c r="O3" s="9">
        <v>50.06</v>
      </c>
      <c r="P3" s="9">
        <v>6.25</v>
      </c>
      <c r="Q3" s="9">
        <v>2.25</v>
      </c>
      <c r="R3" s="9">
        <v>18</v>
      </c>
      <c r="S3" s="9">
        <v>3.75</v>
      </c>
      <c r="T3" s="14" t="s">
        <v>95</v>
      </c>
      <c r="U3" s="9">
        <v>3.25</v>
      </c>
      <c r="V3" s="9">
        <v>5.5</v>
      </c>
      <c r="W3" s="9">
        <v>12</v>
      </c>
      <c r="X3" s="9">
        <v>0.88</v>
      </c>
      <c r="Y3" s="9">
        <v>11.75</v>
      </c>
      <c r="Z3" s="14" t="s">
        <v>95</v>
      </c>
      <c r="AA3" s="9">
        <v>10.3</v>
      </c>
      <c r="AB3" s="9">
        <v>7.25</v>
      </c>
    </row>
    <row r="4" spans="1:28" x14ac:dyDescent="0.15">
      <c r="A4" s="15">
        <v>36616</v>
      </c>
      <c r="B4" s="16">
        <v>3.5</v>
      </c>
      <c r="C4" s="16">
        <v>6</v>
      </c>
      <c r="D4" s="16">
        <v>5.85</v>
      </c>
      <c r="E4" s="16" t="s">
        <v>95</v>
      </c>
      <c r="F4" s="16">
        <v>6</v>
      </c>
      <c r="G4" s="16">
        <v>18.5</v>
      </c>
      <c r="H4" s="16" t="s">
        <v>95</v>
      </c>
      <c r="I4" s="17" t="s">
        <v>95</v>
      </c>
      <c r="J4" s="16">
        <v>5.25</v>
      </c>
      <c r="K4" s="16">
        <v>5.5</v>
      </c>
      <c r="L4" s="16">
        <v>5</v>
      </c>
      <c r="M4" s="17" t="s">
        <v>95</v>
      </c>
      <c r="N4" s="17" t="s">
        <v>95</v>
      </c>
      <c r="O4" s="16">
        <v>39.200000000000003</v>
      </c>
      <c r="P4" s="16">
        <v>6.25</v>
      </c>
      <c r="Q4" s="16">
        <v>3</v>
      </c>
      <c r="R4" s="16">
        <v>18</v>
      </c>
      <c r="S4" s="16">
        <v>3.75</v>
      </c>
      <c r="T4" s="17" t="s">
        <v>95</v>
      </c>
      <c r="U4" s="16">
        <v>3.5</v>
      </c>
      <c r="V4" s="16">
        <v>5.5</v>
      </c>
      <c r="W4" s="16">
        <v>12</v>
      </c>
      <c r="X4" s="16">
        <v>2</v>
      </c>
      <c r="Y4" s="16">
        <v>11.75</v>
      </c>
      <c r="Z4" s="17" t="s">
        <v>95</v>
      </c>
      <c r="AA4" s="16">
        <v>9.9</v>
      </c>
      <c r="AB4" s="16">
        <v>7.5</v>
      </c>
    </row>
    <row r="5" spans="1:28" x14ac:dyDescent="0.15">
      <c r="A5" s="12">
        <v>36644</v>
      </c>
      <c r="B5" s="9">
        <v>3.75</v>
      </c>
      <c r="C5" s="9">
        <v>6</v>
      </c>
      <c r="D5" s="9">
        <v>5.85</v>
      </c>
      <c r="E5" s="9" t="s">
        <v>95</v>
      </c>
      <c r="F5" s="9">
        <v>6</v>
      </c>
      <c r="G5" s="9">
        <v>18.5</v>
      </c>
      <c r="H5" s="9" t="s">
        <v>95</v>
      </c>
      <c r="I5" s="14" t="s">
        <v>95</v>
      </c>
      <c r="J5" s="9">
        <v>5.25</v>
      </c>
      <c r="K5" s="9">
        <v>5.75</v>
      </c>
      <c r="L5" s="9">
        <v>5</v>
      </c>
      <c r="M5" s="14" t="s">
        <v>95</v>
      </c>
      <c r="N5" s="14" t="s">
        <v>95</v>
      </c>
      <c r="O5" s="9">
        <v>36.68</v>
      </c>
      <c r="P5" s="9">
        <v>6.25</v>
      </c>
      <c r="Q5" s="9">
        <v>3</v>
      </c>
      <c r="R5" s="9">
        <v>18</v>
      </c>
      <c r="S5" s="9">
        <v>3.75</v>
      </c>
      <c r="T5" s="14" t="s">
        <v>95</v>
      </c>
      <c r="U5" s="9">
        <v>3.75</v>
      </c>
      <c r="V5" s="9">
        <v>5.75</v>
      </c>
      <c r="W5" s="9">
        <v>12</v>
      </c>
      <c r="X5" s="9">
        <v>1.06</v>
      </c>
      <c r="Y5" s="9">
        <v>11.75</v>
      </c>
      <c r="Z5" s="14" t="s">
        <v>95</v>
      </c>
      <c r="AA5" s="9">
        <v>9.6</v>
      </c>
      <c r="AB5" s="9">
        <v>7.5</v>
      </c>
    </row>
    <row r="6" spans="1:28" x14ac:dyDescent="0.15">
      <c r="A6" s="12">
        <v>36677</v>
      </c>
      <c r="B6" s="9">
        <v>3.75</v>
      </c>
      <c r="C6" s="9">
        <v>6.5</v>
      </c>
      <c r="D6" s="9">
        <v>5.85</v>
      </c>
      <c r="E6" s="9" t="s">
        <v>95</v>
      </c>
      <c r="F6" s="9">
        <v>6</v>
      </c>
      <c r="G6" s="9">
        <v>18.5</v>
      </c>
      <c r="H6" s="9" t="s">
        <v>95</v>
      </c>
      <c r="I6" s="14" t="s">
        <v>95</v>
      </c>
      <c r="J6" s="9">
        <v>5.75</v>
      </c>
      <c r="K6" s="9">
        <v>6</v>
      </c>
      <c r="L6" s="9">
        <v>5</v>
      </c>
      <c r="M6" s="14" t="s">
        <v>95</v>
      </c>
      <c r="N6" s="14" t="s">
        <v>95</v>
      </c>
      <c r="O6" s="9">
        <v>41.16</v>
      </c>
      <c r="P6" s="9">
        <v>7</v>
      </c>
      <c r="Q6" s="9">
        <v>3</v>
      </c>
      <c r="R6" s="9">
        <v>17</v>
      </c>
      <c r="S6" s="9">
        <v>3.75</v>
      </c>
      <c r="T6" s="14" t="s">
        <v>95</v>
      </c>
      <c r="U6" s="9">
        <v>3.75</v>
      </c>
      <c r="V6" s="9">
        <v>5.75</v>
      </c>
      <c r="W6" s="9">
        <v>12</v>
      </c>
      <c r="X6" s="9">
        <v>1.1200000000000001</v>
      </c>
      <c r="Y6" s="9">
        <v>11.75</v>
      </c>
      <c r="Z6" s="14" t="s">
        <v>95</v>
      </c>
      <c r="AA6" s="9">
        <v>9.3000000000000007</v>
      </c>
      <c r="AB6" s="9">
        <v>8</v>
      </c>
    </row>
    <row r="7" spans="1:28" x14ac:dyDescent="0.15">
      <c r="A7" s="12">
        <v>36707</v>
      </c>
      <c r="B7" s="9">
        <v>4.25</v>
      </c>
      <c r="C7" s="9">
        <v>6.5</v>
      </c>
      <c r="D7" s="9">
        <v>5.85</v>
      </c>
      <c r="E7" s="9" t="s">
        <v>95</v>
      </c>
      <c r="F7" s="9">
        <v>6</v>
      </c>
      <c r="G7" s="9">
        <v>17.5</v>
      </c>
      <c r="H7" s="9" t="s">
        <v>95</v>
      </c>
      <c r="I7" s="14" t="s">
        <v>95</v>
      </c>
      <c r="J7" s="9">
        <v>5.75</v>
      </c>
      <c r="K7" s="9">
        <v>6</v>
      </c>
      <c r="L7" s="9">
        <v>5</v>
      </c>
      <c r="M7" s="14" t="s">
        <v>95</v>
      </c>
      <c r="N7" s="14" t="s">
        <v>95</v>
      </c>
      <c r="O7" s="9">
        <v>43.05</v>
      </c>
      <c r="P7" s="9">
        <v>7</v>
      </c>
      <c r="Q7" s="9">
        <v>3.5</v>
      </c>
      <c r="R7" s="9">
        <v>17</v>
      </c>
      <c r="S7" s="9">
        <v>3.75</v>
      </c>
      <c r="T7" s="14" t="s">
        <v>95</v>
      </c>
      <c r="U7" s="9">
        <v>4.25</v>
      </c>
      <c r="V7" s="9">
        <v>6.25</v>
      </c>
      <c r="W7" s="9">
        <v>12</v>
      </c>
      <c r="X7" s="9">
        <v>1.94</v>
      </c>
      <c r="Y7" s="9">
        <v>11.75</v>
      </c>
      <c r="Z7" s="14" t="s">
        <v>95</v>
      </c>
      <c r="AA7" s="9">
        <v>9.3000000000000007</v>
      </c>
      <c r="AB7" s="9">
        <v>8</v>
      </c>
    </row>
    <row r="8" spans="1:28" x14ac:dyDescent="0.15">
      <c r="A8" s="12">
        <v>36738</v>
      </c>
      <c r="B8" s="9">
        <v>4.25</v>
      </c>
      <c r="C8" s="9">
        <v>6.5</v>
      </c>
      <c r="D8" s="9">
        <v>5.85</v>
      </c>
      <c r="E8" s="9" t="s">
        <v>95</v>
      </c>
      <c r="F8" s="9">
        <v>6</v>
      </c>
      <c r="G8" s="9">
        <v>16.5</v>
      </c>
      <c r="H8" s="9">
        <v>8</v>
      </c>
      <c r="I8" s="14" t="s">
        <v>95</v>
      </c>
      <c r="J8" s="9">
        <v>5.75</v>
      </c>
      <c r="K8" s="9">
        <v>6</v>
      </c>
      <c r="L8" s="9">
        <v>5</v>
      </c>
      <c r="M8" s="14" t="s">
        <v>95</v>
      </c>
      <c r="N8" s="14" t="s">
        <v>95</v>
      </c>
      <c r="O8" s="9">
        <v>26.56</v>
      </c>
      <c r="P8" s="9">
        <v>7</v>
      </c>
      <c r="Q8" s="9">
        <v>3.5</v>
      </c>
      <c r="R8" s="9">
        <v>17</v>
      </c>
      <c r="S8" s="9">
        <v>3.75</v>
      </c>
      <c r="T8" s="14" t="s">
        <v>95</v>
      </c>
      <c r="U8" s="9">
        <v>4.25</v>
      </c>
      <c r="V8" s="9">
        <v>6.25</v>
      </c>
      <c r="W8" s="9">
        <v>12</v>
      </c>
      <c r="X8" s="9">
        <v>0.94</v>
      </c>
      <c r="Y8" s="9">
        <v>11.75</v>
      </c>
      <c r="Z8" s="14" t="s">
        <v>95</v>
      </c>
      <c r="AA8" s="9">
        <v>9.3000000000000007</v>
      </c>
      <c r="AB8" s="9">
        <v>8</v>
      </c>
    </row>
    <row r="9" spans="1:28" x14ac:dyDescent="0.15">
      <c r="A9" s="12">
        <v>36769</v>
      </c>
      <c r="B9" s="9">
        <v>4.25</v>
      </c>
      <c r="C9" s="9">
        <v>6.5</v>
      </c>
      <c r="D9" s="9">
        <v>5.85</v>
      </c>
      <c r="E9" s="9">
        <v>0.25</v>
      </c>
      <c r="F9" s="9">
        <v>6</v>
      </c>
      <c r="G9" s="9">
        <v>16.5</v>
      </c>
      <c r="H9" s="9">
        <v>13.5</v>
      </c>
      <c r="I9" s="14" t="s">
        <v>95</v>
      </c>
      <c r="J9" s="9">
        <v>5.75</v>
      </c>
      <c r="K9" s="9">
        <v>6.25</v>
      </c>
      <c r="L9" s="9">
        <v>5</v>
      </c>
      <c r="M9" s="14" t="s">
        <v>95</v>
      </c>
      <c r="N9" s="14" t="s">
        <v>95</v>
      </c>
      <c r="O9" s="9">
        <v>42.58</v>
      </c>
      <c r="P9" s="9">
        <v>7</v>
      </c>
      <c r="Q9" s="9">
        <v>3.5</v>
      </c>
      <c r="R9" s="9">
        <v>16</v>
      </c>
      <c r="S9" s="9">
        <v>3.75</v>
      </c>
      <c r="T9" s="14" t="s">
        <v>95</v>
      </c>
      <c r="U9" s="9">
        <v>4.25</v>
      </c>
      <c r="V9" s="9">
        <v>6.75</v>
      </c>
      <c r="W9" s="9">
        <v>12</v>
      </c>
      <c r="X9" s="9">
        <v>1.25</v>
      </c>
      <c r="Y9" s="9">
        <v>11.75</v>
      </c>
      <c r="Z9" s="14" t="s">
        <v>95</v>
      </c>
      <c r="AA9" s="9">
        <v>9.1</v>
      </c>
      <c r="AB9" s="9">
        <v>8</v>
      </c>
    </row>
    <row r="10" spans="1:28" x14ac:dyDescent="0.15">
      <c r="A10" s="12">
        <v>36798</v>
      </c>
      <c r="B10" s="9">
        <v>4.5</v>
      </c>
      <c r="C10" s="9">
        <v>6.5</v>
      </c>
      <c r="D10" s="9">
        <v>5.85</v>
      </c>
      <c r="E10" s="9" t="s">
        <v>95</v>
      </c>
      <c r="F10" s="9">
        <v>6</v>
      </c>
      <c r="G10" s="9">
        <v>16.5</v>
      </c>
      <c r="H10" s="9">
        <v>10</v>
      </c>
      <c r="I10" s="14" t="s">
        <v>95</v>
      </c>
      <c r="J10" s="9">
        <v>5.75</v>
      </c>
      <c r="K10" s="9">
        <v>6.25</v>
      </c>
      <c r="L10" s="9">
        <v>5</v>
      </c>
      <c r="M10" s="14" t="s">
        <v>95</v>
      </c>
      <c r="N10" s="14" t="s">
        <v>95</v>
      </c>
      <c r="O10" s="9">
        <v>47.44</v>
      </c>
      <c r="P10" s="9">
        <v>7</v>
      </c>
      <c r="Q10" s="9">
        <v>3.5</v>
      </c>
      <c r="R10" s="9">
        <v>16</v>
      </c>
      <c r="S10" s="9">
        <v>3.75</v>
      </c>
      <c r="T10" s="14" t="s">
        <v>95</v>
      </c>
      <c r="U10" s="9">
        <v>4.5</v>
      </c>
      <c r="V10" s="9">
        <v>7</v>
      </c>
      <c r="W10" s="9">
        <v>12</v>
      </c>
      <c r="X10" s="9">
        <v>1.31</v>
      </c>
      <c r="Y10" s="9">
        <v>11.75</v>
      </c>
      <c r="Z10" s="14" t="s">
        <v>95</v>
      </c>
      <c r="AA10" s="9">
        <v>8.9</v>
      </c>
      <c r="AB10" s="9">
        <v>8</v>
      </c>
    </row>
    <row r="11" spans="1:28" x14ac:dyDescent="0.15">
      <c r="A11" s="12">
        <v>36830</v>
      </c>
      <c r="B11" s="9">
        <v>4.75</v>
      </c>
      <c r="C11" s="9">
        <v>6.5</v>
      </c>
      <c r="D11" s="9">
        <v>5.85</v>
      </c>
      <c r="E11" s="9" t="s">
        <v>95</v>
      </c>
      <c r="F11" s="9">
        <v>6</v>
      </c>
      <c r="G11" s="9">
        <v>16.5</v>
      </c>
      <c r="H11" s="9">
        <v>8</v>
      </c>
      <c r="I11" s="14" t="s">
        <v>95</v>
      </c>
      <c r="J11" s="9">
        <v>5.75</v>
      </c>
      <c r="K11" s="9">
        <v>6.25</v>
      </c>
      <c r="L11" s="9">
        <v>5.25</v>
      </c>
      <c r="M11" s="14" t="s">
        <v>95</v>
      </c>
      <c r="N11" s="14" t="s">
        <v>95</v>
      </c>
      <c r="O11" s="9">
        <v>38.53</v>
      </c>
      <c r="P11" s="9">
        <v>7</v>
      </c>
      <c r="Q11" s="9">
        <v>3.5</v>
      </c>
      <c r="R11" s="9">
        <v>16</v>
      </c>
      <c r="S11" s="9">
        <v>3.75</v>
      </c>
      <c r="T11" s="14" t="s">
        <v>95</v>
      </c>
      <c r="U11" s="9">
        <v>4.75</v>
      </c>
      <c r="V11" s="9">
        <v>7</v>
      </c>
      <c r="W11" s="9">
        <v>12</v>
      </c>
      <c r="X11" s="9">
        <v>1.38</v>
      </c>
      <c r="Y11" s="9">
        <v>12</v>
      </c>
      <c r="Z11" s="14" t="s">
        <v>95</v>
      </c>
      <c r="AA11" s="9">
        <v>8.6</v>
      </c>
      <c r="AB11" s="9">
        <v>8</v>
      </c>
    </row>
    <row r="12" spans="1:28" x14ac:dyDescent="0.15">
      <c r="A12" s="12">
        <v>36860</v>
      </c>
      <c r="B12" s="9">
        <v>4.75</v>
      </c>
      <c r="C12" s="9">
        <v>6.5</v>
      </c>
      <c r="D12" s="9">
        <v>5.85</v>
      </c>
      <c r="E12" s="9" t="s">
        <v>95</v>
      </c>
      <c r="F12" s="9">
        <v>6</v>
      </c>
      <c r="G12" s="9">
        <v>16.5</v>
      </c>
      <c r="H12" s="9">
        <v>8</v>
      </c>
      <c r="I12" s="14" t="s">
        <v>95</v>
      </c>
      <c r="J12" s="9">
        <v>5.75</v>
      </c>
      <c r="K12" s="9">
        <v>6.25</v>
      </c>
      <c r="L12" s="9">
        <v>5.25</v>
      </c>
      <c r="M12" s="14" t="s">
        <v>95</v>
      </c>
      <c r="N12" s="14" t="s">
        <v>95</v>
      </c>
      <c r="O12" s="9">
        <v>95.43</v>
      </c>
      <c r="P12" s="9">
        <v>7</v>
      </c>
      <c r="Q12" s="9">
        <v>3.5</v>
      </c>
      <c r="R12" s="9">
        <v>15</v>
      </c>
      <c r="S12" s="9">
        <v>3.75</v>
      </c>
      <c r="T12" s="14" t="s">
        <v>95</v>
      </c>
      <c r="U12" s="9">
        <v>4.75</v>
      </c>
      <c r="V12" s="9">
        <v>7</v>
      </c>
      <c r="W12" s="9">
        <v>12</v>
      </c>
      <c r="X12" s="9">
        <v>1.38</v>
      </c>
      <c r="Y12" s="9">
        <v>12</v>
      </c>
      <c r="Z12" s="14" t="s">
        <v>95</v>
      </c>
      <c r="AA12" s="9">
        <v>8.4</v>
      </c>
      <c r="AB12" s="9">
        <v>8</v>
      </c>
    </row>
    <row r="13" spans="1:28" x14ac:dyDescent="0.15">
      <c r="A13" s="12">
        <v>36889</v>
      </c>
      <c r="B13" s="9">
        <v>4.75</v>
      </c>
      <c r="C13" s="9">
        <v>6.5</v>
      </c>
      <c r="D13" s="9">
        <v>5.85</v>
      </c>
      <c r="E13" s="9" t="s">
        <v>95</v>
      </c>
      <c r="F13" s="9">
        <v>6</v>
      </c>
      <c r="G13" s="9">
        <v>15.75</v>
      </c>
      <c r="H13" s="9">
        <v>8</v>
      </c>
      <c r="I13" s="14" t="s">
        <v>95</v>
      </c>
      <c r="J13" s="9">
        <v>5.75</v>
      </c>
      <c r="K13" s="9">
        <v>6.25</v>
      </c>
      <c r="L13" s="9">
        <v>5.25</v>
      </c>
      <c r="M13" s="14" t="s">
        <v>95</v>
      </c>
      <c r="N13" s="14" t="s">
        <v>95</v>
      </c>
      <c r="O13" s="9">
        <v>183.2</v>
      </c>
      <c r="P13" s="9">
        <v>7</v>
      </c>
      <c r="Q13" s="9">
        <v>3.5</v>
      </c>
      <c r="R13" s="9">
        <v>14</v>
      </c>
      <c r="S13" s="9">
        <v>4</v>
      </c>
      <c r="T13" s="14" t="s">
        <v>95</v>
      </c>
      <c r="U13" s="9">
        <v>4.75</v>
      </c>
      <c r="V13" s="9">
        <v>7</v>
      </c>
      <c r="W13" s="9">
        <v>12</v>
      </c>
      <c r="X13" s="9">
        <v>1</v>
      </c>
      <c r="Y13" s="9">
        <v>12</v>
      </c>
      <c r="Z13" s="14" t="s">
        <v>95</v>
      </c>
      <c r="AA13" s="9">
        <v>8.1999999999999993</v>
      </c>
      <c r="AB13" s="9">
        <v>8</v>
      </c>
    </row>
    <row r="14" spans="1:28" x14ac:dyDescent="0.15">
      <c r="A14" s="12">
        <v>36922</v>
      </c>
      <c r="B14" s="9">
        <v>4.75</v>
      </c>
      <c r="C14" s="9">
        <v>5.5</v>
      </c>
      <c r="D14" s="9">
        <v>5.85</v>
      </c>
      <c r="E14" s="9" t="s">
        <v>95</v>
      </c>
      <c r="F14" s="9">
        <v>6</v>
      </c>
      <c r="G14" s="9">
        <v>15.25</v>
      </c>
      <c r="H14" s="9">
        <v>8</v>
      </c>
      <c r="I14" s="14" t="s">
        <v>95</v>
      </c>
      <c r="J14" s="9">
        <v>5.5</v>
      </c>
      <c r="K14" s="9">
        <v>6.25</v>
      </c>
      <c r="L14" s="9">
        <v>5.25</v>
      </c>
      <c r="M14" s="14" t="s">
        <v>95</v>
      </c>
      <c r="N14" s="14" t="s">
        <v>95</v>
      </c>
      <c r="O14" s="9">
        <v>42.7</v>
      </c>
      <c r="P14" s="9">
        <v>6</v>
      </c>
      <c r="Q14" s="9">
        <v>3.5</v>
      </c>
      <c r="R14" s="9">
        <v>15.5</v>
      </c>
      <c r="S14" s="9">
        <v>4</v>
      </c>
      <c r="T14" s="14" t="s">
        <v>95</v>
      </c>
      <c r="U14" s="9">
        <v>4.75</v>
      </c>
      <c r="V14" s="9">
        <v>7</v>
      </c>
      <c r="W14" s="9">
        <v>12</v>
      </c>
      <c r="X14" s="9">
        <v>1.25</v>
      </c>
      <c r="Y14" s="9">
        <v>12</v>
      </c>
      <c r="Z14" s="14" t="s">
        <v>95</v>
      </c>
      <c r="AA14" s="9">
        <v>8</v>
      </c>
      <c r="AB14" s="9">
        <v>7.5</v>
      </c>
    </row>
    <row r="15" spans="1:28" x14ac:dyDescent="0.15">
      <c r="A15" s="12">
        <v>36950</v>
      </c>
      <c r="B15" s="9">
        <v>4.75</v>
      </c>
      <c r="C15" s="9">
        <v>5.5</v>
      </c>
      <c r="D15" s="9">
        <v>5.85</v>
      </c>
      <c r="E15" s="9" t="s">
        <v>95</v>
      </c>
      <c r="F15" s="9">
        <v>5.75</v>
      </c>
      <c r="G15" s="9">
        <v>15.25</v>
      </c>
      <c r="H15" s="9">
        <v>7.5</v>
      </c>
      <c r="I15" s="14" t="s">
        <v>95</v>
      </c>
      <c r="J15" s="9">
        <v>5.5</v>
      </c>
      <c r="K15" s="9">
        <v>5.75</v>
      </c>
      <c r="L15" s="9">
        <v>5</v>
      </c>
      <c r="M15" s="14" t="s">
        <v>95</v>
      </c>
      <c r="N15" s="14" t="s">
        <v>95</v>
      </c>
      <c r="O15" s="9">
        <v>400.27</v>
      </c>
      <c r="P15" s="9">
        <v>6</v>
      </c>
      <c r="Q15" s="9">
        <v>3.5</v>
      </c>
      <c r="R15" s="9">
        <v>15.5</v>
      </c>
      <c r="S15" s="9">
        <v>4</v>
      </c>
      <c r="T15" s="14" t="s">
        <v>95</v>
      </c>
      <c r="U15" s="9">
        <v>4.75</v>
      </c>
      <c r="V15" s="9">
        <v>7</v>
      </c>
      <c r="W15" s="9">
        <v>12</v>
      </c>
      <c r="X15" s="9">
        <v>1.44</v>
      </c>
      <c r="Y15" s="9">
        <v>12</v>
      </c>
      <c r="Z15" s="14" t="s">
        <v>95</v>
      </c>
      <c r="AA15" s="9">
        <v>7.7</v>
      </c>
      <c r="AB15" s="9">
        <v>7</v>
      </c>
    </row>
    <row r="16" spans="1:28" x14ac:dyDescent="0.15">
      <c r="A16" s="15">
        <v>36980</v>
      </c>
      <c r="B16" s="16">
        <v>4.75</v>
      </c>
      <c r="C16" s="16">
        <v>5</v>
      </c>
      <c r="D16" s="16">
        <v>5.85</v>
      </c>
      <c r="E16" s="16">
        <v>0</v>
      </c>
      <c r="F16" s="16">
        <v>5.75</v>
      </c>
      <c r="G16" s="16">
        <v>15.75</v>
      </c>
      <c r="H16" s="16">
        <v>7</v>
      </c>
      <c r="I16" s="17" t="s">
        <v>95</v>
      </c>
      <c r="J16" s="16">
        <v>5</v>
      </c>
      <c r="K16" s="16">
        <v>5.5</v>
      </c>
      <c r="L16" s="16">
        <v>5</v>
      </c>
      <c r="M16" s="17" t="s">
        <v>95</v>
      </c>
      <c r="N16" s="17" t="s">
        <v>95</v>
      </c>
      <c r="O16" s="16">
        <v>81.19</v>
      </c>
      <c r="P16" s="16">
        <v>5.5</v>
      </c>
      <c r="Q16" s="16">
        <v>3.25</v>
      </c>
      <c r="R16" s="16">
        <v>16.5</v>
      </c>
      <c r="S16" s="16">
        <v>4</v>
      </c>
      <c r="T16" s="17" t="s">
        <v>95</v>
      </c>
      <c r="U16" s="16">
        <v>4.75</v>
      </c>
      <c r="V16" s="16">
        <v>7</v>
      </c>
      <c r="W16" s="16">
        <v>11.5</v>
      </c>
      <c r="X16" s="16">
        <v>1.25</v>
      </c>
      <c r="Y16" s="16">
        <v>12</v>
      </c>
      <c r="Z16" s="17" t="s">
        <v>95</v>
      </c>
      <c r="AA16" s="16">
        <v>7.5</v>
      </c>
      <c r="AB16" s="16">
        <v>6.5</v>
      </c>
    </row>
    <row r="17" spans="1:28" x14ac:dyDescent="0.15">
      <c r="A17" s="12">
        <v>37011</v>
      </c>
      <c r="B17" s="9">
        <v>4.75</v>
      </c>
      <c r="C17" s="9">
        <v>4.5</v>
      </c>
      <c r="D17" s="9">
        <v>5.85</v>
      </c>
      <c r="E17" s="9" t="s">
        <v>95</v>
      </c>
      <c r="F17" s="9">
        <v>5.5</v>
      </c>
      <c r="G17" s="9">
        <v>16.25</v>
      </c>
      <c r="H17" s="9">
        <v>6.75</v>
      </c>
      <c r="I17" s="14" t="s">
        <v>95</v>
      </c>
      <c r="J17" s="9">
        <v>4.75</v>
      </c>
      <c r="K17" s="9">
        <v>5</v>
      </c>
      <c r="L17" s="9">
        <v>5</v>
      </c>
      <c r="M17" s="14" t="s">
        <v>95</v>
      </c>
      <c r="N17" s="14" t="s">
        <v>95</v>
      </c>
      <c r="O17" s="9">
        <v>80.989999999999995</v>
      </c>
      <c r="P17" s="9">
        <v>5</v>
      </c>
      <c r="Q17" s="9">
        <v>3.25</v>
      </c>
      <c r="R17" s="9">
        <v>16.5</v>
      </c>
      <c r="S17" s="9">
        <v>4</v>
      </c>
      <c r="T17" s="14" t="s">
        <v>95</v>
      </c>
      <c r="U17" s="9">
        <v>4.75</v>
      </c>
      <c r="V17" s="9">
        <v>7</v>
      </c>
      <c r="W17" s="9">
        <v>11.5</v>
      </c>
      <c r="X17" s="9">
        <v>1.19</v>
      </c>
      <c r="Y17" s="9">
        <v>12</v>
      </c>
      <c r="Z17" s="14" t="s">
        <v>95</v>
      </c>
      <c r="AA17" s="9">
        <v>7.2</v>
      </c>
      <c r="AB17" s="9">
        <v>6</v>
      </c>
    </row>
    <row r="18" spans="1:28" x14ac:dyDescent="0.15">
      <c r="A18" s="12">
        <v>37042</v>
      </c>
      <c r="B18" s="9">
        <v>4.5</v>
      </c>
      <c r="C18" s="9">
        <v>4</v>
      </c>
      <c r="D18" s="9">
        <v>5.85</v>
      </c>
      <c r="E18" s="9" t="s">
        <v>95</v>
      </c>
      <c r="F18" s="9">
        <v>5.25</v>
      </c>
      <c r="G18" s="9">
        <v>16.75</v>
      </c>
      <c r="H18" s="9">
        <v>6.5</v>
      </c>
      <c r="I18" s="14" t="s">
        <v>95</v>
      </c>
      <c r="J18" s="9">
        <v>4.5</v>
      </c>
      <c r="K18" s="9">
        <v>5</v>
      </c>
      <c r="L18" s="9">
        <v>5</v>
      </c>
      <c r="M18" s="14" t="s">
        <v>95</v>
      </c>
      <c r="N18" s="14" t="s">
        <v>95</v>
      </c>
      <c r="O18" s="9">
        <v>71.459999999999994</v>
      </c>
      <c r="P18" s="9">
        <v>4.5</v>
      </c>
      <c r="Q18" s="9">
        <v>3.25</v>
      </c>
      <c r="R18" s="9">
        <v>16.5</v>
      </c>
      <c r="S18" s="9">
        <v>4</v>
      </c>
      <c r="T18" s="14" t="s">
        <v>95</v>
      </c>
      <c r="U18" s="9">
        <v>4.5</v>
      </c>
      <c r="V18" s="9">
        <v>7</v>
      </c>
      <c r="W18" s="9">
        <v>11.5</v>
      </c>
      <c r="X18" s="9">
        <v>1.31</v>
      </c>
      <c r="Y18" s="9">
        <v>12</v>
      </c>
      <c r="Z18" s="14" t="s">
        <v>95</v>
      </c>
      <c r="AA18" s="9">
        <v>7.2</v>
      </c>
      <c r="AB18" s="9">
        <v>5.5</v>
      </c>
    </row>
    <row r="19" spans="1:28" x14ac:dyDescent="0.15">
      <c r="A19" s="12">
        <v>37071</v>
      </c>
      <c r="B19" s="9">
        <v>4.5</v>
      </c>
      <c r="C19" s="9">
        <v>3.75</v>
      </c>
      <c r="D19" s="9">
        <v>5.85</v>
      </c>
      <c r="E19" s="9" t="s">
        <v>95</v>
      </c>
      <c r="F19" s="9">
        <v>5.25</v>
      </c>
      <c r="G19" s="9">
        <v>18.25</v>
      </c>
      <c r="H19" s="9">
        <v>6.5</v>
      </c>
      <c r="I19" s="14" t="s">
        <v>95</v>
      </c>
      <c r="J19" s="9">
        <v>4.5</v>
      </c>
      <c r="K19" s="9">
        <v>5</v>
      </c>
      <c r="L19" s="9">
        <v>5</v>
      </c>
      <c r="M19" s="14" t="s">
        <v>95</v>
      </c>
      <c r="N19" s="14" t="s">
        <v>95</v>
      </c>
      <c r="O19" s="9">
        <v>63</v>
      </c>
      <c r="P19" s="9">
        <v>4.5</v>
      </c>
      <c r="Q19" s="9">
        <v>3.25</v>
      </c>
      <c r="R19" s="9">
        <v>16.5</v>
      </c>
      <c r="S19" s="9">
        <v>4</v>
      </c>
      <c r="T19" s="14" t="s">
        <v>95</v>
      </c>
      <c r="U19" s="9">
        <v>4.5</v>
      </c>
      <c r="V19" s="9">
        <v>7</v>
      </c>
      <c r="W19" s="9">
        <v>11.5</v>
      </c>
      <c r="X19" s="9">
        <v>2.19</v>
      </c>
      <c r="Y19" s="9">
        <v>11</v>
      </c>
      <c r="Z19" s="14" t="s">
        <v>95</v>
      </c>
      <c r="AA19" s="9">
        <v>6.8</v>
      </c>
      <c r="AB19" s="9">
        <v>5.25</v>
      </c>
    </row>
    <row r="20" spans="1:28" x14ac:dyDescent="0.15">
      <c r="A20" s="12">
        <v>37103</v>
      </c>
      <c r="B20" s="9">
        <v>4.5</v>
      </c>
      <c r="C20" s="9">
        <v>3.75</v>
      </c>
      <c r="D20" s="9">
        <v>5.85</v>
      </c>
      <c r="E20" s="9" t="s">
        <v>95</v>
      </c>
      <c r="F20" s="9">
        <v>5.25</v>
      </c>
      <c r="G20" s="9">
        <v>19</v>
      </c>
      <c r="H20" s="9">
        <v>6.5</v>
      </c>
      <c r="I20" s="14" t="s">
        <v>95</v>
      </c>
      <c r="J20" s="9">
        <v>4.25</v>
      </c>
      <c r="K20" s="9">
        <v>5</v>
      </c>
      <c r="L20" s="9">
        <v>4.75</v>
      </c>
      <c r="M20" s="14" t="s">
        <v>95</v>
      </c>
      <c r="N20" s="14" t="s">
        <v>95</v>
      </c>
      <c r="O20" s="9">
        <v>65.34</v>
      </c>
      <c r="P20" s="9">
        <v>4.25</v>
      </c>
      <c r="Q20" s="9">
        <v>3.25</v>
      </c>
      <c r="R20" s="9">
        <v>18.5</v>
      </c>
      <c r="S20" s="9">
        <v>4.25</v>
      </c>
      <c r="T20" s="14" t="s">
        <v>95</v>
      </c>
      <c r="U20" s="9">
        <v>4.5</v>
      </c>
      <c r="V20" s="9">
        <v>7</v>
      </c>
      <c r="W20" s="9">
        <v>11</v>
      </c>
      <c r="X20" s="9">
        <v>2.25</v>
      </c>
      <c r="Y20" s="9">
        <v>11</v>
      </c>
      <c r="Z20" s="14" t="s">
        <v>95</v>
      </c>
      <c r="AA20" s="9">
        <v>6.5</v>
      </c>
      <c r="AB20" s="9">
        <v>5.25</v>
      </c>
    </row>
    <row r="21" spans="1:28" x14ac:dyDescent="0.15">
      <c r="A21" s="12">
        <v>37134</v>
      </c>
      <c r="B21" s="9">
        <v>4.25</v>
      </c>
      <c r="C21" s="9">
        <v>3.5</v>
      </c>
      <c r="D21" s="9">
        <v>5.85</v>
      </c>
      <c r="E21" s="9" t="s">
        <v>95</v>
      </c>
      <c r="F21" s="9">
        <v>5</v>
      </c>
      <c r="G21" s="9">
        <v>19</v>
      </c>
      <c r="H21" s="9">
        <v>6.5</v>
      </c>
      <c r="I21" s="14" t="s">
        <v>95</v>
      </c>
      <c r="J21" s="9">
        <v>4</v>
      </c>
      <c r="K21" s="9">
        <v>5</v>
      </c>
      <c r="L21" s="9">
        <v>4.5</v>
      </c>
      <c r="M21" s="14" t="s">
        <v>95</v>
      </c>
      <c r="N21" s="14" t="s">
        <v>95</v>
      </c>
      <c r="O21" s="9">
        <v>62.54</v>
      </c>
      <c r="P21" s="9">
        <v>4</v>
      </c>
      <c r="Q21" s="9">
        <v>3.25</v>
      </c>
      <c r="R21" s="9">
        <v>18.5</v>
      </c>
      <c r="S21" s="9">
        <v>4.25</v>
      </c>
      <c r="T21" s="14" t="s">
        <v>95</v>
      </c>
      <c r="U21" s="9">
        <v>4.25</v>
      </c>
      <c r="V21" s="9">
        <v>7</v>
      </c>
      <c r="W21" s="9">
        <v>10</v>
      </c>
      <c r="X21" s="9">
        <v>2.12</v>
      </c>
      <c r="Y21" s="9">
        <v>11</v>
      </c>
      <c r="Z21" s="14" t="s">
        <v>95</v>
      </c>
      <c r="AA21" s="9">
        <v>6.3</v>
      </c>
      <c r="AB21" s="9">
        <v>5</v>
      </c>
    </row>
    <row r="22" spans="1:28" x14ac:dyDescent="0.15">
      <c r="A22" s="12">
        <v>37162</v>
      </c>
      <c r="B22" s="9">
        <v>3.75</v>
      </c>
      <c r="C22" s="9">
        <v>3</v>
      </c>
      <c r="D22" s="9">
        <v>5.85</v>
      </c>
      <c r="E22" s="9" t="s">
        <v>95</v>
      </c>
      <c r="F22" s="9">
        <v>4.75</v>
      </c>
      <c r="G22" s="9">
        <v>19</v>
      </c>
      <c r="H22" s="9">
        <v>6.5</v>
      </c>
      <c r="I22" s="14" t="s">
        <v>95</v>
      </c>
      <c r="J22" s="9">
        <v>3.5</v>
      </c>
      <c r="K22" s="9">
        <v>4.75</v>
      </c>
      <c r="L22" s="9">
        <v>4</v>
      </c>
      <c r="M22" s="14" t="s">
        <v>95</v>
      </c>
      <c r="N22" s="14" t="s">
        <v>95</v>
      </c>
      <c r="O22" s="9">
        <v>59.03</v>
      </c>
      <c r="P22" s="9">
        <v>3.5</v>
      </c>
      <c r="Q22" s="9">
        <v>2.25</v>
      </c>
      <c r="R22" s="9">
        <v>20.5</v>
      </c>
      <c r="S22" s="9">
        <v>3.75</v>
      </c>
      <c r="T22" s="14" t="s">
        <v>95</v>
      </c>
      <c r="U22" s="9">
        <v>3.75</v>
      </c>
      <c r="V22" s="9">
        <v>7</v>
      </c>
      <c r="W22" s="9">
        <v>9.5</v>
      </c>
      <c r="X22" s="9">
        <v>2.25</v>
      </c>
      <c r="Y22" s="9">
        <v>9.5</v>
      </c>
      <c r="Z22" s="14" t="s">
        <v>95</v>
      </c>
      <c r="AA22" s="9">
        <v>6.3</v>
      </c>
      <c r="AB22" s="9">
        <v>4.5</v>
      </c>
    </row>
    <row r="23" spans="1:28" x14ac:dyDescent="0.15">
      <c r="A23" s="12">
        <v>37195</v>
      </c>
      <c r="B23" s="9">
        <v>3.75</v>
      </c>
      <c r="C23" s="9">
        <v>2.5</v>
      </c>
      <c r="D23" s="9">
        <v>5.85</v>
      </c>
      <c r="E23" s="9" t="s">
        <v>95</v>
      </c>
      <c r="F23" s="9">
        <v>4.5</v>
      </c>
      <c r="G23" s="9">
        <v>19</v>
      </c>
      <c r="H23" s="9">
        <v>6.5</v>
      </c>
      <c r="I23" s="14" t="s">
        <v>95</v>
      </c>
      <c r="J23" s="9">
        <v>2.75</v>
      </c>
      <c r="K23" s="9">
        <v>4.5</v>
      </c>
      <c r="L23" s="9">
        <v>4</v>
      </c>
      <c r="M23" s="14" t="s">
        <v>95</v>
      </c>
      <c r="N23" s="14" t="s">
        <v>95</v>
      </c>
      <c r="O23" s="9">
        <v>58.93</v>
      </c>
      <c r="P23" s="9">
        <v>3</v>
      </c>
      <c r="Q23" s="9">
        <v>2.25</v>
      </c>
      <c r="R23" s="9">
        <v>20.5</v>
      </c>
      <c r="S23" s="9">
        <v>3.75</v>
      </c>
      <c r="T23" s="14" t="s">
        <v>95</v>
      </c>
      <c r="U23" s="9">
        <v>3.75</v>
      </c>
      <c r="V23" s="9">
        <v>7</v>
      </c>
      <c r="W23" s="9">
        <v>9.25</v>
      </c>
      <c r="X23" s="9">
        <v>2.06</v>
      </c>
      <c r="Y23" s="9">
        <v>9.5</v>
      </c>
      <c r="Z23" s="14" t="s">
        <v>95</v>
      </c>
      <c r="AA23" s="9">
        <v>6.3</v>
      </c>
      <c r="AB23" s="9">
        <v>4</v>
      </c>
    </row>
    <row r="24" spans="1:28" x14ac:dyDescent="0.15">
      <c r="A24" s="15">
        <v>37225</v>
      </c>
      <c r="B24" s="16">
        <v>3.25</v>
      </c>
      <c r="C24" s="16">
        <v>2</v>
      </c>
      <c r="D24" s="16">
        <v>5.85</v>
      </c>
      <c r="E24" s="16" t="s">
        <v>95</v>
      </c>
      <c r="F24" s="16">
        <v>4</v>
      </c>
      <c r="G24" s="16">
        <v>19</v>
      </c>
      <c r="H24" s="16">
        <v>6.5</v>
      </c>
      <c r="I24" s="17" t="s">
        <v>95</v>
      </c>
      <c r="J24" s="16">
        <v>2.25</v>
      </c>
      <c r="K24" s="16">
        <v>4.5</v>
      </c>
      <c r="L24" s="16">
        <v>4</v>
      </c>
      <c r="M24" s="17" t="s">
        <v>95</v>
      </c>
      <c r="N24" s="17" t="s">
        <v>95</v>
      </c>
      <c r="O24" s="16">
        <v>59</v>
      </c>
      <c r="P24" s="16">
        <v>2.75</v>
      </c>
      <c r="Q24" s="16">
        <v>2.25</v>
      </c>
      <c r="R24" s="16">
        <v>20.5</v>
      </c>
      <c r="S24" s="16">
        <v>3.75</v>
      </c>
      <c r="T24" s="17" t="s">
        <v>95</v>
      </c>
      <c r="U24" s="16">
        <v>3.25</v>
      </c>
      <c r="V24" s="16">
        <v>7</v>
      </c>
      <c r="W24" s="16">
        <v>8.75</v>
      </c>
      <c r="X24" s="16">
        <v>2.19</v>
      </c>
      <c r="Y24" s="16">
        <v>9.5</v>
      </c>
      <c r="Z24" s="17" t="s">
        <v>95</v>
      </c>
      <c r="AA24" s="16">
        <v>6.1</v>
      </c>
      <c r="AB24" s="16">
        <v>3.5</v>
      </c>
    </row>
    <row r="25" spans="1:28" x14ac:dyDescent="0.15">
      <c r="A25" s="12">
        <v>37256</v>
      </c>
      <c r="B25" s="9">
        <v>3.25</v>
      </c>
      <c r="C25" s="9">
        <v>1.75</v>
      </c>
      <c r="D25" s="9">
        <v>5.85</v>
      </c>
      <c r="E25" s="9" t="s">
        <v>95</v>
      </c>
      <c r="F25" s="9">
        <v>4</v>
      </c>
      <c r="G25" s="9">
        <v>19</v>
      </c>
      <c r="H25" s="9">
        <v>6.5</v>
      </c>
      <c r="I25" s="14" t="s">
        <v>95</v>
      </c>
      <c r="J25" s="9">
        <v>2.25</v>
      </c>
      <c r="K25" s="9">
        <v>4.25</v>
      </c>
      <c r="L25" s="9">
        <v>4</v>
      </c>
      <c r="M25" s="14" t="s">
        <v>95</v>
      </c>
      <c r="N25" s="14" t="s">
        <v>95</v>
      </c>
      <c r="O25" s="9">
        <v>59</v>
      </c>
      <c r="P25" s="9">
        <v>2.75</v>
      </c>
      <c r="Q25" s="9">
        <v>1.75</v>
      </c>
      <c r="R25" s="9">
        <v>20.5</v>
      </c>
      <c r="S25" s="9">
        <v>3.75</v>
      </c>
      <c r="T25" s="14" t="s">
        <v>95</v>
      </c>
      <c r="U25" s="9">
        <v>3.25</v>
      </c>
      <c r="V25" s="9">
        <v>6.5</v>
      </c>
      <c r="W25" s="9">
        <v>8.5</v>
      </c>
      <c r="X25" s="9">
        <v>2.06</v>
      </c>
      <c r="Y25" s="9">
        <v>9.5</v>
      </c>
      <c r="Z25" s="14" t="s">
        <v>95</v>
      </c>
      <c r="AA25" s="9">
        <v>5.8</v>
      </c>
      <c r="AB25" s="9">
        <v>3.25</v>
      </c>
    </row>
    <row r="26" spans="1:28" x14ac:dyDescent="0.15">
      <c r="A26" s="12">
        <v>37287</v>
      </c>
      <c r="B26" s="9">
        <v>3.25</v>
      </c>
      <c r="C26" s="9">
        <v>1.75</v>
      </c>
      <c r="D26" s="9">
        <v>5.85</v>
      </c>
      <c r="E26" s="9" t="s">
        <v>95</v>
      </c>
      <c r="F26" s="9">
        <v>4</v>
      </c>
      <c r="G26" s="9">
        <v>19</v>
      </c>
      <c r="H26" s="9">
        <v>6.5</v>
      </c>
      <c r="I26" s="14" t="s">
        <v>95</v>
      </c>
      <c r="J26" s="9">
        <v>2</v>
      </c>
      <c r="K26" s="9">
        <v>4.25</v>
      </c>
      <c r="L26" s="9">
        <v>4</v>
      </c>
      <c r="M26" s="14" t="s">
        <v>95</v>
      </c>
      <c r="N26" s="14" t="s">
        <v>95</v>
      </c>
      <c r="O26" s="9">
        <v>59</v>
      </c>
      <c r="P26" s="9">
        <v>2.75</v>
      </c>
      <c r="Q26" s="9">
        <v>1.75</v>
      </c>
      <c r="R26" s="9">
        <v>20.5</v>
      </c>
      <c r="S26" s="9">
        <v>3.75</v>
      </c>
      <c r="T26" s="14" t="s">
        <v>95</v>
      </c>
      <c r="U26" s="9">
        <v>3.25</v>
      </c>
      <c r="V26" s="9">
        <v>6.5</v>
      </c>
      <c r="W26" s="9">
        <v>8</v>
      </c>
      <c r="X26" s="9">
        <v>1.69</v>
      </c>
      <c r="Y26" s="9">
        <v>10.5</v>
      </c>
      <c r="Z26" s="14" t="s">
        <v>95</v>
      </c>
      <c r="AA26" s="9">
        <v>3.8</v>
      </c>
      <c r="AB26" s="9">
        <v>3.25</v>
      </c>
    </row>
    <row r="27" spans="1:28" x14ac:dyDescent="0.15">
      <c r="A27" s="12">
        <v>37315</v>
      </c>
      <c r="B27" s="9">
        <v>3.25</v>
      </c>
      <c r="C27" s="9">
        <v>1.75</v>
      </c>
      <c r="D27" s="9">
        <v>5.31</v>
      </c>
      <c r="E27" s="9" t="s">
        <v>95</v>
      </c>
      <c r="F27" s="9">
        <v>4</v>
      </c>
      <c r="G27" s="9">
        <v>18.75</v>
      </c>
      <c r="H27" s="9">
        <v>6.5</v>
      </c>
      <c r="I27" s="14" t="s">
        <v>95</v>
      </c>
      <c r="J27" s="9">
        <v>2</v>
      </c>
      <c r="K27" s="9">
        <v>4.25</v>
      </c>
      <c r="L27" s="9">
        <v>4</v>
      </c>
      <c r="M27" s="14" t="s">
        <v>95</v>
      </c>
      <c r="N27" s="14" t="s">
        <v>95</v>
      </c>
      <c r="O27" s="9">
        <v>58.3</v>
      </c>
      <c r="P27" s="9">
        <v>2.75</v>
      </c>
      <c r="Q27" s="9">
        <v>1.75</v>
      </c>
      <c r="R27" s="9">
        <v>20.5</v>
      </c>
      <c r="S27" s="9">
        <v>3.75</v>
      </c>
      <c r="T27" s="14" t="s">
        <v>95</v>
      </c>
      <c r="U27" s="9">
        <v>3.25</v>
      </c>
      <c r="V27" s="9">
        <v>6.5</v>
      </c>
      <c r="W27" s="9">
        <v>8</v>
      </c>
      <c r="X27" s="9">
        <v>1.75</v>
      </c>
      <c r="Y27" s="9">
        <v>10.5</v>
      </c>
      <c r="Z27" s="14" t="s">
        <v>95</v>
      </c>
      <c r="AA27" s="9">
        <v>3.8</v>
      </c>
      <c r="AB27" s="9">
        <v>3.25</v>
      </c>
    </row>
    <row r="28" spans="1:28" x14ac:dyDescent="0.15">
      <c r="A28" s="12">
        <v>37344</v>
      </c>
      <c r="B28" s="9">
        <v>3.25</v>
      </c>
      <c r="C28" s="9">
        <v>1.75</v>
      </c>
      <c r="D28" s="9">
        <v>5.31</v>
      </c>
      <c r="E28" s="9" t="s">
        <v>95</v>
      </c>
      <c r="F28" s="9">
        <v>4</v>
      </c>
      <c r="G28" s="9">
        <v>18.5</v>
      </c>
      <c r="H28" s="9">
        <v>6</v>
      </c>
      <c r="I28" s="14" t="s">
        <v>95</v>
      </c>
      <c r="J28" s="9">
        <v>2</v>
      </c>
      <c r="K28" s="9">
        <v>4.25</v>
      </c>
      <c r="L28" s="9">
        <v>4</v>
      </c>
      <c r="M28" s="14" t="s">
        <v>95</v>
      </c>
      <c r="N28" s="14" t="s">
        <v>95</v>
      </c>
      <c r="O28" s="9">
        <v>54.73</v>
      </c>
      <c r="P28" s="9">
        <v>2.5</v>
      </c>
      <c r="Q28" s="9">
        <v>1.75</v>
      </c>
      <c r="R28" s="9">
        <v>20.5</v>
      </c>
      <c r="S28" s="9">
        <v>4</v>
      </c>
      <c r="T28" s="14" t="s">
        <v>95</v>
      </c>
      <c r="U28" s="9">
        <v>3.25</v>
      </c>
      <c r="V28" s="9">
        <v>6.5</v>
      </c>
      <c r="W28" s="9">
        <v>7.25</v>
      </c>
      <c r="X28" s="9">
        <v>1.62</v>
      </c>
      <c r="Y28" s="9">
        <v>11.5</v>
      </c>
      <c r="Z28" s="14" t="s">
        <v>95</v>
      </c>
      <c r="AA28" s="9">
        <v>4.4000000000000004</v>
      </c>
      <c r="AB28" s="9">
        <v>3.25</v>
      </c>
    </row>
    <row r="29" spans="1:28" x14ac:dyDescent="0.15">
      <c r="A29" s="12">
        <v>37376</v>
      </c>
      <c r="B29" s="9">
        <v>3.25</v>
      </c>
      <c r="C29" s="9">
        <v>1.75</v>
      </c>
      <c r="D29" s="9">
        <v>5.31</v>
      </c>
      <c r="E29" s="9" t="s">
        <v>95</v>
      </c>
      <c r="F29" s="9">
        <v>4</v>
      </c>
      <c r="G29" s="9">
        <v>18.5</v>
      </c>
      <c r="H29" s="9">
        <v>6</v>
      </c>
      <c r="I29" s="14" t="s">
        <v>95</v>
      </c>
      <c r="J29" s="9">
        <v>2.25</v>
      </c>
      <c r="K29" s="9">
        <v>4.25</v>
      </c>
      <c r="L29" s="9">
        <v>4</v>
      </c>
      <c r="M29" s="14" t="s">
        <v>95</v>
      </c>
      <c r="N29" s="14" t="s">
        <v>95</v>
      </c>
      <c r="O29" s="9">
        <v>51.31</v>
      </c>
      <c r="P29" s="9">
        <v>2.5</v>
      </c>
      <c r="Q29" s="9">
        <v>1.75</v>
      </c>
      <c r="R29" s="9">
        <v>20.5</v>
      </c>
      <c r="S29" s="9">
        <v>4</v>
      </c>
      <c r="T29" s="14" t="s">
        <v>95</v>
      </c>
      <c r="U29" s="9">
        <v>3.25</v>
      </c>
      <c r="V29" s="9">
        <v>6.5</v>
      </c>
      <c r="W29" s="9">
        <v>6.25</v>
      </c>
      <c r="X29" s="9">
        <v>1.62</v>
      </c>
      <c r="Y29" s="9">
        <v>11.5</v>
      </c>
      <c r="Z29" s="14" t="s">
        <v>95</v>
      </c>
      <c r="AA29" s="9">
        <v>4.4000000000000004</v>
      </c>
      <c r="AB29" s="9">
        <v>3.25</v>
      </c>
    </row>
    <row r="30" spans="1:28" x14ac:dyDescent="0.15">
      <c r="A30" s="12">
        <v>37407</v>
      </c>
      <c r="B30" s="9">
        <v>3.25</v>
      </c>
      <c r="C30" s="9">
        <v>1.75</v>
      </c>
      <c r="D30" s="9">
        <v>5.31</v>
      </c>
      <c r="E30" s="9" t="s">
        <v>95</v>
      </c>
      <c r="F30" s="9">
        <v>4</v>
      </c>
      <c r="G30" s="9">
        <v>18.5</v>
      </c>
      <c r="H30" s="9">
        <v>6</v>
      </c>
      <c r="I30" s="14" t="s">
        <v>95</v>
      </c>
      <c r="J30" s="9">
        <v>2.25</v>
      </c>
      <c r="K30" s="9">
        <v>4.5</v>
      </c>
      <c r="L30" s="9">
        <v>4.25</v>
      </c>
      <c r="M30" s="14" t="s">
        <v>95</v>
      </c>
      <c r="N30" s="14" t="s">
        <v>95</v>
      </c>
      <c r="O30" s="9">
        <v>48</v>
      </c>
      <c r="P30" s="9">
        <v>2.5</v>
      </c>
      <c r="Q30" s="9">
        <v>1.25</v>
      </c>
      <c r="R30" s="9">
        <v>20.5</v>
      </c>
      <c r="S30" s="9">
        <v>4.25</v>
      </c>
      <c r="T30" s="14" t="s">
        <v>95</v>
      </c>
      <c r="U30" s="9">
        <v>3.25</v>
      </c>
      <c r="V30" s="9">
        <v>6.5</v>
      </c>
      <c r="W30" s="9">
        <v>5.75</v>
      </c>
      <c r="X30" s="9">
        <v>1.62</v>
      </c>
      <c r="Y30" s="9">
        <v>11.5</v>
      </c>
      <c r="Z30" s="14" t="s">
        <v>95</v>
      </c>
      <c r="AA30" s="9">
        <v>4.5999999999999996</v>
      </c>
      <c r="AB30" s="9">
        <v>3.25</v>
      </c>
    </row>
    <row r="31" spans="1:28" x14ac:dyDescent="0.15">
      <c r="A31" s="12">
        <v>37435</v>
      </c>
      <c r="B31" s="9">
        <v>3.25</v>
      </c>
      <c r="C31" s="9">
        <v>1.75</v>
      </c>
      <c r="D31" s="9">
        <v>5.31</v>
      </c>
      <c r="E31" s="9" t="s">
        <v>95</v>
      </c>
      <c r="F31" s="9">
        <v>4</v>
      </c>
      <c r="G31" s="9">
        <v>18.5</v>
      </c>
      <c r="H31" s="9">
        <v>5.75</v>
      </c>
      <c r="I31" s="14" t="s">
        <v>95</v>
      </c>
      <c r="J31" s="9">
        <v>2.5</v>
      </c>
      <c r="K31" s="9">
        <v>4.75</v>
      </c>
      <c r="L31" s="9">
        <v>4.25</v>
      </c>
      <c r="M31" s="14" t="s">
        <v>95</v>
      </c>
      <c r="N31" s="14" t="s">
        <v>95</v>
      </c>
      <c r="O31" s="9">
        <v>48</v>
      </c>
      <c r="P31" s="9">
        <v>2.5</v>
      </c>
      <c r="Q31" s="9">
        <v>1.25</v>
      </c>
      <c r="R31" s="9">
        <v>20.5</v>
      </c>
      <c r="S31" s="9">
        <v>4.25</v>
      </c>
      <c r="T31" s="14" t="s">
        <v>95</v>
      </c>
      <c r="U31" s="9">
        <v>3.25</v>
      </c>
      <c r="V31" s="9">
        <v>6.5</v>
      </c>
      <c r="W31" s="9">
        <v>5.25</v>
      </c>
      <c r="X31" s="9">
        <v>1.56</v>
      </c>
      <c r="Y31" s="9">
        <v>12.5</v>
      </c>
      <c r="Z31" s="14" t="s">
        <v>95</v>
      </c>
      <c r="AA31" s="9">
        <v>7.1</v>
      </c>
      <c r="AB31" s="9">
        <v>3.25</v>
      </c>
    </row>
    <row r="32" spans="1:28" x14ac:dyDescent="0.15">
      <c r="A32" s="12">
        <v>37468</v>
      </c>
      <c r="B32" s="9">
        <v>3.25</v>
      </c>
      <c r="C32" s="9">
        <v>1.75</v>
      </c>
      <c r="D32" s="9">
        <v>5.31</v>
      </c>
      <c r="E32" s="9" t="s">
        <v>95</v>
      </c>
      <c r="F32" s="9">
        <v>4</v>
      </c>
      <c r="G32" s="9">
        <v>18</v>
      </c>
      <c r="H32" s="9">
        <v>5.75</v>
      </c>
      <c r="I32" s="14" t="s">
        <v>95</v>
      </c>
      <c r="J32" s="9">
        <v>2.75</v>
      </c>
      <c r="K32" s="9">
        <v>4.75</v>
      </c>
      <c r="L32" s="9">
        <v>4.25</v>
      </c>
      <c r="M32" s="14" t="s">
        <v>95</v>
      </c>
      <c r="N32" s="14" t="s">
        <v>95</v>
      </c>
      <c r="O32" s="9">
        <v>48.03</v>
      </c>
      <c r="P32" s="9">
        <v>2.5</v>
      </c>
      <c r="Q32" s="9">
        <v>0.75</v>
      </c>
      <c r="R32" s="9">
        <v>18.5</v>
      </c>
      <c r="S32" s="9">
        <v>4.25</v>
      </c>
      <c r="T32" s="14" t="s">
        <v>95</v>
      </c>
      <c r="U32" s="9">
        <v>3.25</v>
      </c>
      <c r="V32" s="9">
        <v>7</v>
      </c>
      <c r="W32" s="9">
        <v>5.25</v>
      </c>
      <c r="X32" s="9">
        <v>1.69</v>
      </c>
      <c r="Y32" s="9">
        <v>12.5</v>
      </c>
      <c r="Z32" s="14" t="s">
        <v>95</v>
      </c>
      <c r="AA32" s="9">
        <v>9.1</v>
      </c>
      <c r="AB32" s="9">
        <v>3.25</v>
      </c>
    </row>
    <row r="33" spans="1:28" x14ac:dyDescent="0.15">
      <c r="A33" s="12">
        <v>37498</v>
      </c>
      <c r="B33" s="9">
        <v>3.25</v>
      </c>
      <c r="C33" s="9">
        <v>1.75</v>
      </c>
      <c r="D33" s="9">
        <v>5.31</v>
      </c>
      <c r="E33" s="9" t="s">
        <v>95</v>
      </c>
      <c r="F33" s="9">
        <v>4</v>
      </c>
      <c r="G33" s="9">
        <v>18</v>
      </c>
      <c r="H33" s="9">
        <v>5.75</v>
      </c>
      <c r="I33" s="14" t="s">
        <v>95</v>
      </c>
      <c r="J33" s="9">
        <v>2.75</v>
      </c>
      <c r="K33" s="9">
        <v>4.75</v>
      </c>
      <c r="L33" s="9">
        <v>4.25</v>
      </c>
      <c r="M33" s="14" t="s">
        <v>95</v>
      </c>
      <c r="N33" s="14" t="s">
        <v>95</v>
      </c>
      <c r="O33" s="9">
        <v>46.16</v>
      </c>
      <c r="P33" s="9">
        <v>2.5</v>
      </c>
      <c r="Q33" s="9">
        <v>0.75</v>
      </c>
      <c r="R33" s="9">
        <v>18.5</v>
      </c>
      <c r="S33" s="9">
        <v>4.25</v>
      </c>
      <c r="T33" s="14" t="s">
        <v>95</v>
      </c>
      <c r="U33" s="9">
        <v>3.25</v>
      </c>
      <c r="V33" s="9">
        <v>7</v>
      </c>
      <c r="W33" s="9">
        <v>5.25</v>
      </c>
      <c r="X33" s="9">
        <v>1.5</v>
      </c>
      <c r="Y33" s="9">
        <v>12.5</v>
      </c>
      <c r="Z33" s="14" t="s">
        <v>95</v>
      </c>
      <c r="AA33" s="9">
        <v>9.1</v>
      </c>
      <c r="AB33" s="9">
        <v>3.25</v>
      </c>
    </row>
    <row r="34" spans="1:28" x14ac:dyDescent="0.15">
      <c r="A34" s="12">
        <v>37529</v>
      </c>
      <c r="B34" s="9">
        <v>3.25</v>
      </c>
      <c r="C34" s="9">
        <v>1.75</v>
      </c>
      <c r="D34" s="9">
        <v>5.31</v>
      </c>
      <c r="E34" s="9" t="s">
        <v>95</v>
      </c>
      <c r="F34" s="9">
        <v>4</v>
      </c>
      <c r="G34" s="9">
        <v>18</v>
      </c>
      <c r="H34" s="9">
        <v>5.75</v>
      </c>
      <c r="I34" s="14" t="s">
        <v>95</v>
      </c>
      <c r="J34" s="9">
        <v>2.75</v>
      </c>
      <c r="K34" s="9">
        <v>4.75</v>
      </c>
      <c r="L34" s="9">
        <v>4.25</v>
      </c>
      <c r="M34" s="14" t="s">
        <v>95</v>
      </c>
      <c r="N34" s="14" t="s">
        <v>95</v>
      </c>
      <c r="O34" s="9">
        <v>46</v>
      </c>
      <c r="P34" s="9">
        <v>2.5</v>
      </c>
      <c r="Q34" s="9">
        <v>0.75</v>
      </c>
      <c r="R34" s="9">
        <v>18.5</v>
      </c>
      <c r="S34" s="9">
        <v>4.25</v>
      </c>
      <c r="T34" s="14" t="s">
        <v>95</v>
      </c>
      <c r="U34" s="9">
        <v>3.25</v>
      </c>
      <c r="V34" s="9">
        <v>7</v>
      </c>
      <c r="W34" s="9">
        <v>5.25</v>
      </c>
      <c r="X34" s="9">
        <v>1.78</v>
      </c>
      <c r="Y34" s="9">
        <v>13.5</v>
      </c>
      <c r="Z34" s="14" t="s">
        <v>95</v>
      </c>
      <c r="AA34" s="9">
        <v>9.1</v>
      </c>
      <c r="AB34" s="9">
        <v>3.25</v>
      </c>
    </row>
    <row r="35" spans="1:28" x14ac:dyDescent="0.15">
      <c r="A35" s="12">
        <v>37560</v>
      </c>
      <c r="B35" s="9">
        <v>3.25</v>
      </c>
      <c r="C35" s="9">
        <v>1.75</v>
      </c>
      <c r="D35" s="9">
        <v>5.31</v>
      </c>
      <c r="E35" s="9" t="s">
        <v>95</v>
      </c>
      <c r="F35" s="9">
        <v>4</v>
      </c>
      <c r="G35" s="9">
        <v>21</v>
      </c>
      <c r="H35" s="9">
        <v>5.5</v>
      </c>
      <c r="I35" s="14" t="s">
        <v>95</v>
      </c>
      <c r="J35" s="9">
        <v>2.75</v>
      </c>
      <c r="K35" s="9">
        <v>4.75</v>
      </c>
      <c r="L35" s="9">
        <v>4.25</v>
      </c>
      <c r="M35" s="14" t="s">
        <v>95</v>
      </c>
      <c r="N35" s="14" t="s">
        <v>95</v>
      </c>
      <c r="O35" s="9">
        <v>46</v>
      </c>
      <c r="P35" s="9">
        <v>2.5</v>
      </c>
      <c r="Q35" s="9">
        <v>0.75</v>
      </c>
      <c r="R35" s="9">
        <v>18.5</v>
      </c>
      <c r="S35" s="9">
        <v>4.25</v>
      </c>
      <c r="T35" s="14" t="s">
        <v>95</v>
      </c>
      <c r="U35" s="9">
        <v>3.25</v>
      </c>
      <c r="V35" s="9">
        <v>7</v>
      </c>
      <c r="W35" s="9">
        <v>5.25</v>
      </c>
      <c r="X35" s="9">
        <v>1.72</v>
      </c>
      <c r="Y35" s="9">
        <v>13.5</v>
      </c>
      <c r="Z35" s="14" t="s">
        <v>95</v>
      </c>
      <c r="AA35" s="9">
        <v>9.1</v>
      </c>
      <c r="AB35" s="9">
        <v>3.25</v>
      </c>
    </row>
    <row r="36" spans="1:28" x14ac:dyDescent="0.15">
      <c r="A36" s="12">
        <v>37589</v>
      </c>
      <c r="B36" s="9">
        <v>3.25</v>
      </c>
      <c r="C36" s="9">
        <v>1.25</v>
      </c>
      <c r="D36" s="9">
        <v>5.31</v>
      </c>
      <c r="E36" s="9" t="s">
        <v>95</v>
      </c>
      <c r="F36" s="9">
        <v>4</v>
      </c>
      <c r="G36" s="9">
        <v>22</v>
      </c>
      <c r="H36" s="9">
        <v>5.5</v>
      </c>
      <c r="I36" s="14" t="s">
        <v>95</v>
      </c>
      <c r="J36" s="9">
        <v>2.75</v>
      </c>
      <c r="K36" s="9">
        <v>4.75</v>
      </c>
      <c r="L36" s="9">
        <v>4.25</v>
      </c>
      <c r="M36" s="14" t="s">
        <v>95</v>
      </c>
      <c r="N36" s="14" t="s">
        <v>95</v>
      </c>
      <c r="O36" s="9">
        <v>44.53</v>
      </c>
      <c r="P36" s="9">
        <v>2</v>
      </c>
      <c r="Q36" s="9">
        <v>0.75</v>
      </c>
      <c r="R36" s="9">
        <v>18.5</v>
      </c>
      <c r="S36" s="9">
        <v>4</v>
      </c>
      <c r="T36" s="14" t="s">
        <v>95</v>
      </c>
      <c r="U36" s="9">
        <v>3.25</v>
      </c>
      <c r="V36" s="9">
        <v>7</v>
      </c>
      <c r="W36" s="9">
        <v>5.25</v>
      </c>
      <c r="X36" s="9">
        <v>1.53</v>
      </c>
      <c r="Y36" s="9">
        <v>13.5</v>
      </c>
      <c r="Z36" s="9" t="s">
        <v>95</v>
      </c>
      <c r="AA36" s="9">
        <v>9.1</v>
      </c>
      <c r="AB36" s="9">
        <v>2.75</v>
      </c>
    </row>
    <row r="37" spans="1:28" x14ac:dyDescent="0.15">
      <c r="A37" s="12">
        <v>37621</v>
      </c>
      <c r="B37" s="9">
        <v>2.75</v>
      </c>
      <c r="C37" s="9">
        <v>1.25</v>
      </c>
      <c r="D37" s="9">
        <v>5.31</v>
      </c>
      <c r="E37" s="9" t="s">
        <v>95</v>
      </c>
      <c r="F37" s="9">
        <v>4</v>
      </c>
      <c r="G37" s="9">
        <v>25</v>
      </c>
      <c r="H37" s="9">
        <v>5.5</v>
      </c>
      <c r="I37" s="14" t="s">
        <v>95</v>
      </c>
      <c r="J37" s="9">
        <v>2.75</v>
      </c>
      <c r="K37" s="9">
        <v>4.75</v>
      </c>
      <c r="L37" s="9">
        <v>4.25</v>
      </c>
      <c r="M37" s="14" t="s">
        <v>95</v>
      </c>
      <c r="N37" s="14" t="s">
        <v>95</v>
      </c>
      <c r="O37" s="9">
        <v>44</v>
      </c>
      <c r="P37" s="9">
        <v>2</v>
      </c>
      <c r="Q37" s="9">
        <v>0.75</v>
      </c>
      <c r="R37" s="9">
        <v>16.5</v>
      </c>
      <c r="S37" s="9">
        <v>3.75</v>
      </c>
      <c r="T37" s="14" t="s">
        <v>95</v>
      </c>
      <c r="U37" s="9">
        <v>2.75</v>
      </c>
      <c r="V37" s="9">
        <v>6.5</v>
      </c>
      <c r="W37" s="9">
        <v>5.25</v>
      </c>
      <c r="X37" s="9">
        <v>1.56</v>
      </c>
      <c r="Y37" s="9">
        <v>13.5</v>
      </c>
      <c r="Z37" s="9" t="s">
        <v>95</v>
      </c>
      <c r="AA37" s="9">
        <v>9.1</v>
      </c>
      <c r="AB37" s="9">
        <v>2.75</v>
      </c>
    </row>
    <row r="38" spans="1:28" x14ac:dyDescent="0.15">
      <c r="A38" s="12">
        <v>37652</v>
      </c>
      <c r="B38" s="9">
        <v>2.75</v>
      </c>
      <c r="C38" s="9">
        <v>1.25</v>
      </c>
      <c r="D38" s="9">
        <v>5.31</v>
      </c>
      <c r="E38" s="9" t="s">
        <v>95</v>
      </c>
      <c r="F38" s="9">
        <v>4</v>
      </c>
      <c r="G38" s="9">
        <v>25.5</v>
      </c>
      <c r="H38" s="9">
        <v>5.5</v>
      </c>
      <c r="I38" s="14" t="s">
        <v>95</v>
      </c>
      <c r="J38" s="9">
        <v>2.75</v>
      </c>
      <c r="K38" s="9">
        <v>4.75</v>
      </c>
      <c r="L38" s="9">
        <v>4.25</v>
      </c>
      <c r="M38" s="14" t="s">
        <v>95</v>
      </c>
      <c r="N38" s="14" t="s">
        <v>95</v>
      </c>
      <c r="O38" s="9">
        <v>44</v>
      </c>
      <c r="P38" s="9">
        <v>2</v>
      </c>
      <c r="Q38" s="9">
        <v>0.75</v>
      </c>
      <c r="R38" s="9">
        <v>16.5</v>
      </c>
      <c r="S38" s="9">
        <v>3.75</v>
      </c>
      <c r="T38" s="14" t="s">
        <v>95</v>
      </c>
      <c r="U38" s="9">
        <v>2.75</v>
      </c>
      <c r="V38" s="9">
        <v>6</v>
      </c>
      <c r="W38" s="9">
        <v>6.25</v>
      </c>
      <c r="X38" s="9">
        <v>1.53</v>
      </c>
      <c r="Y38" s="9">
        <v>13.5</v>
      </c>
      <c r="Z38" s="9" t="s">
        <v>95</v>
      </c>
      <c r="AA38" s="9">
        <v>8.9</v>
      </c>
      <c r="AB38" s="9">
        <v>2.75</v>
      </c>
    </row>
    <row r="39" spans="1:28" x14ac:dyDescent="0.15">
      <c r="A39" s="12">
        <v>37680</v>
      </c>
      <c r="B39" s="9">
        <v>2.75</v>
      </c>
      <c r="C39" s="9">
        <v>1.25</v>
      </c>
      <c r="D39" s="9">
        <v>5.31</v>
      </c>
      <c r="E39" s="9" t="s">
        <v>95</v>
      </c>
      <c r="F39" s="9">
        <v>3.75</v>
      </c>
      <c r="G39" s="9">
        <v>26.5</v>
      </c>
      <c r="H39" s="9">
        <v>5.5</v>
      </c>
      <c r="I39" s="9" t="s">
        <v>95</v>
      </c>
      <c r="J39" s="9">
        <v>2.75</v>
      </c>
      <c r="K39" s="9">
        <v>4.75</v>
      </c>
      <c r="L39" s="9">
        <v>4.25</v>
      </c>
      <c r="M39" s="14" t="s">
        <v>95</v>
      </c>
      <c r="N39" s="14" t="s">
        <v>95</v>
      </c>
      <c r="O39" s="9">
        <v>44</v>
      </c>
      <c r="P39" s="9">
        <v>2</v>
      </c>
      <c r="Q39" s="9">
        <v>0.75</v>
      </c>
      <c r="R39" s="9">
        <v>16.5</v>
      </c>
      <c r="S39" s="9">
        <v>3.75</v>
      </c>
      <c r="T39" s="14" t="s">
        <v>95</v>
      </c>
      <c r="U39" s="9">
        <v>2.75</v>
      </c>
      <c r="V39" s="9">
        <v>6</v>
      </c>
      <c r="W39" s="9">
        <v>6.25</v>
      </c>
      <c r="X39" s="9">
        <v>1.41</v>
      </c>
      <c r="Y39" s="9">
        <v>13.5</v>
      </c>
      <c r="Z39" s="9" t="s">
        <v>95</v>
      </c>
      <c r="AA39" s="9">
        <v>8.9</v>
      </c>
      <c r="AB39" s="9">
        <v>2.75</v>
      </c>
    </row>
    <row r="40" spans="1:28" x14ac:dyDescent="0.15">
      <c r="A40" s="12">
        <v>37711</v>
      </c>
      <c r="B40" s="9">
        <v>2.5</v>
      </c>
      <c r="C40" s="9">
        <v>1.25</v>
      </c>
      <c r="D40" s="9">
        <v>5.31</v>
      </c>
      <c r="E40" s="9" t="s">
        <v>95</v>
      </c>
      <c r="F40" s="9">
        <v>3.75</v>
      </c>
      <c r="G40" s="9">
        <v>26.5</v>
      </c>
      <c r="H40" s="9">
        <v>5</v>
      </c>
      <c r="I40" s="9" t="s">
        <v>95</v>
      </c>
      <c r="J40" s="9">
        <v>3</v>
      </c>
      <c r="K40" s="9">
        <v>4.75</v>
      </c>
      <c r="L40" s="9">
        <v>4.25</v>
      </c>
      <c r="M40" s="14" t="s">
        <v>95</v>
      </c>
      <c r="N40" s="14" t="s">
        <v>95</v>
      </c>
      <c r="O40" s="9">
        <v>44</v>
      </c>
      <c r="P40" s="9">
        <v>2</v>
      </c>
      <c r="Q40" s="9">
        <v>0.375</v>
      </c>
      <c r="R40" s="9">
        <v>16.5</v>
      </c>
      <c r="S40" s="9">
        <v>3.5</v>
      </c>
      <c r="T40" s="14" t="s">
        <v>95</v>
      </c>
      <c r="U40" s="9">
        <v>2.5</v>
      </c>
      <c r="V40" s="9">
        <v>5.5</v>
      </c>
      <c r="W40" s="9">
        <v>6.25</v>
      </c>
      <c r="X40" s="9">
        <v>1.69</v>
      </c>
      <c r="Y40" s="9">
        <v>13.5</v>
      </c>
      <c r="Z40" s="9" t="s">
        <v>95</v>
      </c>
      <c r="AA40" s="9">
        <v>8.9</v>
      </c>
      <c r="AB40" s="9">
        <v>2.75</v>
      </c>
    </row>
    <row r="41" spans="1:28" x14ac:dyDescent="0.15">
      <c r="A41" s="12">
        <v>37741</v>
      </c>
      <c r="B41" s="9">
        <v>2.5</v>
      </c>
      <c r="C41" s="9">
        <v>1.25</v>
      </c>
      <c r="D41" s="9">
        <v>5.31</v>
      </c>
      <c r="E41" s="9" t="s">
        <v>95</v>
      </c>
      <c r="F41" s="9">
        <v>3.75</v>
      </c>
      <c r="G41" s="9">
        <v>26.5</v>
      </c>
      <c r="H41" s="9">
        <v>5</v>
      </c>
      <c r="I41" s="9" t="s">
        <v>95</v>
      </c>
      <c r="J41" s="9">
        <v>3.25</v>
      </c>
      <c r="K41" s="9">
        <v>4.75</v>
      </c>
      <c r="L41" s="9">
        <v>4.25</v>
      </c>
      <c r="M41" s="14" t="s">
        <v>95</v>
      </c>
      <c r="N41" s="14" t="s">
        <v>95</v>
      </c>
      <c r="O41" s="9">
        <v>43.55</v>
      </c>
      <c r="P41" s="9">
        <v>2</v>
      </c>
      <c r="Q41" s="9">
        <v>0.375</v>
      </c>
      <c r="R41" s="9">
        <v>16.5</v>
      </c>
      <c r="S41" s="9">
        <v>3.5</v>
      </c>
      <c r="T41" s="9" t="s">
        <v>95</v>
      </c>
      <c r="U41" s="9">
        <v>2.5</v>
      </c>
      <c r="V41" s="9">
        <v>5.5</v>
      </c>
      <c r="W41" s="9">
        <v>7.25</v>
      </c>
      <c r="X41" s="9">
        <v>1.69</v>
      </c>
      <c r="Y41" s="9">
        <v>13.5</v>
      </c>
      <c r="Z41" s="9" t="s">
        <v>95</v>
      </c>
      <c r="AA41" s="9">
        <v>8.6999999999999993</v>
      </c>
      <c r="AB41" s="9">
        <v>2.75</v>
      </c>
    </row>
    <row r="42" spans="1:28" x14ac:dyDescent="0.15">
      <c r="A42" s="12">
        <v>37771</v>
      </c>
      <c r="B42" s="9">
        <v>2.5</v>
      </c>
      <c r="C42" s="9">
        <v>1.25</v>
      </c>
      <c r="D42" s="9">
        <v>5.31</v>
      </c>
      <c r="E42" s="9" t="s">
        <v>95</v>
      </c>
      <c r="F42" s="9">
        <v>3.75</v>
      </c>
      <c r="G42" s="9">
        <v>26.5</v>
      </c>
      <c r="H42" s="9">
        <v>5</v>
      </c>
      <c r="I42" s="9">
        <v>6.5</v>
      </c>
      <c r="J42" s="9">
        <v>3.25</v>
      </c>
      <c r="K42" s="9">
        <v>4.75</v>
      </c>
      <c r="L42" s="9">
        <v>4</v>
      </c>
      <c r="M42" s="14" t="s">
        <v>95</v>
      </c>
      <c r="N42" s="14" t="s">
        <v>95</v>
      </c>
      <c r="O42" s="9">
        <v>41</v>
      </c>
      <c r="P42" s="9">
        <v>2</v>
      </c>
      <c r="Q42" s="9">
        <v>0.375</v>
      </c>
      <c r="R42" s="9">
        <v>16.5</v>
      </c>
      <c r="S42" s="9">
        <v>3.5</v>
      </c>
      <c r="T42" s="9" t="s">
        <v>95</v>
      </c>
      <c r="U42" s="9">
        <v>2.5</v>
      </c>
      <c r="V42" s="9">
        <v>5</v>
      </c>
      <c r="W42" s="9">
        <v>7.25</v>
      </c>
      <c r="X42" s="9">
        <v>1.66</v>
      </c>
      <c r="Y42" s="9">
        <v>13.5</v>
      </c>
      <c r="Z42" s="9" t="s">
        <v>95</v>
      </c>
      <c r="AA42" s="9">
        <v>8.4</v>
      </c>
      <c r="AB42" s="9">
        <v>2.75</v>
      </c>
    </row>
    <row r="43" spans="1:28" x14ac:dyDescent="0.15">
      <c r="A43" s="12">
        <v>37802</v>
      </c>
      <c r="B43" s="9">
        <v>2</v>
      </c>
      <c r="C43" s="9">
        <v>1</v>
      </c>
      <c r="D43" s="9">
        <v>5.31</v>
      </c>
      <c r="E43" s="9" t="s">
        <v>95</v>
      </c>
      <c r="F43" s="9">
        <v>3.75</v>
      </c>
      <c r="G43" s="9">
        <v>26</v>
      </c>
      <c r="H43" s="9">
        <v>5</v>
      </c>
      <c r="I43" s="9">
        <v>6.5</v>
      </c>
      <c r="J43" s="9">
        <v>3.25</v>
      </c>
      <c r="K43" s="9">
        <v>4.75</v>
      </c>
      <c r="L43" s="9">
        <v>4</v>
      </c>
      <c r="M43" s="14" t="s">
        <v>95</v>
      </c>
      <c r="N43" s="14" t="s">
        <v>95</v>
      </c>
      <c r="O43" s="9">
        <v>38.229999999999997</v>
      </c>
      <c r="P43" s="9">
        <v>1.75</v>
      </c>
      <c r="Q43" s="9">
        <v>0.375</v>
      </c>
      <c r="R43" s="9">
        <v>16.5</v>
      </c>
      <c r="S43" s="9">
        <v>3</v>
      </c>
      <c r="T43" s="9" t="s">
        <v>95</v>
      </c>
      <c r="U43" s="9">
        <v>2</v>
      </c>
      <c r="V43" s="9">
        <v>4</v>
      </c>
      <c r="W43" s="9">
        <v>7.25</v>
      </c>
      <c r="X43" s="9">
        <v>1.1200000000000001</v>
      </c>
      <c r="Y43" s="9">
        <v>12</v>
      </c>
      <c r="Z43" s="9" t="s">
        <v>95</v>
      </c>
      <c r="AA43" s="9">
        <v>8</v>
      </c>
      <c r="AB43" s="9">
        <v>2.5</v>
      </c>
    </row>
    <row r="44" spans="1:28" x14ac:dyDescent="0.15">
      <c r="A44" s="12">
        <v>37833</v>
      </c>
      <c r="B44" s="9">
        <v>2</v>
      </c>
      <c r="C44" s="9">
        <v>1</v>
      </c>
      <c r="D44" s="9">
        <v>5.31</v>
      </c>
      <c r="E44" s="9" t="s">
        <v>95</v>
      </c>
      <c r="F44" s="9">
        <v>3.5</v>
      </c>
      <c r="G44" s="9">
        <v>24.5</v>
      </c>
      <c r="H44" s="9">
        <v>5</v>
      </c>
      <c r="I44" s="9">
        <v>6.5</v>
      </c>
      <c r="J44" s="9">
        <v>3</v>
      </c>
      <c r="K44" s="9">
        <v>4.75</v>
      </c>
      <c r="L44" s="9">
        <v>3.75</v>
      </c>
      <c r="M44" s="14" t="s">
        <v>95</v>
      </c>
      <c r="N44" s="14" t="s">
        <v>95</v>
      </c>
      <c r="O44" s="9">
        <v>36.54</v>
      </c>
      <c r="P44" s="9">
        <v>1.75</v>
      </c>
      <c r="Q44" s="9">
        <v>0.375</v>
      </c>
      <c r="R44" s="9">
        <v>16.5</v>
      </c>
      <c r="S44" s="9">
        <v>2.75</v>
      </c>
      <c r="T44" s="9" t="s">
        <v>95</v>
      </c>
      <c r="U44" s="9">
        <v>2</v>
      </c>
      <c r="V44" s="9">
        <v>4</v>
      </c>
      <c r="W44" s="9">
        <v>7.25</v>
      </c>
      <c r="X44" s="9">
        <v>1.1200000000000001</v>
      </c>
      <c r="Y44" s="9">
        <v>12</v>
      </c>
      <c r="Z44" s="9" t="s">
        <v>95</v>
      </c>
      <c r="AA44" s="9">
        <v>7.5</v>
      </c>
      <c r="AB44" s="9">
        <v>2.5</v>
      </c>
    </row>
    <row r="45" spans="1:28" x14ac:dyDescent="0.15">
      <c r="A45" s="12">
        <v>37862</v>
      </c>
      <c r="B45" s="9">
        <v>2</v>
      </c>
      <c r="C45" s="9">
        <v>1</v>
      </c>
      <c r="D45" s="9">
        <v>5.31</v>
      </c>
      <c r="E45" s="9" t="s">
        <v>95</v>
      </c>
      <c r="F45" s="9">
        <v>3.5</v>
      </c>
      <c r="G45" s="9">
        <v>22</v>
      </c>
      <c r="H45" s="9">
        <v>4.5</v>
      </c>
      <c r="I45" s="9">
        <v>6.5</v>
      </c>
      <c r="J45" s="9">
        <v>3</v>
      </c>
      <c r="K45" s="9">
        <v>4.75</v>
      </c>
      <c r="L45" s="9">
        <v>3.75</v>
      </c>
      <c r="M45" s="14" t="s">
        <v>95</v>
      </c>
      <c r="N45" s="14" t="s">
        <v>95</v>
      </c>
      <c r="O45" s="9">
        <v>32.43</v>
      </c>
      <c r="P45" s="9">
        <v>1.75</v>
      </c>
      <c r="Q45" s="9">
        <v>0.375</v>
      </c>
      <c r="R45" s="9">
        <v>15</v>
      </c>
      <c r="S45" s="9">
        <v>2.75</v>
      </c>
      <c r="T45" s="9" t="s">
        <v>95</v>
      </c>
      <c r="U45" s="9">
        <v>2</v>
      </c>
      <c r="V45" s="9">
        <v>3</v>
      </c>
      <c r="W45" s="9">
        <v>7.25</v>
      </c>
      <c r="X45" s="9">
        <v>1.1200000000000001</v>
      </c>
      <c r="Y45" s="9">
        <v>11</v>
      </c>
      <c r="Z45" s="9" t="s">
        <v>95</v>
      </c>
      <c r="AA45" s="9">
        <v>7</v>
      </c>
      <c r="AB45" s="9">
        <v>2.5</v>
      </c>
    </row>
    <row r="46" spans="1:28" x14ac:dyDescent="0.15">
      <c r="A46" s="12">
        <v>37894</v>
      </c>
      <c r="B46" s="9">
        <v>2</v>
      </c>
      <c r="C46" s="9">
        <v>1</v>
      </c>
      <c r="D46" s="9">
        <v>5.31</v>
      </c>
      <c r="E46" s="9" t="s">
        <v>95</v>
      </c>
      <c r="F46" s="9">
        <v>3.5</v>
      </c>
      <c r="G46" s="9">
        <v>20</v>
      </c>
      <c r="H46" s="9">
        <v>4.5</v>
      </c>
      <c r="I46" s="9">
        <v>6.5</v>
      </c>
      <c r="J46" s="9">
        <v>2.75</v>
      </c>
      <c r="K46" s="9">
        <v>4.75</v>
      </c>
      <c r="L46" s="9">
        <v>3.75</v>
      </c>
      <c r="M46" s="14" t="s">
        <v>95</v>
      </c>
      <c r="N46" s="9" t="s">
        <v>95</v>
      </c>
      <c r="O46" s="9">
        <v>30.66</v>
      </c>
      <c r="P46" s="9">
        <v>1.75</v>
      </c>
      <c r="Q46" s="9">
        <v>0.375</v>
      </c>
      <c r="R46" s="9">
        <v>15</v>
      </c>
      <c r="S46" s="9">
        <v>2.75</v>
      </c>
      <c r="T46" s="9" t="s">
        <v>95</v>
      </c>
      <c r="U46" s="9">
        <v>2</v>
      </c>
      <c r="V46" s="9">
        <v>2.5</v>
      </c>
      <c r="W46" s="9">
        <v>7.25</v>
      </c>
      <c r="X46" s="9">
        <v>1.0900000000000001</v>
      </c>
      <c r="Y46" s="9">
        <v>10</v>
      </c>
      <c r="Z46" s="9" t="s">
        <v>95</v>
      </c>
      <c r="AA46" s="9">
        <v>6.5</v>
      </c>
      <c r="AB46" s="9">
        <v>2.5</v>
      </c>
    </row>
    <row r="47" spans="1:28" x14ac:dyDescent="0.15">
      <c r="A47" s="12">
        <v>37925</v>
      </c>
      <c r="B47" s="9">
        <v>2</v>
      </c>
      <c r="C47" s="9">
        <v>1</v>
      </c>
      <c r="D47" s="9">
        <v>5.31</v>
      </c>
      <c r="E47" s="9" t="s">
        <v>95</v>
      </c>
      <c r="F47" s="9">
        <v>3.5</v>
      </c>
      <c r="G47" s="9">
        <v>19</v>
      </c>
      <c r="H47" s="9">
        <v>4.5</v>
      </c>
      <c r="I47" s="9">
        <v>6.5</v>
      </c>
      <c r="J47" s="9">
        <v>2.75</v>
      </c>
      <c r="K47" s="9">
        <v>4.75</v>
      </c>
      <c r="L47" s="9">
        <v>3.75</v>
      </c>
      <c r="M47" s="14" t="s">
        <v>95</v>
      </c>
      <c r="N47" s="9" t="s">
        <v>95</v>
      </c>
      <c r="O47" s="9">
        <v>27.47</v>
      </c>
      <c r="P47" s="9">
        <v>1.75</v>
      </c>
      <c r="Q47" s="9">
        <v>0.375</v>
      </c>
      <c r="R47" s="9">
        <v>15</v>
      </c>
      <c r="S47" s="9">
        <v>2.75</v>
      </c>
      <c r="T47" s="9" t="s">
        <v>95</v>
      </c>
      <c r="U47" s="9">
        <v>2</v>
      </c>
      <c r="V47" s="9">
        <v>2.5</v>
      </c>
      <c r="W47" s="9">
        <v>7.25</v>
      </c>
      <c r="X47" s="9">
        <v>1.0900000000000001</v>
      </c>
      <c r="Y47" s="9">
        <v>8.5</v>
      </c>
      <c r="Z47" s="9" t="s">
        <v>95</v>
      </c>
      <c r="AA47" s="9">
        <v>6.1</v>
      </c>
      <c r="AB47" s="9">
        <v>2.5</v>
      </c>
    </row>
    <row r="48" spans="1:28" x14ac:dyDescent="0.15">
      <c r="A48" s="12">
        <v>37953</v>
      </c>
      <c r="B48" s="9">
        <v>2</v>
      </c>
      <c r="C48" s="9">
        <v>1</v>
      </c>
      <c r="D48" s="9">
        <v>5.31</v>
      </c>
      <c r="E48" s="9" t="s">
        <v>95</v>
      </c>
      <c r="F48" s="9">
        <v>3.75</v>
      </c>
      <c r="G48" s="9">
        <v>17.5</v>
      </c>
      <c r="H48" s="9">
        <v>4.5</v>
      </c>
      <c r="I48" s="9">
        <v>6.5</v>
      </c>
      <c r="J48" s="9">
        <v>2.75</v>
      </c>
      <c r="K48" s="9">
        <v>5</v>
      </c>
      <c r="L48" s="9">
        <v>3.75</v>
      </c>
      <c r="M48" s="14" t="s">
        <v>95</v>
      </c>
      <c r="N48" s="9" t="s">
        <v>95</v>
      </c>
      <c r="O48" s="9">
        <v>26</v>
      </c>
      <c r="P48" s="9">
        <v>1.75</v>
      </c>
      <c r="Q48" s="9">
        <v>0.375</v>
      </c>
      <c r="R48" s="9">
        <v>15</v>
      </c>
      <c r="S48" s="9">
        <v>2.75</v>
      </c>
      <c r="T48" s="9" t="s">
        <v>95</v>
      </c>
      <c r="U48" s="9">
        <v>2</v>
      </c>
      <c r="V48" s="9">
        <v>2.5</v>
      </c>
      <c r="W48" s="9">
        <v>7.25</v>
      </c>
      <c r="X48" s="9">
        <v>1.03</v>
      </c>
      <c r="Y48" s="9">
        <v>8.5</v>
      </c>
      <c r="Z48" s="9" t="s">
        <v>95</v>
      </c>
      <c r="AA48" s="9">
        <v>5.6</v>
      </c>
      <c r="AB48" s="9">
        <v>2.5</v>
      </c>
    </row>
    <row r="49" spans="1:28" x14ac:dyDescent="0.15">
      <c r="A49" s="12">
        <v>37986</v>
      </c>
      <c r="B49" s="9">
        <v>2</v>
      </c>
      <c r="C49" s="9">
        <v>1</v>
      </c>
      <c r="D49" s="9">
        <v>5.31</v>
      </c>
      <c r="E49" s="9" t="s">
        <v>95</v>
      </c>
      <c r="F49" s="9">
        <v>3.75</v>
      </c>
      <c r="G49" s="9">
        <v>16.5</v>
      </c>
      <c r="H49" s="9">
        <v>4.5</v>
      </c>
      <c r="I49" s="9">
        <v>6.5</v>
      </c>
      <c r="J49" s="9">
        <v>2.75</v>
      </c>
      <c r="K49" s="9">
        <v>5.25</v>
      </c>
      <c r="L49" s="9">
        <v>3.75</v>
      </c>
      <c r="M49" s="14" t="s">
        <v>95</v>
      </c>
      <c r="N49" s="9" t="s">
        <v>95</v>
      </c>
      <c r="O49" s="9">
        <v>26</v>
      </c>
      <c r="P49" s="9">
        <v>1.75</v>
      </c>
      <c r="Q49" s="9">
        <v>0.375</v>
      </c>
      <c r="R49" s="9">
        <v>15</v>
      </c>
      <c r="S49" s="9">
        <v>2.75</v>
      </c>
      <c r="T49" s="9" t="s">
        <v>95</v>
      </c>
      <c r="U49" s="9">
        <v>2</v>
      </c>
      <c r="V49" s="9">
        <v>2.25</v>
      </c>
      <c r="W49" s="9">
        <v>7.25</v>
      </c>
      <c r="X49" s="9">
        <v>0.91</v>
      </c>
      <c r="Y49" s="9">
        <v>8</v>
      </c>
      <c r="Z49" s="9" t="s">
        <v>95</v>
      </c>
      <c r="AA49" s="9">
        <v>5.2</v>
      </c>
      <c r="AB49" s="9">
        <v>2.5</v>
      </c>
    </row>
    <row r="50" spans="1:28" x14ac:dyDescent="0.15">
      <c r="A50" s="12">
        <v>38016</v>
      </c>
      <c r="B50" s="9">
        <v>2</v>
      </c>
      <c r="C50" s="9">
        <v>1</v>
      </c>
      <c r="D50" s="9">
        <v>5.31</v>
      </c>
      <c r="E50" s="9" t="s">
        <v>95</v>
      </c>
      <c r="F50" s="9">
        <v>3.75</v>
      </c>
      <c r="G50" s="9">
        <v>16.5</v>
      </c>
      <c r="H50" s="9">
        <v>4.5</v>
      </c>
      <c r="I50" s="9">
        <v>6.5</v>
      </c>
      <c r="J50" s="9">
        <v>2.5</v>
      </c>
      <c r="K50" s="9">
        <v>5.25</v>
      </c>
      <c r="L50" s="9">
        <v>3.75</v>
      </c>
      <c r="M50" s="14" t="s">
        <v>95</v>
      </c>
      <c r="N50" s="9" t="s">
        <v>95</v>
      </c>
      <c r="O50" s="9">
        <v>24</v>
      </c>
      <c r="P50" s="9">
        <v>1.75</v>
      </c>
      <c r="Q50" s="9">
        <v>0.375</v>
      </c>
      <c r="R50" s="9">
        <v>15</v>
      </c>
      <c r="S50" s="9">
        <v>2.75</v>
      </c>
      <c r="T50" s="9" t="s">
        <v>95</v>
      </c>
      <c r="U50" s="9">
        <v>2</v>
      </c>
      <c r="V50" s="9">
        <v>2</v>
      </c>
      <c r="W50" s="9">
        <v>7.25</v>
      </c>
      <c r="X50" s="9">
        <v>0.97</v>
      </c>
      <c r="Y50" s="9">
        <v>8</v>
      </c>
      <c r="Z50" s="9" t="s">
        <v>95</v>
      </c>
      <c r="AA50" s="9">
        <v>4.8</v>
      </c>
      <c r="AB50" s="9">
        <v>2.5</v>
      </c>
    </row>
    <row r="51" spans="1:28" x14ac:dyDescent="0.15">
      <c r="A51" s="12">
        <v>38044</v>
      </c>
      <c r="B51" s="9">
        <v>2</v>
      </c>
      <c r="C51" s="9">
        <v>1</v>
      </c>
      <c r="D51" s="9">
        <v>5.31</v>
      </c>
      <c r="E51" s="9" t="s">
        <v>95</v>
      </c>
      <c r="F51" s="9">
        <v>4</v>
      </c>
      <c r="G51" s="9">
        <v>16.5</v>
      </c>
      <c r="H51" s="9">
        <v>4.5</v>
      </c>
      <c r="I51" s="9">
        <v>6.5</v>
      </c>
      <c r="J51" s="9">
        <v>2.5</v>
      </c>
      <c r="K51" s="9">
        <v>5.25</v>
      </c>
      <c r="L51" s="9">
        <v>3.75</v>
      </c>
      <c r="M51" s="9" t="s">
        <v>95</v>
      </c>
      <c r="N51" s="9" t="s">
        <v>95</v>
      </c>
      <c r="O51" s="9">
        <v>22.98</v>
      </c>
      <c r="P51" s="9">
        <v>1.75</v>
      </c>
      <c r="Q51" s="9">
        <v>0.375</v>
      </c>
      <c r="R51" s="9">
        <v>15</v>
      </c>
      <c r="S51" s="9">
        <v>2.5</v>
      </c>
      <c r="T51" s="9" t="s">
        <v>95</v>
      </c>
      <c r="U51" s="9">
        <v>2</v>
      </c>
      <c r="V51" s="9">
        <v>2</v>
      </c>
      <c r="W51" s="9">
        <v>7</v>
      </c>
      <c r="X51" s="9">
        <v>1</v>
      </c>
      <c r="Y51" s="9">
        <v>8</v>
      </c>
      <c r="Z51" s="9" t="s">
        <v>95</v>
      </c>
      <c r="AA51" s="9">
        <v>4.5</v>
      </c>
      <c r="AB51" s="9">
        <v>2.5</v>
      </c>
    </row>
    <row r="52" spans="1:28" x14ac:dyDescent="0.15">
      <c r="A52" s="12">
        <v>38077</v>
      </c>
      <c r="B52" s="9">
        <v>2</v>
      </c>
      <c r="C52" s="9">
        <v>1</v>
      </c>
      <c r="D52" s="9">
        <v>5.31</v>
      </c>
      <c r="E52" s="9" t="s">
        <v>95</v>
      </c>
      <c r="F52" s="9">
        <v>4</v>
      </c>
      <c r="G52" s="9">
        <v>16.25</v>
      </c>
      <c r="H52" s="9">
        <v>4.5</v>
      </c>
      <c r="I52" s="9">
        <v>6.5</v>
      </c>
      <c r="J52" s="9">
        <v>2.25</v>
      </c>
      <c r="K52" s="9">
        <v>5.25</v>
      </c>
      <c r="L52" s="9">
        <v>3.75</v>
      </c>
      <c r="M52" s="9" t="s">
        <v>95</v>
      </c>
      <c r="N52" s="9" t="s">
        <v>95</v>
      </c>
      <c r="O52" s="9">
        <v>22</v>
      </c>
      <c r="P52" s="9">
        <v>1.75</v>
      </c>
      <c r="Q52" s="9">
        <v>0.375</v>
      </c>
      <c r="R52" s="9">
        <v>15</v>
      </c>
      <c r="S52" s="9">
        <v>2.5</v>
      </c>
      <c r="T52" s="9" t="s">
        <v>95</v>
      </c>
      <c r="U52" s="9">
        <v>2</v>
      </c>
      <c r="V52" s="9">
        <v>1.75</v>
      </c>
      <c r="W52" s="9">
        <v>6.75</v>
      </c>
      <c r="X52" s="9">
        <v>0.97</v>
      </c>
      <c r="Y52" s="9">
        <v>8</v>
      </c>
      <c r="Z52" s="9" t="s">
        <v>95</v>
      </c>
      <c r="AA52" s="9">
        <v>4.3</v>
      </c>
      <c r="AB52" s="9">
        <v>2.5</v>
      </c>
    </row>
    <row r="53" spans="1:28" x14ac:dyDescent="0.15">
      <c r="A53" s="12">
        <v>38107</v>
      </c>
      <c r="B53" s="9">
        <v>2</v>
      </c>
      <c r="C53" s="9">
        <v>1</v>
      </c>
      <c r="D53" s="9">
        <v>5.31</v>
      </c>
      <c r="E53" s="9" t="s">
        <v>95</v>
      </c>
      <c r="F53" s="9">
        <v>4</v>
      </c>
      <c r="G53" s="9">
        <v>16</v>
      </c>
      <c r="H53" s="9">
        <v>4.5</v>
      </c>
      <c r="I53" s="9">
        <v>6.5</v>
      </c>
      <c r="J53" s="9">
        <v>2</v>
      </c>
      <c r="K53" s="9">
        <v>5.25</v>
      </c>
      <c r="L53" s="9">
        <v>3.75</v>
      </c>
      <c r="M53" s="9" t="s">
        <v>95</v>
      </c>
      <c r="N53" s="9" t="s">
        <v>95</v>
      </c>
      <c r="O53" s="9">
        <v>22</v>
      </c>
      <c r="P53" s="9">
        <v>1.75</v>
      </c>
      <c r="Q53" s="9">
        <v>0.375</v>
      </c>
      <c r="R53" s="9">
        <v>15</v>
      </c>
      <c r="S53" s="9">
        <v>2</v>
      </c>
      <c r="T53" s="9" t="s">
        <v>95</v>
      </c>
      <c r="U53" s="9">
        <v>2</v>
      </c>
      <c r="V53" s="9">
        <v>1.75</v>
      </c>
      <c r="W53" s="9">
        <v>6.75</v>
      </c>
      <c r="X53" s="9">
        <v>0.94</v>
      </c>
      <c r="Y53" s="9">
        <v>8</v>
      </c>
      <c r="Z53" s="9">
        <v>2.7</v>
      </c>
      <c r="AA53" s="9">
        <v>4.0999999999999996</v>
      </c>
      <c r="AB53" s="9">
        <v>2.5</v>
      </c>
    </row>
    <row r="54" spans="1:28" x14ac:dyDescent="0.15">
      <c r="A54" s="12">
        <v>38138</v>
      </c>
      <c r="B54" s="9">
        <v>2</v>
      </c>
      <c r="C54" s="9">
        <v>1</v>
      </c>
      <c r="D54" s="9">
        <v>5.31</v>
      </c>
      <c r="E54" s="9" t="s">
        <v>95</v>
      </c>
      <c r="F54" s="9">
        <v>4.25</v>
      </c>
      <c r="G54" s="9">
        <v>16</v>
      </c>
      <c r="H54" s="9">
        <v>4.5</v>
      </c>
      <c r="I54" s="9">
        <v>6.5</v>
      </c>
      <c r="J54" s="9">
        <v>2</v>
      </c>
      <c r="K54" s="9">
        <v>5.25</v>
      </c>
      <c r="L54" s="9">
        <v>3.75</v>
      </c>
      <c r="M54" s="9" t="s">
        <v>95</v>
      </c>
      <c r="N54" s="9" t="s">
        <v>95</v>
      </c>
      <c r="O54" s="9">
        <v>22</v>
      </c>
      <c r="P54" s="9">
        <v>1.5</v>
      </c>
      <c r="Q54" s="9">
        <v>0.375</v>
      </c>
      <c r="R54" s="9">
        <v>15</v>
      </c>
      <c r="S54" s="9">
        <v>2</v>
      </c>
      <c r="T54" s="9">
        <v>2.76</v>
      </c>
      <c r="U54" s="9">
        <v>2</v>
      </c>
      <c r="V54" s="9">
        <v>1.75</v>
      </c>
      <c r="W54" s="9">
        <v>6.75</v>
      </c>
      <c r="X54" s="9">
        <v>0.97</v>
      </c>
      <c r="Y54" s="9">
        <v>8</v>
      </c>
      <c r="Z54" s="9">
        <v>2.7</v>
      </c>
      <c r="AA54" s="9">
        <v>4.0999999999999996</v>
      </c>
      <c r="AB54" s="9">
        <v>2.5</v>
      </c>
    </row>
    <row r="55" spans="1:28" x14ac:dyDescent="0.15">
      <c r="A55" s="12">
        <v>38168</v>
      </c>
      <c r="B55" s="9">
        <v>2</v>
      </c>
      <c r="C55" s="9">
        <v>1.25</v>
      </c>
      <c r="D55" s="9">
        <v>5.31</v>
      </c>
      <c r="E55" s="9" t="s">
        <v>95</v>
      </c>
      <c r="F55" s="9">
        <v>4.5</v>
      </c>
      <c r="G55" s="9">
        <v>16</v>
      </c>
      <c r="H55" s="9">
        <v>4.5</v>
      </c>
      <c r="I55" s="9">
        <v>6.5</v>
      </c>
      <c r="J55" s="9">
        <v>2</v>
      </c>
      <c r="K55" s="9">
        <v>5.25</v>
      </c>
      <c r="L55" s="9">
        <v>3.75</v>
      </c>
      <c r="M55" s="9" t="s">
        <v>95</v>
      </c>
      <c r="N55" s="9" t="s">
        <v>95</v>
      </c>
      <c r="O55" s="9">
        <v>22</v>
      </c>
      <c r="P55" s="9">
        <v>1.5</v>
      </c>
      <c r="Q55" s="9">
        <v>0.5</v>
      </c>
      <c r="R55" s="9">
        <v>15</v>
      </c>
      <c r="S55" s="9">
        <v>2</v>
      </c>
      <c r="T55" s="9">
        <v>2.5</v>
      </c>
      <c r="U55" s="9">
        <v>2</v>
      </c>
      <c r="V55" s="9">
        <v>1.75</v>
      </c>
      <c r="W55" s="9">
        <v>6.75</v>
      </c>
      <c r="X55" s="9">
        <v>1</v>
      </c>
      <c r="Y55" s="9">
        <v>8</v>
      </c>
      <c r="Z55" s="9">
        <v>2.7</v>
      </c>
      <c r="AA55" s="9">
        <v>4.0999999999999996</v>
      </c>
      <c r="AB55" s="9">
        <v>2.5</v>
      </c>
    </row>
    <row r="56" spans="1:28" x14ac:dyDescent="0.15">
      <c r="A56" s="12">
        <v>38198</v>
      </c>
      <c r="B56" s="9">
        <v>2</v>
      </c>
      <c r="C56" s="9">
        <v>1.25</v>
      </c>
      <c r="D56" s="9">
        <v>5.31</v>
      </c>
      <c r="E56" s="9" t="s">
        <v>95</v>
      </c>
      <c r="F56" s="9">
        <v>4.5</v>
      </c>
      <c r="G56" s="9">
        <v>16</v>
      </c>
      <c r="H56" s="9">
        <v>4.5</v>
      </c>
      <c r="I56" s="9">
        <v>6.5</v>
      </c>
      <c r="J56" s="9">
        <v>2</v>
      </c>
      <c r="K56" s="9">
        <v>5.25</v>
      </c>
      <c r="L56" s="9">
        <v>3.75</v>
      </c>
      <c r="M56" s="9" t="s">
        <v>95</v>
      </c>
      <c r="N56" s="9" t="s">
        <v>95</v>
      </c>
      <c r="O56" s="9">
        <v>22</v>
      </c>
      <c r="P56" s="9">
        <v>1.5</v>
      </c>
      <c r="Q56" s="9">
        <v>0.5</v>
      </c>
      <c r="R56" s="9">
        <v>15</v>
      </c>
      <c r="S56" s="9">
        <v>2</v>
      </c>
      <c r="T56" s="9">
        <v>2.5</v>
      </c>
      <c r="U56" s="9">
        <v>2</v>
      </c>
      <c r="V56" s="9">
        <v>1.75</v>
      </c>
      <c r="W56" s="9">
        <v>6.75</v>
      </c>
      <c r="X56" s="9">
        <v>1.06</v>
      </c>
      <c r="Y56" s="9">
        <v>8</v>
      </c>
      <c r="Z56" s="9">
        <v>2.7</v>
      </c>
      <c r="AA56" s="9">
        <v>4.0999999999999996</v>
      </c>
      <c r="AB56" s="9">
        <v>2.75</v>
      </c>
    </row>
    <row r="57" spans="1:28" x14ac:dyDescent="0.15">
      <c r="A57" s="12">
        <v>38230</v>
      </c>
      <c r="B57" s="9">
        <v>2</v>
      </c>
      <c r="C57" s="9">
        <v>1.5</v>
      </c>
      <c r="D57" s="9">
        <v>5.31</v>
      </c>
      <c r="E57" s="9" t="s">
        <v>95</v>
      </c>
      <c r="F57" s="9">
        <v>4.75</v>
      </c>
      <c r="G57" s="9">
        <v>16</v>
      </c>
      <c r="H57" s="9">
        <v>4.5</v>
      </c>
      <c r="I57" s="9">
        <v>6.5</v>
      </c>
      <c r="J57" s="9">
        <v>2</v>
      </c>
      <c r="K57" s="9">
        <v>5.25</v>
      </c>
      <c r="L57" s="9">
        <v>3.5</v>
      </c>
      <c r="M57" s="9" t="s">
        <v>95</v>
      </c>
      <c r="N57" s="9" t="s">
        <v>95</v>
      </c>
      <c r="O57" s="9">
        <v>22</v>
      </c>
      <c r="P57" s="9">
        <v>1.75</v>
      </c>
      <c r="Q57" s="9">
        <v>0.5</v>
      </c>
      <c r="R57" s="9">
        <v>15</v>
      </c>
      <c r="S57" s="9">
        <v>2</v>
      </c>
      <c r="T57" s="9">
        <v>2.5</v>
      </c>
      <c r="U57" s="9">
        <v>2</v>
      </c>
      <c r="V57" s="9">
        <v>1.75</v>
      </c>
      <c r="W57" s="9">
        <v>6.75</v>
      </c>
      <c r="X57" s="9">
        <v>1.38</v>
      </c>
      <c r="Y57" s="9">
        <v>7.5</v>
      </c>
      <c r="Z57" s="9">
        <v>2.7</v>
      </c>
      <c r="AA57" s="9">
        <v>4.0999999999999996</v>
      </c>
      <c r="AB57" s="9">
        <v>3</v>
      </c>
    </row>
    <row r="58" spans="1:28" x14ac:dyDescent="0.15">
      <c r="A58" s="12">
        <v>38260</v>
      </c>
      <c r="B58" s="9">
        <v>2</v>
      </c>
      <c r="C58" s="9">
        <v>1.75</v>
      </c>
      <c r="D58" s="9">
        <v>5.31</v>
      </c>
      <c r="E58" s="9" t="s">
        <v>95</v>
      </c>
      <c r="F58" s="9">
        <v>4.75</v>
      </c>
      <c r="G58" s="9">
        <v>16.25</v>
      </c>
      <c r="H58" s="9">
        <v>4.5</v>
      </c>
      <c r="I58" s="9">
        <v>6.5</v>
      </c>
      <c r="J58" s="9">
        <v>2.25</v>
      </c>
      <c r="K58" s="9">
        <v>5.25</v>
      </c>
      <c r="L58" s="9">
        <v>3.5</v>
      </c>
      <c r="M58" s="9" t="s">
        <v>95</v>
      </c>
      <c r="N58" s="9" t="s">
        <v>95</v>
      </c>
      <c r="O58" s="9">
        <v>20</v>
      </c>
      <c r="P58" s="9">
        <v>2</v>
      </c>
      <c r="Q58" s="9">
        <v>0.75</v>
      </c>
      <c r="R58" s="9">
        <v>15</v>
      </c>
      <c r="S58" s="9">
        <v>2</v>
      </c>
      <c r="T58" s="9">
        <v>2.5</v>
      </c>
      <c r="U58" s="9">
        <v>2</v>
      </c>
      <c r="V58" s="9">
        <v>1.75</v>
      </c>
      <c r="W58" s="9">
        <v>6.75</v>
      </c>
      <c r="X58" s="9">
        <v>1.44</v>
      </c>
      <c r="Y58" s="9">
        <v>7.5</v>
      </c>
      <c r="Z58" s="9">
        <v>2.7</v>
      </c>
      <c r="AA58" s="9">
        <v>4.0999999999999996</v>
      </c>
      <c r="AB58" s="9">
        <v>3.25</v>
      </c>
    </row>
    <row r="59" spans="1:28" x14ac:dyDescent="0.15">
      <c r="A59" s="12">
        <v>38289</v>
      </c>
      <c r="B59" s="9">
        <v>2</v>
      </c>
      <c r="C59" s="9">
        <v>1.75</v>
      </c>
      <c r="D59" s="9">
        <v>5.58</v>
      </c>
      <c r="E59" s="9" t="s">
        <v>95</v>
      </c>
      <c r="F59" s="9">
        <v>4.75</v>
      </c>
      <c r="G59" s="9">
        <v>16.75</v>
      </c>
      <c r="H59" s="9">
        <v>6</v>
      </c>
      <c r="I59" s="9">
        <v>6.5</v>
      </c>
      <c r="J59" s="9">
        <v>2.5</v>
      </c>
      <c r="K59" s="9">
        <v>5.25</v>
      </c>
      <c r="L59" s="9">
        <v>3.5</v>
      </c>
      <c r="M59" s="9" t="s">
        <v>95</v>
      </c>
      <c r="N59" s="9" t="s">
        <v>95</v>
      </c>
      <c r="O59" s="9">
        <v>20</v>
      </c>
      <c r="P59" s="9">
        <v>2</v>
      </c>
      <c r="Q59" s="9">
        <v>0.75</v>
      </c>
      <c r="R59" s="9">
        <v>15</v>
      </c>
      <c r="S59" s="9">
        <v>2</v>
      </c>
      <c r="T59" s="9">
        <v>2.5</v>
      </c>
      <c r="U59" s="9">
        <v>2</v>
      </c>
      <c r="V59" s="9">
        <v>1.75</v>
      </c>
      <c r="W59" s="9">
        <v>6.75</v>
      </c>
      <c r="X59" s="9">
        <v>1.69</v>
      </c>
      <c r="Y59" s="9">
        <v>7.5</v>
      </c>
      <c r="Z59" s="9">
        <v>2.7</v>
      </c>
      <c r="AA59" s="9">
        <v>4.0999999999999996</v>
      </c>
      <c r="AB59" s="9">
        <v>3.25</v>
      </c>
    </row>
    <row r="60" spans="1:28" x14ac:dyDescent="0.15">
      <c r="A60" s="12">
        <v>38321</v>
      </c>
      <c r="B60" s="9">
        <v>2</v>
      </c>
      <c r="C60" s="9">
        <v>2</v>
      </c>
      <c r="D60" s="9">
        <v>5.58</v>
      </c>
      <c r="E60" s="9" t="s">
        <v>95</v>
      </c>
      <c r="F60" s="9">
        <v>4.75</v>
      </c>
      <c r="G60" s="9">
        <v>17.25</v>
      </c>
      <c r="H60" s="9">
        <v>6</v>
      </c>
      <c r="I60" s="9">
        <v>6.5</v>
      </c>
      <c r="J60" s="9">
        <v>2.5</v>
      </c>
      <c r="K60" s="9">
        <v>5.25</v>
      </c>
      <c r="L60" s="9">
        <v>3.25</v>
      </c>
      <c r="M60" s="9" t="s">
        <v>95</v>
      </c>
      <c r="N60" s="9" t="s">
        <v>95</v>
      </c>
      <c r="O60" s="9">
        <v>20</v>
      </c>
      <c r="P60" s="9">
        <v>2.25</v>
      </c>
      <c r="Q60" s="9">
        <v>0.75</v>
      </c>
      <c r="R60" s="9">
        <v>15</v>
      </c>
      <c r="S60" s="9">
        <v>2</v>
      </c>
      <c r="T60" s="9">
        <v>2.5</v>
      </c>
      <c r="U60" s="9">
        <v>2</v>
      </c>
      <c r="V60" s="9">
        <v>1.75</v>
      </c>
      <c r="W60" s="9">
        <v>6.75</v>
      </c>
      <c r="X60" s="9">
        <v>1.66</v>
      </c>
      <c r="Y60" s="9">
        <v>7.5</v>
      </c>
      <c r="Z60" s="9">
        <v>2.7</v>
      </c>
      <c r="AA60" s="9">
        <v>4.0999999999999996</v>
      </c>
      <c r="AB60" s="9">
        <v>3.5</v>
      </c>
    </row>
    <row r="61" spans="1:28" x14ac:dyDescent="0.15">
      <c r="A61" s="12">
        <v>38352</v>
      </c>
      <c r="B61" s="9">
        <v>2</v>
      </c>
      <c r="C61" s="9">
        <v>2.25</v>
      </c>
      <c r="D61" s="9">
        <v>5.58</v>
      </c>
      <c r="E61" s="9" t="s">
        <v>95</v>
      </c>
      <c r="F61" s="9">
        <v>4.75</v>
      </c>
      <c r="G61" s="9">
        <v>17.75</v>
      </c>
      <c r="H61" s="9">
        <v>6</v>
      </c>
      <c r="I61" s="9">
        <v>6.5</v>
      </c>
      <c r="J61" s="9">
        <v>2.5</v>
      </c>
      <c r="K61" s="9">
        <v>5.25</v>
      </c>
      <c r="L61" s="9">
        <v>3.25</v>
      </c>
      <c r="M61" s="9" t="s">
        <v>95</v>
      </c>
      <c r="N61" s="9" t="s">
        <v>95</v>
      </c>
      <c r="O61" s="9">
        <v>18</v>
      </c>
      <c r="P61" s="9">
        <v>2.5</v>
      </c>
      <c r="Q61" s="9">
        <v>0.75</v>
      </c>
      <c r="R61" s="9">
        <v>15</v>
      </c>
      <c r="S61" s="9">
        <v>2</v>
      </c>
      <c r="T61" s="9">
        <v>2.5</v>
      </c>
      <c r="U61" s="9">
        <v>2</v>
      </c>
      <c r="V61" s="9">
        <v>1.75</v>
      </c>
      <c r="W61" s="9">
        <v>6.5</v>
      </c>
      <c r="X61" s="9">
        <v>1.88</v>
      </c>
      <c r="Y61" s="9">
        <v>7.5</v>
      </c>
      <c r="Z61" s="9">
        <v>2.7</v>
      </c>
      <c r="AA61" s="9">
        <v>3.9</v>
      </c>
      <c r="AB61" s="9">
        <v>3.75</v>
      </c>
    </row>
    <row r="62" spans="1:28" x14ac:dyDescent="0.15">
      <c r="A62" s="12">
        <v>38383</v>
      </c>
      <c r="B62" s="9">
        <v>2</v>
      </c>
      <c r="C62" s="9">
        <v>2.25</v>
      </c>
      <c r="D62" s="9">
        <v>5.58</v>
      </c>
      <c r="E62" s="9" t="s">
        <v>95</v>
      </c>
      <c r="F62" s="9">
        <v>4.75</v>
      </c>
      <c r="G62" s="9">
        <v>18.25</v>
      </c>
      <c r="H62" s="9">
        <v>6</v>
      </c>
      <c r="I62" s="9">
        <v>6.5</v>
      </c>
      <c r="J62" s="9">
        <v>2.5</v>
      </c>
      <c r="K62" s="9">
        <v>5.25</v>
      </c>
      <c r="L62" s="9">
        <v>3.25</v>
      </c>
      <c r="M62" s="9" t="s">
        <v>95</v>
      </c>
      <c r="N62" s="9" t="s">
        <v>95</v>
      </c>
      <c r="O62" s="9">
        <v>17</v>
      </c>
      <c r="P62" s="9">
        <v>2.5</v>
      </c>
      <c r="Q62" s="9">
        <v>0.75</v>
      </c>
      <c r="R62" s="9">
        <v>15</v>
      </c>
      <c r="S62" s="9">
        <v>2</v>
      </c>
      <c r="T62" s="9">
        <v>2.5</v>
      </c>
      <c r="U62" s="9">
        <v>2</v>
      </c>
      <c r="V62" s="9">
        <v>1.75</v>
      </c>
      <c r="W62" s="9">
        <v>6.5</v>
      </c>
      <c r="X62" s="9">
        <v>1.81</v>
      </c>
      <c r="Y62" s="9">
        <v>7.5</v>
      </c>
      <c r="Z62" s="9">
        <v>2.7</v>
      </c>
      <c r="AA62" s="9">
        <v>3.7</v>
      </c>
      <c r="AB62" s="9">
        <v>3.75</v>
      </c>
    </row>
    <row r="63" spans="1:28" x14ac:dyDescent="0.15">
      <c r="A63" s="12">
        <v>38411</v>
      </c>
      <c r="B63" s="9">
        <v>2</v>
      </c>
      <c r="C63" s="9">
        <v>2.5</v>
      </c>
      <c r="D63" s="9">
        <v>5.58</v>
      </c>
      <c r="E63" s="9" t="s">
        <v>95</v>
      </c>
      <c r="F63" s="9">
        <v>4.75</v>
      </c>
      <c r="G63" s="9">
        <v>18.75</v>
      </c>
      <c r="H63" s="9">
        <v>6</v>
      </c>
      <c r="I63" s="9">
        <v>6.5</v>
      </c>
      <c r="J63" s="9">
        <v>2.5</v>
      </c>
      <c r="K63" s="9">
        <v>5.25</v>
      </c>
      <c r="L63" s="9">
        <v>3.25</v>
      </c>
      <c r="M63" s="9" t="s">
        <v>95</v>
      </c>
      <c r="N63" s="9" t="s">
        <v>95</v>
      </c>
      <c r="O63" s="9">
        <v>16.5</v>
      </c>
      <c r="P63" s="9">
        <v>2.75</v>
      </c>
      <c r="Q63" s="9">
        <v>0.75</v>
      </c>
      <c r="R63" s="9">
        <v>13</v>
      </c>
      <c r="S63" s="9">
        <v>2</v>
      </c>
      <c r="T63" s="9">
        <v>2.5</v>
      </c>
      <c r="U63" s="9">
        <v>2</v>
      </c>
      <c r="V63" s="9">
        <v>1.75</v>
      </c>
      <c r="W63" s="9">
        <v>6.5</v>
      </c>
      <c r="X63" s="9">
        <v>1.66</v>
      </c>
      <c r="Y63" s="9">
        <v>7.5</v>
      </c>
      <c r="Z63" s="9">
        <v>2.7</v>
      </c>
      <c r="AA63" s="9">
        <v>3.5</v>
      </c>
      <c r="AB63" s="9">
        <v>4</v>
      </c>
    </row>
    <row r="64" spans="1:28" x14ac:dyDescent="0.15">
      <c r="A64" s="12">
        <v>38442</v>
      </c>
      <c r="B64" s="9">
        <v>2</v>
      </c>
      <c r="C64" s="9">
        <v>2.75</v>
      </c>
      <c r="D64" s="9">
        <v>5.58</v>
      </c>
      <c r="E64" s="9" t="s">
        <v>95</v>
      </c>
      <c r="F64" s="9">
        <v>4.75</v>
      </c>
      <c r="G64" s="9">
        <v>19.25</v>
      </c>
      <c r="H64" s="9">
        <v>6</v>
      </c>
      <c r="I64" s="9">
        <v>6.5</v>
      </c>
      <c r="J64" s="9">
        <v>2.5</v>
      </c>
      <c r="K64" s="9">
        <v>5.5</v>
      </c>
      <c r="L64" s="9">
        <v>3.25</v>
      </c>
      <c r="M64" s="9" t="s">
        <v>95</v>
      </c>
      <c r="N64" s="9" t="s">
        <v>95</v>
      </c>
      <c r="O64" s="9">
        <v>15.5</v>
      </c>
      <c r="P64" s="9">
        <v>3.25</v>
      </c>
      <c r="Q64" s="9">
        <v>0.75</v>
      </c>
      <c r="R64" s="9">
        <v>13</v>
      </c>
      <c r="S64" s="9">
        <v>2</v>
      </c>
      <c r="T64" s="9">
        <v>2.6</v>
      </c>
      <c r="U64" s="9">
        <v>2</v>
      </c>
      <c r="V64" s="9">
        <v>1.75</v>
      </c>
      <c r="W64" s="9">
        <v>6.5</v>
      </c>
      <c r="X64" s="9">
        <v>1.88</v>
      </c>
      <c r="Y64" s="9">
        <v>7.5</v>
      </c>
      <c r="Z64" s="9">
        <v>2.7</v>
      </c>
      <c r="AA64" s="9">
        <v>3.5</v>
      </c>
      <c r="AB64" s="9">
        <v>4.25</v>
      </c>
    </row>
    <row r="65" spans="1:28" x14ac:dyDescent="0.15">
      <c r="A65" s="12">
        <v>38471</v>
      </c>
      <c r="B65" s="9">
        <v>2</v>
      </c>
      <c r="C65" s="9">
        <v>2.75</v>
      </c>
      <c r="D65" s="9">
        <v>5.58</v>
      </c>
      <c r="E65" s="9" t="s">
        <v>95</v>
      </c>
      <c r="F65" s="9">
        <v>4.75</v>
      </c>
      <c r="G65" s="9">
        <v>19.5</v>
      </c>
      <c r="H65" s="9">
        <v>6</v>
      </c>
      <c r="I65" s="9">
        <v>6.5</v>
      </c>
      <c r="J65" s="9">
        <v>2.5</v>
      </c>
      <c r="K65" s="9">
        <v>5.5</v>
      </c>
      <c r="L65" s="9">
        <v>3.25</v>
      </c>
      <c r="M65" s="9" t="s">
        <v>95</v>
      </c>
      <c r="N65" s="9" t="s">
        <v>95</v>
      </c>
      <c r="O65" s="9">
        <v>15</v>
      </c>
      <c r="P65" s="9">
        <v>3.25</v>
      </c>
      <c r="Q65" s="9">
        <v>0.75</v>
      </c>
      <c r="R65" s="9">
        <v>13</v>
      </c>
      <c r="S65" s="9">
        <v>2</v>
      </c>
      <c r="T65" s="9">
        <v>2.6</v>
      </c>
      <c r="U65" s="9">
        <v>2</v>
      </c>
      <c r="V65" s="9">
        <v>1.75</v>
      </c>
      <c r="W65" s="9">
        <v>6.5</v>
      </c>
      <c r="X65" s="9">
        <v>2.2200000000000002</v>
      </c>
      <c r="Y65" s="9">
        <v>7</v>
      </c>
      <c r="Z65" s="9">
        <v>2.7</v>
      </c>
      <c r="AA65" s="9">
        <v>3.5</v>
      </c>
      <c r="AB65" s="9">
        <v>4.25</v>
      </c>
    </row>
    <row r="66" spans="1:28" x14ac:dyDescent="0.15">
      <c r="A66" s="12">
        <v>38503</v>
      </c>
      <c r="B66" s="9">
        <v>2</v>
      </c>
      <c r="C66" s="9">
        <v>3</v>
      </c>
      <c r="D66" s="9">
        <v>5.58</v>
      </c>
      <c r="E66" s="9" t="s">
        <v>95</v>
      </c>
      <c r="F66" s="9">
        <v>4.75</v>
      </c>
      <c r="G66" s="9">
        <v>19.75</v>
      </c>
      <c r="H66" s="9">
        <v>6</v>
      </c>
      <c r="I66" s="9">
        <v>6.5</v>
      </c>
      <c r="J66" s="9">
        <v>2.5</v>
      </c>
      <c r="K66" s="9">
        <v>5.5</v>
      </c>
      <c r="L66" s="9">
        <v>3.25</v>
      </c>
      <c r="M66" s="9" t="s">
        <v>95</v>
      </c>
      <c r="N66" s="9" t="s">
        <v>95</v>
      </c>
      <c r="O66" s="9">
        <v>14.5</v>
      </c>
      <c r="P66" s="9">
        <v>3.5</v>
      </c>
      <c r="Q66" s="9">
        <v>0.75</v>
      </c>
      <c r="R66" s="9">
        <v>13</v>
      </c>
      <c r="S66" s="9">
        <v>2</v>
      </c>
      <c r="T66" s="9">
        <v>2.6</v>
      </c>
      <c r="U66" s="9">
        <v>2</v>
      </c>
      <c r="V66" s="9">
        <v>1.75</v>
      </c>
      <c r="W66" s="9">
        <v>6.5</v>
      </c>
      <c r="X66" s="9">
        <v>2.25</v>
      </c>
      <c r="Y66" s="9">
        <v>7</v>
      </c>
      <c r="Z66" s="9">
        <v>2.7</v>
      </c>
      <c r="AA66" s="9">
        <v>3.5</v>
      </c>
      <c r="AB66" s="9">
        <v>4.5</v>
      </c>
    </row>
    <row r="67" spans="1:28" x14ac:dyDescent="0.15">
      <c r="A67" s="12">
        <v>38533</v>
      </c>
      <c r="B67" s="9">
        <v>2</v>
      </c>
      <c r="C67" s="9">
        <v>3.25</v>
      </c>
      <c r="D67" s="9">
        <v>5.58</v>
      </c>
      <c r="E67" s="9" t="s">
        <v>95</v>
      </c>
      <c r="F67" s="9">
        <v>4.75</v>
      </c>
      <c r="G67" s="9">
        <v>19.75</v>
      </c>
      <c r="H67" s="9">
        <v>6</v>
      </c>
      <c r="I67" s="9">
        <v>6.5</v>
      </c>
      <c r="J67" s="9">
        <v>2.5</v>
      </c>
      <c r="K67" s="9">
        <v>5.5</v>
      </c>
      <c r="L67" s="9">
        <v>3.25</v>
      </c>
      <c r="M67" s="9" t="s">
        <v>95</v>
      </c>
      <c r="N67" s="9">
        <v>8.5</v>
      </c>
      <c r="O67" s="9">
        <v>14.25</v>
      </c>
      <c r="P67" s="9">
        <v>3.5</v>
      </c>
      <c r="Q67" s="9">
        <v>0.75</v>
      </c>
      <c r="R67" s="9">
        <v>13</v>
      </c>
      <c r="S67" s="9">
        <v>1.5</v>
      </c>
      <c r="T67" s="9">
        <v>3.75</v>
      </c>
      <c r="U67" s="9">
        <v>2</v>
      </c>
      <c r="V67" s="9">
        <v>1.75</v>
      </c>
      <c r="W67" s="9">
        <v>6.5</v>
      </c>
      <c r="X67" s="9">
        <v>2.5</v>
      </c>
      <c r="Y67" s="9">
        <v>7</v>
      </c>
      <c r="Z67" s="9">
        <v>2.7</v>
      </c>
      <c r="AA67" s="9">
        <v>3.5</v>
      </c>
      <c r="AB67" s="9">
        <v>4.5</v>
      </c>
    </row>
    <row r="68" spans="1:28" x14ac:dyDescent="0.15">
      <c r="A68" s="12">
        <v>38562</v>
      </c>
      <c r="B68" s="9">
        <v>2</v>
      </c>
      <c r="C68" s="9">
        <v>3.25</v>
      </c>
      <c r="D68" s="9">
        <v>5.58</v>
      </c>
      <c r="E68" s="9" t="s">
        <v>95</v>
      </c>
      <c r="F68" s="9">
        <v>4.75</v>
      </c>
      <c r="G68" s="9">
        <v>19.75</v>
      </c>
      <c r="H68" s="9">
        <v>6</v>
      </c>
      <c r="I68" s="9">
        <v>6.5</v>
      </c>
      <c r="J68" s="9">
        <v>2.5</v>
      </c>
      <c r="K68" s="9">
        <v>5.5</v>
      </c>
      <c r="L68" s="9">
        <v>3.25</v>
      </c>
      <c r="M68" s="9" t="s">
        <v>95</v>
      </c>
      <c r="N68" s="9">
        <v>8.5</v>
      </c>
      <c r="O68" s="9">
        <v>14.25</v>
      </c>
      <c r="P68" s="9">
        <v>3.75</v>
      </c>
      <c r="Q68" s="9">
        <v>0.75</v>
      </c>
      <c r="R68" s="9">
        <v>13</v>
      </c>
      <c r="S68" s="9">
        <v>1.5</v>
      </c>
      <c r="T68" s="9">
        <v>3.75</v>
      </c>
      <c r="U68" s="9">
        <v>2</v>
      </c>
      <c r="V68" s="9">
        <v>2</v>
      </c>
      <c r="W68" s="9">
        <v>6.5</v>
      </c>
      <c r="X68" s="9">
        <v>2.72</v>
      </c>
      <c r="Y68" s="9">
        <v>7</v>
      </c>
      <c r="Z68" s="9">
        <v>2.7</v>
      </c>
      <c r="AA68" s="9">
        <v>3.5</v>
      </c>
      <c r="AB68" s="9">
        <v>4.75</v>
      </c>
    </row>
    <row r="69" spans="1:28" x14ac:dyDescent="0.15">
      <c r="A69" s="12">
        <v>38595</v>
      </c>
      <c r="B69" s="9">
        <v>2</v>
      </c>
      <c r="C69" s="9">
        <v>3.5</v>
      </c>
      <c r="D69" s="9">
        <v>5.58</v>
      </c>
      <c r="E69" s="9" t="s">
        <v>95</v>
      </c>
      <c r="F69" s="9">
        <v>4.5</v>
      </c>
      <c r="G69" s="9">
        <v>19.75</v>
      </c>
      <c r="H69" s="9">
        <v>6</v>
      </c>
      <c r="I69" s="9">
        <v>6.5</v>
      </c>
      <c r="J69" s="9">
        <v>2.5</v>
      </c>
      <c r="K69" s="9">
        <v>5.5</v>
      </c>
      <c r="L69" s="9">
        <v>3.25</v>
      </c>
      <c r="M69" s="9">
        <v>9.5</v>
      </c>
      <c r="N69" s="9">
        <v>9.5</v>
      </c>
      <c r="O69" s="9">
        <v>14.25</v>
      </c>
      <c r="P69" s="9">
        <v>4</v>
      </c>
      <c r="Q69" s="9">
        <v>0.75</v>
      </c>
      <c r="R69" s="9">
        <v>13</v>
      </c>
      <c r="S69" s="9">
        <v>1.5</v>
      </c>
      <c r="T69" s="9">
        <v>3.75</v>
      </c>
      <c r="U69" s="9">
        <v>2</v>
      </c>
      <c r="V69" s="9">
        <v>2</v>
      </c>
      <c r="W69" s="9">
        <v>6.5</v>
      </c>
      <c r="X69" s="9">
        <v>2.72</v>
      </c>
      <c r="Y69" s="9">
        <v>7</v>
      </c>
      <c r="Z69" s="9">
        <v>2.7</v>
      </c>
      <c r="AA69" s="9">
        <v>3.5</v>
      </c>
      <c r="AB69" s="9">
        <v>5</v>
      </c>
    </row>
    <row r="70" spans="1:28" x14ac:dyDescent="0.15">
      <c r="A70" s="12">
        <v>38625</v>
      </c>
      <c r="B70" s="9">
        <v>2</v>
      </c>
      <c r="C70" s="9">
        <v>3.75</v>
      </c>
      <c r="D70" s="9">
        <v>5.58</v>
      </c>
      <c r="E70" s="9" t="s">
        <v>95</v>
      </c>
      <c r="F70" s="9">
        <v>4.5</v>
      </c>
      <c r="G70" s="9">
        <v>19.5</v>
      </c>
      <c r="H70" s="9">
        <v>6</v>
      </c>
      <c r="I70" s="9">
        <v>6.5</v>
      </c>
      <c r="J70" s="9">
        <v>2.75</v>
      </c>
      <c r="K70" s="9">
        <v>5.5</v>
      </c>
      <c r="L70" s="9">
        <v>3.25</v>
      </c>
      <c r="M70" s="9">
        <v>9.25</v>
      </c>
      <c r="N70" s="9">
        <v>10</v>
      </c>
      <c r="O70" s="9">
        <v>14.25</v>
      </c>
      <c r="P70" s="9">
        <v>4.25</v>
      </c>
      <c r="Q70" s="9">
        <v>0.75</v>
      </c>
      <c r="R70" s="9">
        <v>13</v>
      </c>
      <c r="S70" s="9">
        <v>1.5</v>
      </c>
      <c r="T70" s="9">
        <v>3.75</v>
      </c>
      <c r="U70" s="9">
        <v>2</v>
      </c>
      <c r="V70" s="9">
        <v>2</v>
      </c>
      <c r="W70" s="9">
        <v>6</v>
      </c>
      <c r="X70" s="9">
        <v>3.19</v>
      </c>
      <c r="Y70" s="9">
        <v>7</v>
      </c>
      <c r="Z70" s="9">
        <v>2.7</v>
      </c>
      <c r="AA70" s="9">
        <v>3.5</v>
      </c>
      <c r="AB70" s="9">
        <v>5.25</v>
      </c>
    </row>
    <row r="71" spans="1:28" x14ac:dyDescent="0.15">
      <c r="A71" s="12">
        <v>38656</v>
      </c>
      <c r="B71" s="9">
        <v>2</v>
      </c>
      <c r="C71" s="9">
        <v>3.75</v>
      </c>
      <c r="D71" s="9">
        <v>5.58</v>
      </c>
      <c r="E71" s="9" t="s">
        <v>95</v>
      </c>
      <c r="F71" s="9">
        <v>4.5</v>
      </c>
      <c r="G71" s="9">
        <v>19</v>
      </c>
      <c r="H71" s="9">
        <v>6</v>
      </c>
      <c r="I71" s="9">
        <v>6.5</v>
      </c>
      <c r="J71" s="9">
        <v>3</v>
      </c>
      <c r="K71" s="9">
        <v>5.5</v>
      </c>
      <c r="L71" s="9">
        <v>3.5</v>
      </c>
      <c r="M71" s="9">
        <v>9</v>
      </c>
      <c r="N71" s="9">
        <v>11</v>
      </c>
      <c r="O71" s="9">
        <v>14</v>
      </c>
      <c r="P71" s="9">
        <v>4.5</v>
      </c>
      <c r="Q71" s="9">
        <v>0.75</v>
      </c>
      <c r="R71" s="9">
        <v>13</v>
      </c>
      <c r="S71" s="9">
        <v>1.5</v>
      </c>
      <c r="T71" s="9">
        <v>4</v>
      </c>
      <c r="U71" s="9">
        <v>2</v>
      </c>
      <c r="V71" s="9">
        <v>2</v>
      </c>
      <c r="W71" s="9">
        <v>6</v>
      </c>
      <c r="X71" s="9">
        <v>3.69</v>
      </c>
      <c r="Y71" s="9">
        <v>7</v>
      </c>
      <c r="Z71" s="9">
        <v>2.7</v>
      </c>
      <c r="AA71" s="9">
        <v>3.75</v>
      </c>
      <c r="AB71" s="9">
        <v>5.25</v>
      </c>
    </row>
    <row r="72" spans="1:28" x14ac:dyDescent="0.15">
      <c r="A72" s="12">
        <v>38686</v>
      </c>
      <c r="B72" s="9">
        <v>2</v>
      </c>
      <c r="C72" s="9">
        <v>4</v>
      </c>
      <c r="D72" s="9">
        <v>5.58</v>
      </c>
      <c r="E72" s="9" t="s">
        <v>95</v>
      </c>
      <c r="F72" s="9">
        <v>4.5</v>
      </c>
      <c r="G72" s="9">
        <v>18.5</v>
      </c>
      <c r="H72" s="9">
        <v>6.25</v>
      </c>
      <c r="I72" s="9">
        <v>6.5</v>
      </c>
      <c r="J72" s="9">
        <v>3</v>
      </c>
      <c r="K72" s="9">
        <v>5.5</v>
      </c>
      <c r="L72" s="9">
        <v>3.5</v>
      </c>
      <c r="M72" s="9">
        <v>8.75</v>
      </c>
      <c r="N72" s="9">
        <v>12.25</v>
      </c>
      <c r="O72" s="9">
        <v>13.75</v>
      </c>
      <c r="P72" s="9">
        <v>4.5</v>
      </c>
      <c r="Q72" s="9">
        <v>0.75</v>
      </c>
      <c r="R72" s="9">
        <v>13</v>
      </c>
      <c r="S72" s="9">
        <v>1.5</v>
      </c>
      <c r="T72" s="9">
        <v>4</v>
      </c>
      <c r="U72" s="9">
        <v>2</v>
      </c>
      <c r="V72" s="9">
        <v>2.25</v>
      </c>
      <c r="W72" s="9">
        <v>6</v>
      </c>
      <c r="X72" s="9">
        <v>3.69</v>
      </c>
      <c r="Y72" s="9">
        <v>7</v>
      </c>
      <c r="Z72" s="9">
        <v>3</v>
      </c>
      <c r="AA72" s="9">
        <v>4</v>
      </c>
      <c r="AB72" s="9">
        <v>5.5</v>
      </c>
    </row>
    <row r="73" spans="1:28" x14ac:dyDescent="0.15">
      <c r="A73" s="12">
        <v>38716</v>
      </c>
      <c r="B73" s="9">
        <v>2.25</v>
      </c>
      <c r="C73" s="9">
        <v>4.25</v>
      </c>
      <c r="D73" s="9">
        <v>5.58</v>
      </c>
      <c r="E73" s="9" t="s">
        <v>95</v>
      </c>
      <c r="F73" s="9">
        <v>4.5</v>
      </c>
      <c r="G73" s="9">
        <v>18</v>
      </c>
      <c r="H73" s="9">
        <v>6.25</v>
      </c>
      <c r="I73" s="9">
        <v>6.5</v>
      </c>
      <c r="J73" s="9">
        <v>3.25</v>
      </c>
      <c r="K73" s="9">
        <v>5.5</v>
      </c>
      <c r="L73" s="9">
        <v>3.75</v>
      </c>
      <c r="M73" s="9">
        <v>8.25</v>
      </c>
      <c r="N73" s="9">
        <v>12.75</v>
      </c>
      <c r="O73" s="9">
        <v>13.5</v>
      </c>
      <c r="P73" s="9">
        <v>4.75</v>
      </c>
      <c r="Q73" s="9">
        <v>1</v>
      </c>
      <c r="R73" s="9">
        <v>13</v>
      </c>
      <c r="S73" s="9">
        <v>1.5</v>
      </c>
      <c r="T73" s="9">
        <v>4.5</v>
      </c>
      <c r="U73" s="9">
        <v>2.25</v>
      </c>
      <c r="V73" s="9">
        <v>2.25</v>
      </c>
      <c r="W73" s="9">
        <v>6</v>
      </c>
      <c r="X73" s="9">
        <v>3.94</v>
      </c>
      <c r="Y73" s="9">
        <v>7</v>
      </c>
      <c r="Z73" s="9">
        <v>3</v>
      </c>
      <c r="AA73" s="9">
        <v>4.5</v>
      </c>
      <c r="AB73" s="9">
        <v>5.75</v>
      </c>
    </row>
    <row r="74" spans="1:28" x14ac:dyDescent="0.15">
      <c r="A74" s="12">
        <v>38748</v>
      </c>
      <c r="B74" s="9">
        <v>2.25</v>
      </c>
      <c r="C74" s="9">
        <v>4.25</v>
      </c>
      <c r="D74" s="9">
        <v>5.58</v>
      </c>
      <c r="E74" s="9" t="s">
        <v>95</v>
      </c>
      <c r="F74" s="9">
        <v>4.5</v>
      </c>
      <c r="G74" s="9">
        <v>17.25</v>
      </c>
      <c r="H74" s="9">
        <v>6.5</v>
      </c>
      <c r="I74" s="9">
        <v>6.5</v>
      </c>
      <c r="J74" s="9">
        <v>3.5</v>
      </c>
      <c r="K74" s="9">
        <v>5.5</v>
      </c>
      <c r="L74" s="9">
        <v>3.75</v>
      </c>
      <c r="M74" s="9">
        <v>7.75</v>
      </c>
      <c r="N74" s="9">
        <v>12.75</v>
      </c>
      <c r="O74" s="9">
        <v>13.5</v>
      </c>
      <c r="P74" s="9">
        <v>4.75</v>
      </c>
      <c r="Q74" s="9">
        <v>1</v>
      </c>
      <c r="R74" s="9">
        <v>13</v>
      </c>
      <c r="S74" s="9">
        <v>1.75</v>
      </c>
      <c r="T74" s="9">
        <v>4.5</v>
      </c>
      <c r="U74" s="9">
        <v>2.25</v>
      </c>
      <c r="V74" s="9">
        <v>2.25</v>
      </c>
      <c r="W74" s="9">
        <v>6</v>
      </c>
      <c r="X74" s="9">
        <v>4.12</v>
      </c>
      <c r="Y74" s="9">
        <v>7</v>
      </c>
      <c r="Z74" s="9">
        <v>3</v>
      </c>
      <c r="AA74" s="9">
        <v>4.5</v>
      </c>
      <c r="AB74" s="9">
        <v>5.75</v>
      </c>
    </row>
  </sheetData>
  <phoneticPr fontId="9" type="noConversion"/>
  <dataValidations count="1">
    <dataValidation allowBlank="1" showErrorMessage="1" promptTitle="TRAFO" prompt="$A$1:$AB$74" sqref="A1"/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85"/>
  <sheetViews>
    <sheetView tabSelected="1" topLeftCell="A162" workbookViewId="0">
      <selection activeCell="H8" sqref="H8"/>
    </sheetView>
  </sheetViews>
  <sheetFormatPr defaultRowHeight="13.5" x14ac:dyDescent="0.15"/>
  <cols>
    <col min="1" max="1" width="11.625" bestFit="1" customWidth="1"/>
    <col min="2" max="2" width="10.75" customWidth="1"/>
  </cols>
  <sheetData>
    <row r="1" spans="1:5" ht="67.5" x14ac:dyDescent="0.15">
      <c r="A1" s="11" t="s">
        <v>176</v>
      </c>
      <c r="B1" s="11"/>
      <c r="C1" s="11" t="s">
        <v>184</v>
      </c>
      <c r="D1" s="11" t="s">
        <v>185</v>
      </c>
      <c r="E1" s="11" t="s">
        <v>186</v>
      </c>
    </row>
    <row r="2" spans="1:5" x14ac:dyDescent="0.15">
      <c r="A2" s="31" t="s">
        <v>179</v>
      </c>
      <c r="B2" s="31" t="s">
        <v>179</v>
      </c>
      <c r="C2">
        <v>5.5</v>
      </c>
      <c r="D2">
        <v>5.75</v>
      </c>
      <c r="E2">
        <v>3</v>
      </c>
    </row>
    <row r="3" spans="1:5" x14ac:dyDescent="0.15">
      <c r="A3" s="31" t="s">
        <v>178</v>
      </c>
      <c r="B3" s="31" t="s">
        <v>178</v>
      </c>
      <c r="C3">
        <v>5.75</v>
      </c>
      <c r="D3">
        <v>6</v>
      </c>
      <c r="E3">
        <v>3.25</v>
      </c>
    </row>
    <row r="4" spans="1:5" x14ac:dyDescent="0.15">
      <c r="A4" s="31" t="s">
        <v>177</v>
      </c>
      <c r="B4" s="31" t="s">
        <v>177</v>
      </c>
      <c r="C4">
        <v>6</v>
      </c>
      <c r="D4">
        <v>6</v>
      </c>
      <c r="E4">
        <v>3.5</v>
      </c>
    </row>
    <row r="5" spans="1:5" x14ac:dyDescent="0.15">
      <c r="A5" s="31" t="s">
        <v>177</v>
      </c>
      <c r="B5" s="31" t="s">
        <v>177</v>
      </c>
      <c r="C5">
        <v>6</v>
      </c>
      <c r="D5">
        <v>6</v>
      </c>
      <c r="E5">
        <v>3.75</v>
      </c>
    </row>
    <row r="6" spans="1:5" x14ac:dyDescent="0.15">
      <c r="A6" s="31" t="s">
        <v>177</v>
      </c>
      <c r="B6" s="31" t="s">
        <v>177</v>
      </c>
      <c r="C6">
        <v>6.5</v>
      </c>
      <c r="D6">
        <v>6</v>
      </c>
      <c r="E6">
        <v>3.75</v>
      </c>
    </row>
    <row r="7" spans="1:5" x14ac:dyDescent="0.15">
      <c r="A7" s="31" t="s">
        <v>177</v>
      </c>
      <c r="B7" s="31" t="s">
        <v>177</v>
      </c>
      <c r="C7">
        <v>6.5</v>
      </c>
      <c r="D7">
        <v>6</v>
      </c>
      <c r="E7">
        <v>4.25</v>
      </c>
    </row>
    <row r="8" spans="1:5" x14ac:dyDescent="0.15">
      <c r="A8" s="31" t="s">
        <v>177</v>
      </c>
      <c r="B8" s="31" t="s">
        <v>177</v>
      </c>
      <c r="C8">
        <v>6.5</v>
      </c>
      <c r="D8">
        <v>6</v>
      </c>
      <c r="E8">
        <v>4.25</v>
      </c>
    </row>
    <row r="9" spans="1:5" x14ac:dyDescent="0.15">
      <c r="A9" s="31" t="s">
        <v>177</v>
      </c>
      <c r="B9" s="31" t="s">
        <v>177</v>
      </c>
      <c r="C9">
        <v>6.5</v>
      </c>
      <c r="D9">
        <v>6</v>
      </c>
      <c r="E9">
        <v>4.25</v>
      </c>
    </row>
    <row r="10" spans="1:5" x14ac:dyDescent="0.15">
      <c r="A10" s="31" t="s">
        <v>177</v>
      </c>
      <c r="B10" s="31" t="s">
        <v>177</v>
      </c>
      <c r="C10">
        <v>6.5</v>
      </c>
      <c r="D10">
        <v>6</v>
      </c>
      <c r="E10">
        <v>4.5</v>
      </c>
    </row>
    <row r="11" spans="1:5" x14ac:dyDescent="0.15">
      <c r="A11" s="31" t="s">
        <v>177</v>
      </c>
      <c r="B11" s="31" t="s">
        <v>177</v>
      </c>
      <c r="C11">
        <v>6.5</v>
      </c>
      <c r="D11">
        <v>6</v>
      </c>
      <c r="E11">
        <v>4.75</v>
      </c>
    </row>
    <row r="12" spans="1:5" x14ac:dyDescent="0.15">
      <c r="A12" s="31" t="s">
        <v>177</v>
      </c>
      <c r="B12" s="31" t="s">
        <v>177</v>
      </c>
      <c r="C12">
        <v>6.5</v>
      </c>
      <c r="D12">
        <v>6</v>
      </c>
      <c r="E12">
        <v>4.75</v>
      </c>
    </row>
    <row r="13" spans="1:5" x14ac:dyDescent="0.15">
      <c r="A13" s="31" t="s">
        <v>177</v>
      </c>
      <c r="B13" s="31" t="s">
        <v>177</v>
      </c>
      <c r="C13">
        <v>6.5</v>
      </c>
      <c r="D13">
        <v>6</v>
      </c>
      <c r="E13">
        <v>4.75</v>
      </c>
    </row>
    <row r="14" spans="1:5" x14ac:dyDescent="0.15">
      <c r="A14" s="31" t="s">
        <v>181</v>
      </c>
      <c r="B14" s="31" t="s">
        <v>181</v>
      </c>
      <c r="C14">
        <v>5.5</v>
      </c>
      <c r="D14">
        <v>6</v>
      </c>
      <c r="E14">
        <v>4.75</v>
      </c>
    </row>
    <row r="15" spans="1:5" x14ac:dyDescent="0.15">
      <c r="A15" s="31" t="s">
        <v>182</v>
      </c>
      <c r="B15" s="31" t="s">
        <v>182</v>
      </c>
      <c r="C15">
        <v>5.5</v>
      </c>
      <c r="D15">
        <v>5.75</v>
      </c>
      <c r="E15">
        <v>4.75</v>
      </c>
    </row>
    <row r="16" spans="1:5" x14ac:dyDescent="0.15">
      <c r="A16" s="31" t="s">
        <v>180</v>
      </c>
      <c r="B16" s="31" t="s">
        <v>180</v>
      </c>
      <c r="C16">
        <v>5</v>
      </c>
      <c r="D16">
        <v>5.75</v>
      </c>
      <c r="E16">
        <v>4.75</v>
      </c>
    </row>
    <row r="17" spans="1:5" x14ac:dyDescent="0.15">
      <c r="A17" s="31" t="s">
        <v>180</v>
      </c>
      <c r="B17" s="31" t="s">
        <v>180</v>
      </c>
      <c r="C17">
        <v>4.5</v>
      </c>
      <c r="D17">
        <v>5.5</v>
      </c>
      <c r="E17">
        <v>4.75</v>
      </c>
    </row>
    <row r="18" spans="1:5" x14ac:dyDescent="0.15">
      <c r="A18" s="31" t="s">
        <v>180</v>
      </c>
      <c r="B18" s="31" t="s">
        <v>180</v>
      </c>
      <c r="C18">
        <v>4</v>
      </c>
      <c r="D18">
        <v>5.25</v>
      </c>
      <c r="E18">
        <v>4.5</v>
      </c>
    </row>
    <row r="19" spans="1:5" x14ac:dyDescent="0.15">
      <c r="A19" s="31" t="s">
        <v>180</v>
      </c>
      <c r="B19" s="31" t="s">
        <v>180</v>
      </c>
      <c r="C19">
        <v>3.75</v>
      </c>
      <c r="D19">
        <v>5.25</v>
      </c>
      <c r="E19">
        <v>4.5</v>
      </c>
    </row>
    <row r="20" spans="1:5" x14ac:dyDescent="0.15">
      <c r="A20" s="31" t="s">
        <v>180</v>
      </c>
      <c r="B20" s="31" t="s">
        <v>180</v>
      </c>
      <c r="C20">
        <v>3.75</v>
      </c>
      <c r="D20">
        <v>5.25</v>
      </c>
      <c r="E20">
        <v>4.5</v>
      </c>
    </row>
    <row r="21" spans="1:5" x14ac:dyDescent="0.15">
      <c r="A21" s="31" t="s">
        <v>180</v>
      </c>
      <c r="B21" s="31" t="s">
        <v>180</v>
      </c>
      <c r="C21">
        <v>3.5</v>
      </c>
      <c r="D21">
        <v>5</v>
      </c>
      <c r="E21">
        <v>4.25</v>
      </c>
    </row>
    <row r="22" spans="1:5" x14ac:dyDescent="0.15">
      <c r="A22" s="31" t="s">
        <v>180</v>
      </c>
      <c r="B22" s="31" t="s">
        <v>180</v>
      </c>
      <c r="C22">
        <v>3</v>
      </c>
      <c r="D22">
        <v>4.75</v>
      </c>
      <c r="E22">
        <v>3.75</v>
      </c>
    </row>
    <row r="23" spans="1:5" x14ac:dyDescent="0.15">
      <c r="A23" s="31" t="s">
        <v>180</v>
      </c>
      <c r="B23" s="31" t="s">
        <v>180</v>
      </c>
      <c r="C23">
        <v>2.5</v>
      </c>
      <c r="D23">
        <v>4.5</v>
      </c>
      <c r="E23">
        <v>3.75</v>
      </c>
    </row>
    <row r="24" spans="1:5" x14ac:dyDescent="0.15">
      <c r="A24" s="31" t="s">
        <v>180</v>
      </c>
      <c r="B24" s="31" t="s">
        <v>180</v>
      </c>
      <c r="C24">
        <v>2</v>
      </c>
      <c r="D24">
        <v>4</v>
      </c>
      <c r="E24">
        <v>3.25</v>
      </c>
    </row>
    <row r="25" spans="1:5" x14ac:dyDescent="0.15">
      <c r="A25" s="31" t="s">
        <v>180</v>
      </c>
      <c r="B25" s="31" t="s">
        <v>180</v>
      </c>
      <c r="C25">
        <v>1.75</v>
      </c>
      <c r="D25">
        <v>4</v>
      </c>
      <c r="E25">
        <v>3.25</v>
      </c>
    </row>
    <row r="26" spans="1:5" x14ac:dyDescent="0.15">
      <c r="A26" s="12">
        <v>37287</v>
      </c>
      <c r="B26" s="31">
        <f>YEAR(A26)</f>
        <v>2002</v>
      </c>
      <c r="C26">
        <v>1.75</v>
      </c>
      <c r="D26">
        <v>4</v>
      </c>
      <c r="E26">
        <v>3.25</v>
      </c>
    </row>
    <row r="27" spans="1:5" x14ac:dyDescent="0.15">
      <c r="A27" s="12">
        <v>37315</v>
      </c>
      <c r="B27" s="31">
        <f t="shared" ref="B27:B90" si="0">YEAR(A27)</f>
        <v>2002</v>
      </c>
      <c r="C27">
        <v>1.75</v>
      </c>
      <c r="D27">
        <v>4</v>
      </c>
      <c r="E27">
        <v>3.25</v>
      </c>
    </row>
    <row r="28" spans="1:5" x14ac:dyDescent="0.15">
      <c r="A28" s="12">
        <v>37344</v>
      </c>
      <c r="B28" s="31">
        <f t="shared" si="0"/>
        <v>2002</v>
      </c>
      <c r="C28">
        <v>1.75</v>
      </c>
      <c r="D28">
        <v>4</v>
      </c>
      <c r="E28">
        <v>3.25</v>
      </c>
    </row>
    <row r="29" spans="1:5" x14ac:dyDescent="0.15">
      <c r="A29" s="12">
        <v>37376</v>
      </c>
      <c r="B29" s="31">
        <f t="shared" si="0"/>
        <v>2002</v>
      </c>
      <c r="C29">
        <v>1.75</v>
      </c>
      <c r="D29">
        <v>4</v>
      </c>
      <c r="E29">
        <v>3.25</v>
      </c>
    </row>
    <row r="30" spans="1:5" x14ac:dyDescent="0.15">
      <c r="A30" s="12">
        <v>37407</v>
      </c>
      <c r="B30" s="31">
        <f t="shared" si="0"/>
        <v>2002</v>
      </c>
      <c r="C30">
        <v>1.75</v>
      </c>
      <c r="D30">
        <v>4</v>
      </c>
      <c r="E30">
        <v>3.25</v>
      </c>
    </row>
    <row r="31" spans="1:5" x14ac:dyDescent="0.15">
      <c r="A31" s="12">
        <v>37435</v>
      </c>
      <c r="B31" s="31">
        <f t="shared" si="0"/>
        <v>2002</v>
      </c>
      <c r="C31">
        <v>1.75</v>
      </c>
      <c r="D31">
        <v>4</v>
      </c>
      <c r="E31">
        <v>3.25</v>
      </c>
    </row>
    <row r="32" spans="1:5" x14ac:dyDescent="0.15">
      <c r="A32" s="12">
        <v>37468</v>
      </c>
      <c r="B32" s="31">
        <f t="shared" si="0"/>
        <v>2002</v>
      </c>
      <c r="C32">
        <v>1.75</v>
      </c>
      <c r="D32">
        <v>4</v>
      </c>
      <c r="E32">
        <v>3.25</v>
      </c>
    </row>
    <row r="33" spans="1:5" x14ac:dyDescent="0.15">
      <c r="A33" s="12">
        <v>37498</v>
      </c>
      <c r="B33" s="31">
        <f t="shared" si="0"/>
        <v>2002</v>
      </c>
      <c r="C33">
        <v>1.75</v>
      </c>
      <c r="D33">
        <v>4</v>
      </c>
      <c r="E33">
        <v>3.25</v>
      </c>
    </row>
    <row r="34" spans="1:5" x14ac:dyDescent="0.15">
      <c r="A34" s="12">
        <v>37529</v>
      </c>
      <c r="B34" s="31">
        <f t="shared" si="0"/>
        <v>2002</v>
      </c>
      <c r="C34">
        <v>1.75</v>
      </c>
      <c r="D34">
        <v>4</v>
      </c>
      <c r="E34">
        <v>3.25</v>
      </c>
    </row>
    <row r="35" spans="1:5" x14ac:dyDescent="0.15">
      <c r="A35" s="12">
        <v>37560</v>
      </c>
      <c r="B35" s="31">
        <f t="shared" si="0"/>
        <v>2002</v>
      </c>
      <c r="C35">
        <v>1.75</v>
      </c>
      <c r="D35">
        <v>4</v>
      </c>
      <c r="E35">
        <v>3.25</v>
      </c>
    </row>
    <row r="36" spans="1:5" x14ac:dyDescent="0.15">
      <c r="A36" s="12">
        <v>37589</v>
      </c>
      <c r="B36" s="31">
        <f t="shared" si="0"/>
        <v>2002</v>
      </c>
      <c r="C36">
        <v>1.25</v>
      </c>
      <c r="D36">
        <v>4</v>
      </c>
      <c r="E36">
        <v>3.25</v>
      </c>
    </row>
    <row r="37" spans="1:5" x14ac:dyDescent="0.15">
      <c r="A37" s="12">
        <v>37621</v>
      </c>
      <c r="B37" s="31">
        <f t="shared" si="0"/>
        <v>2002</v>
      </c>
      <c r="C37">
        <v>1.25</v>
      </c>
      <c r="D37">
        <v>4</v>
      </c>
      <c r="E37">
        <v>2.75</v>
      </c>
    </row>
    <row r="38" spans="1:5" x14ac:dyDescent="0.15">
      <c r="A38" s="12">
        <v>37652</v>
      </c>
      <c r="B38" s="31">
        <f t="shared" si="0"/>
        <v>2003</v>
      </c>
      <c r="C38">
        <v>1.25</v>
      </c>
      <c r="D38">
        <v>4</v>
      </c>
      <c r="E38">
        <v>2.75</v>
      </c>
    </row>
    <row r="39" spans="1:5" x14ac:dyDescent="0.15">
      <c r="A39" s="12">
        <v>37680</v>
      </c>
      <c r="B39" s="31">
        <f t="shared" si="0"/>
        <v>2003</v>
      </c>
      <c r="C39">
        <v>1.25</v>
      </c>
      <c r="D39">
        <v>3.75</v>
      </c>
      <c r="E39">
        <v>2.75</v>
      </c>
    </row>
    <row r="40" spans="1:5" x14ac:dyDescent="0.15">
      <c r="A40" s="12">
        <v>37711</v>
      </c>
      <c r="B40" s="31">
        <f t="shared" si="0"/>
        <v>2003</v>
      </c>
      <c r="C40">
        <v>1.25</v>
      </c>
      <c r="D40">
        <v>3.75</v>
      </c>
      <c r="E40">
        <v>2.5</v>
      </c>
    </row>
    <row r="41" spans="1:5" x14ac:dyDescent="0.15">
      <c r="A41" s="12">
        <v>37741</v>
      </c>
      <c r="B41" s="31">
        <f t="shared" si="0"/>
        <v>2003</v>
      </c>
      <c r="C41">
        <v>1.25</v>
      </c>
      <c r="D41">
        <v>3.75</v>
      </c>
      <c r="E41">
        <v>2.5</v>
      </c>
    </row>
    <row r="42" spans="1:5" x14ac:dyDescent="0.15">
      <c r="A42" s="12">
        <v>37771</v>
      </c>
      <c r="B42" s="31">
        <f t="shared" si="0"/>
        <v>2003</v>
      </c>
      <c r="C42">
        <v>1.25</v>
      </c>
      <c r="D42">
        <v>3.75</v>
      </c>
      <c r="E42">
        <v>2.5</v>
      </c>
    </row>
    <row r="43" spans="1:5" x14ac:dyDescent="0.15">
      <c r="A43" s="12">
        <v>37802</v>
      </c>
      <c r="B43" s="31">
        <f t="shared" si="0"/>
        <v>2003</v>
      </c>
      <c r="C43">
        <v>1</v>
      </c>
      <c r="D43">
        <v>3.75</v>
      </c>
      <c r="E43">
        <v>2</v>
      </c>
    </row>
    <row r="44" spans="1:5" x14ac:dyDescent="0.15">
      <c r="A44" s="12">
        <v>37833</v>
      </c>
      <c r="B44" s="31">
        <f t="shared" si="0"/>
        <v>2003</v>
      </c>
      <c r="C44">
        <v>1</v>
      </c>
      <c r="D44">
        <v>3.5</v>
      </c>
      <c r="E44">
        <v>2</v>
      </c>
    </row>
    <row r="45" spans="1:5" x14ac:dyDescent="0.15">
      <c r="A45" s="12">
        <v>37862</v>
      </c>
      <c r="B45" s="31">
        <f t="shared" si="0"/>
        <v>2003</v>
      </c>
      <c r="C45">
        <v>1</v>
      </c>
      <c r="D45">
        <v>3.5</v>
      </c>
      <c r="E45">
        <v>2</v>
      </c>
    </row>
    <row r="46" spans="1:5" x14ac:dyDescent="0.15">
      <c r="A46" s="12">
        <v>37894</v>
      </c>
      <c r="B46" s="31">
        <f t="shared" si="0"/>
        <v>2003</v>
      </c>
      <c r="C46">
        <v>1</v>
      </c>
      <c r="D46">
        <v>3.5</v>
      </c>
      <c r="E46">
        <v>2</v>
      </c>
    </row>
    <row r="47" spans="1:5" x14ac:dyDescent="0.15">
      <c r="A47" s="12">
        <v>37925</v>
      </c>
      <c r="B47" s="31">
        <f t="shared" si="0"/>
        <v>2003</v>
      </c>
      <c r="C47">
        <v>1</v>
      </c>
      <c r="D47">
        <v>3.5</v>
      </c>
      <c r="E47">
        <v>2</v>
      </c>
    </row>
    <row r="48" spans="1:5" x14ac:dyDescent="0.15">
      <c r="A48" s="12">
        <v>37953</v>
      </c>
      <c r="B48" s="31">
        <f t="shared" si="0"/>
        <v>2003</v>
      </c>
      <c r="C48">
        <v>1</v>
      </c>
      <c r="D48">
        <v>3.75</v>
      </c>
      <c r="E48">
        <v>2</v>
      </c>
    </row>
    <row r="49" spans="1:5" x14ac:dyDescent="0.15">
      <c r="A49" s="12">
        <v>37986</v>
      </c>
      <c r="B49" s="31">
        <f t="shared" si="0"/>
        <v>2003</v>
      </c>
      <c r="C49">
        <v>1</v>
      </c>
      <c r="D49">
        <v>3.75</v>
      </c>
      <c r="E49">
        <v>2</v>
      </c>
    </row>
    <row r="50" spans="1:5" x14ac:dyDescent="0.15">
      <c r="A50" s="12">
        <v>38016</v>
      </c>
      <c r="B50" s="31">
        <f t="shared" si="0"/>
        <v>2004</v>
      </c>
      <c r="C50">
        <v>1</v>
      </c>
      <c r="D50">
        <v>3.75</v>
      </c>
      <c r="E50">
        <v>2</v>
      </c>
    </row>
    <row r="51" spans="1:5" x14ac:dyDescent="0.15">
      <c r="A51" s="12">
        <v>38044</v>
      </c>
      <c r="B51" s="31">
        <f t="shared" si="0"/>
        <v>2004</v>
      </c>
      <c r="C51">
        <v>1</v>
      </c>
      <c r="D51">
        <v>4</v>
      </c>
      <c r="E51">
        <v>2</v>
      </c>
    </row>
    <row r="52" spans="1:5" x14ac:dyDescent="0.15">
      <c r="A52" s="12">
        <v>38077</v>
      </c>
      <c r="B52" s="31">
        <f t="shared" si="0"/>
        <v>2004</v>
      </c>
      <c r="C52">
        <v>1</v>
      </c>
      <c r="D52">
        <v>4</v>
      </c>
      <c r="E52">
        <v>2</v>
      </c>
    </row>
    <row r="53" spans="1:5" x14ac:dyDescent="0.15">
      <c r="A53" s="12">
        <v>38107</v>
      </c>
      <c r="B53" s="31">
        <f t="shared" si="0"/>
        <v>2004</v>
      </c>
      <c r="C53">
        <v>1</v>
      </c>
      <c r="D53">
        <v>4</v>
      </c>
      <c r="E53">
        <v>2</v>
      </c>
    </row>
    <row r="54" spans="1:5" x14ac:dyDescent="0.15">
      <c r="A54" s="12">
        <v>38138</v>
      </c>
      <c r="B54" s="31">
        <f t="shared" si="0"/>
        <v>2004</v>
      </c>
      <c r="C54">
        <v>1</v>
      </c>
      <c r="D54">
        <v>4.25</v>
      </c>
      <c r="E54">
        <v>2</v>
      </c>
    </row>
    <row r="55" spans="1:5" x14ac:dyDescent="0.15">
      <c r="A55" s="12">
        <v>38168</v>
      </c>
      <c r="B55" s="31">
        <f t="shared" si="0"/>
        <v>2004</v>
      </c>
      <c r="C55">
        <v>1.25</v>
      </c>
      <c r="D55">
        <v>4.5</v>
      </c>
      <c r="E55">
        <v>2</v>
      </c>
    </row>
    <row r="56" spans="1:5" x14ac:dyDescent="0.15">
      <c r="A56" s="12">
        <v>38198</v>
      </c>
      <c r="B56" s="31">
        <f t="shared" si="0"/>
        <v>2004</v>
      </c>
      <c r="C56">
        <v>1.25</v>
      </c>
      <c r="D56">
        <v>4.5</v>
      </c>
      <c r="E56">
        <v>2</v>
      </c>
    </row>
    <row r="57" spans="1:5" x14ac:dyDescent="0.15">
      <c r="A57" s="12">
        <v>38230</v>
      </c>
      <c r="B57" s="31">
        <f t="shared" si="0"/>
        <v>2004</v>
      </c>
      <c r="C57">
        <v>1.5</v>
      </c>
      <c r="D57">
        <v>4.75</v>
      </c>
      <c r="E57">
        <v>2</v>
      </c>
    </row>
    <row r="58" spans="1:5" x14ac:dyDescent="0.15">
      <c r="A58" s="12">
        <v>38260</v>
      </c>
      <c r="B58" s="31">
        <f t="shared" si="0"/>
        <v>2004</v>
      </c>
      <c r="C58">
        <v>1.75</v>
      </c>
      <c r="D58">
        <v>4.75</v>
      </c>
      <c r="E58">
        <v>2</v>
      </c>
    </row>
    <row r="59" spans="1:5" x14ac:dyDescent="0.15">
      <c r="A59" s="12">
        <v>38289</v>
      </c>
      <c r="B59" s="31">
        <f t="shared" si="0"/>
        <v>2004</v>
      </c>
      <c r="C59">
        <v>1.75</v>
      </c>
      <c r="D59">
        <v>4.75</v>
      </c>
      <c r="E59">
        <v>2</v>
      </c>
    </row>
    <row r="60" spans="1:5" x14ac:dyDescent="0.15">
      <c r="A60" s="12">
        <v>38321</v>
      </c>
      <c r="B60" s="31">
        <f t="shared" si="0"/>
        <v>2004</v>
      </c>
      <c r="C60">
        <v>2</v>
      </c>
      <c r="D60">
        <v>4.75</v>
      </c>
      <c r="E60">
        <v>2</v>
      </c>
    </row>
    <row r="61" spans="1:5" x14ac:dyDescent="0.15">
      <c r="A61" s="12">
        <v>38352</v>
      </c>
      <c r="B61" s="31">
        <f t="shared" si="0"/>
        <v>2004</v>
      </c>
      <c r="C61">
        <v>2.25</v>
      </c>
      <c r="D61">
        <v>4.75</v>
      </c>
      <c r="E61">
        <v>2</v>
      </c>
    </row>
    <row r="62" spans="1:5" x14ac:dyDescent="0.15">
      <c r="A62" s="12">
        <v>38383</v>
      </c>
      <c r="B62" s="31">
        <f t="shared" si="0"/>
        <v>2005</v>
      </c>
      <c r="C62">
        <v>2.25</v>
      </c>
      <c r="D62">
        <v>4.75</v>
      </c>
      <c r="E62">
        <v>2</v>
      </c>
    </row>
    <row r="63" spans="1:5" x14ac:dyDescent="0.15">
      <c r="A63" s="12">
        <v>38411</v>
      </c>
      <c r="B63" s="31">
        <f t="shared" si="0"/>
        <v>2005</v>
      </c>
      <c r="C63">
        <v>2.5</v>
      </c>
      <c r="D63">
        <v>4.75</v>
      </c>
      <c r="E63">
        <v>2</v>
      </c>
    </row>
    <row r="64" spans="1:5" x14ac:dyDescent="0.15">
      <c r="A64" s="12">
        <v>38442</v>
      </c>
      <c r="B64" s="31">
        <f t="shared" si="0"/>
        <v>2005</v>
      </c>
      <c r="C64">
        <v>2.75</v>
      </c>
      <c r="D64">
        <v>4.75</v>
      </c>
      <c r="E64">
        <v>2</v>
      </c>
    </row>
    <row r="65" spans="1:5" x14ac:dyDescent="0.15">
      <c r="A65" s="12">
        <v>38471</v>
      </c>
      <c r="B65" s="31">
        <f t="shared" si="0"/>
        <v>2005</v>
      </c>
      <c r="C65">
        <v>2.75</v>
      </c>
      <c r="D65">
        <v>4.75</v>
      </c>
      <c r="E65">
        <v>2</v>
      </c>
    </row>
    <row r="66" spans="1:5" x14ac:dyDescent="0.15">
      <c r="A66" s="12">
        <v>38503</v>
      </c>
      <c r="B66" s="31">
        <f t="shared" si="0"/>
        <v>2005</v>
      </c>
      <c r="C66">
        <v>3</v>
      </c>
      <c r="D66">
        <v>4.75</v>
      </c>
      <c r="E66">
        <v>2</v>
      </c>
    </row>
    <row r="67" spans="1:5" x14ac:dyDescent="0.15">
      <c r="A67" s="12">
        <v>38533</v>
      </c>
      <c r="B67" s="31">
        <f t="shared" si="0"/>
        <v>2005</v>
      </c>
      <c r="C67">
        <v>3.25</v>
      </c>
      <c r="D67">
        <v>4.75</v>
      </c>
      <c r="E67">
        <v>2</v>
      </c>
    </row>
    <row r="68" spans="1:5" x14ac:dyDescent="0.15">
      <c r="A68" s="12">
        <v>38562</v>
      </c>
      <c r="B68" s="31">
        <f t="shared" si="0"/>
        <v>2005</v>
      </c>
      <c r="C68">
        <v>3.25</v>
      </c>
      <c r="D68">
        <v>4.75</v>
      </c>
      <c r="E68">
        <v>2</v>
      </c>
    </row>
    <row r="69" spans="1:5" x14ac:dyDescent="0.15">
      <c r="A69" s="12">
        <v>38595</v>
      </c>
      <c r="B69" s="31">
        <f t="shared" si="0"/>
        <v>2005</v>
      </c>
      <c r="C69">
        <v>3.5</v>
      </c>
      <c r="D69">
        <v>4.5</v>
      </c>
      <c r="E69">
        <v>2</v>
      </c>
    </row>
    <row r="70" spans="1:5" x14ac:dyDescent="0.15">
      <c r="A70" s="12">
        <v>38625</v>
      </c>
      <c r="B70" s="31">
        <f t="shared" si="0"/>
        <v>2005</v>
      </c>
      <c r="C70">
        <v>3.75</v>
      </c>
      <c r="D70">
        <v>4.5</v>
      </c>
      <c r="E70">
        <v>2</v>
      </c>
    </row>
    <row r="71" spans="1:5" x14ac:dyDescent="0.15">
      <c r="A71" s="12">
        <v>38656</v>
      </c>
      <c r="B71" s="31">
        <f t="shared" si="0"/>
        <v>2005</v>
      </c>
      <c r="C71">
        <v>3.75</v>
      </c>
      <c r="D71">
        <v>4.5</v>
      </c>
      <c r="E71">
        <v>2</v>
      </c>
    </row>
    <row r="72" spans="1:5" x14ac:dyDescent="0.15">
      <c r="A72" s="12">
        <v>38686</v>
      </c>
      <c r="B72" s="31">
        <f t="shared" si="0"/>
        <v>2005</v>
      </c>
      <c r="C72">
        <v>4</v>
      </c>
      <c r="D72">
        <v>4.5</v>
      </c>
      <c r="E72">
        <v>2</v>
      </c>
    </row>
    <row r="73" spans="1:5" x14ac:dyDescent="0.15">
      <c r="A73" s="12">
        <v>38716</v>
      </c>
      <c r="B73" s="31">
        <f t="shared" si="0"/>
        <v>2005</v>
      </c>
      <c r="C73">
        <v>4.25</v>
      </c>
      <c r="D73">
        <v>4.5</v>
      </c>
      <c r="E73">
        <v>2.25</v>
      </c>
    </row>
    <row r="74" spans="1:5" x14ac:dyDescent="0.15">
      <c r="A74" s="12">
        <v>38748</v>
      </c>
      <c r="B74" s="31">
        <f t="shared" si="0"/>
        <v>2006</v>
      </c>
      <c r="C74">
        <v>4.25</v>
      </c>
      <c r="D74">
        <v>4.5</v>
      </c>
      <c r="E74">
        <v>2.25</v>
      </c>
    </row>
    <row r="75" spans="1:5" x14ac:dyDescent="0.15">
      <c r="A75" s="10">
        <v>39082</v>
      </c>
      <c r="B75" s="31">
        <f t="shared" si="0"/>
        <v>2006</v>
      </c>
      <c r="C75" s="13">
        <v>5.25</v>
      </c>
      <c r="D75" s="13">
        <v>5</v>
      </c>
      <c r="E75" s="13">
        <v>3.5</v>
      </c>
    </row>
    <row r="76" spans="1:5" x14ac:dyDescent="0.15">
      <c r="A76" s="12">
        <v>39113</v>
      </c>
      <c r="B76" s="31">
        <f t="shared" si="0"/>
        <v>2007</v>
      </c>
      <c r="C76" s="9">
        <v>5.25</v>
      </c>
      <c r="D76" s="9">
        <v>5.25</v>
      </c>
      <c r="E76" s="9">
        <v>3.5</v>
      </c>
    </row>
    <row r="77" spans="1:5" x14ac:dyDescent="0.15">
      <c r="A77" s="12">
        <v>39141</v>
      </c>
      <c r="B77" s="31">
        <f t="shared" si="0"/>
        <v>2007</v>
      </c>
      <c r="C77" s="9">
        <v>5.25</v>
      </c>
      <c r="D77" s="9">
        <v>5.25</v>
      </c>
      <c r="E77" s="9">
        <v>3.5</v>
      </c>
    </row>
    <row r="78" spans="1:5" x14ac:dyDescent="0.15">
      <c r="A78" s="12">
        <v>39171</v>
      </c>
      <c r="B78" s="31">
        <f t="shared" si="0"/>
        <v>2007</v>
      </c>
      <c r="C78" s="9">
        <v>5.25</v>
      </c>
      <c r="D78" s="9">
        <v>5.25</v>
      </c>
      <c r="E78" s="9">
        <v>3.75</v>
      </c>
    </row>
    <row r="79" spans="1:5" x14ac:dyDescent="0.15">
      <c r="A79" s="12">
        <v>39202</v>
      </c>
      <c r="B79" s="31">
        <f t="shared" si="0"/>
        <v>2007</v>
      </c>
      <c r="C79" s="9">
        <v>5.25</v>
      </c>
      <c r="D79" s="9">
        <v>5.25</v>
      </c>
      <c r="E79" s="9">
        <v>3.75</v>
      </c>
    </row>
    <row r="80" spans="1:5" x14ac:dyDescent="0.15">
      <c r="A80" s="12">
        <v>39233</v>
      </c>
      <c r="B80" s="31">
        <f t="shared" si="0"/>
        <v>2007</v>
      </c>
      <c r="C80" s="9">
        <v>5.25</v>
      </c>
      <c r="D80" s="9">
        <v>5.5</v>
      </c>
      <c r="E80" s="9">
        <v>3.75</v>
      </c>
    </row>
    <row r="81" spans="1:5" x14ac:dyDescent="0.15">
      <c r="A81" s="12">
        <v>39262</v>
      </c>
      <c r="B81" s="31">
        <f t="shared" si="0"/>
        <v>2007</v>
      </c>
      <c r="C81" s="9">
        <v>5.25</v>
      </c>
      <c r="D81" s="9">
        <v>5.5</v>
      </c>
      <c r="E81" s="9">
        <v>4</v>
      </c>
    </row>
    <row r="82" spans="1:5" x14ac:dyDescent="0.15">
      <c r="A82" s="12">
        <v>39294</v>
      </c>
      <c r="B82" s="31">
        <f t="shared" si="0"/>
        <v>2007</v>
      </c>
      <c r="C82" s="9">
        <v>5.25</v>
      </c>
      <c r="D82" s="9">
        <v>5.75</v>
      </c>
      <c r="E82" s="9">
        <v>4</v>
      </c>
    </row>
    <row r="83" spans="1:5" x14ac:dyDescent="0.15">
      <c r="A83" s="15">
        <v>39325</v>
      </c>
      <c r="B83" s="31">
        <f t="shared" si="0"/>
        <v>2007</v>
      </c>
      <c r="C83" s="16">
        <v>5.25</v>
      </c>
      <c r="D83" s="16">
        <v>5.75</v>
      </c>
      <c r="E83" s="16">
        <v>4</v>
      </c>
    </row>
    <row r="84" spans="1:5" x14ac:dyDescent="0.15">
      <c r="A84" s="15">
        <v>39353</v>
      </c>
      <c r="B84" s="31">
        <f t="shared" si="0"/>
        <v>2007</v>
      </c>
      <c r="C84" s="16">
        <v>4.75</v>
      </c>
      <c r="D84" s="16">
        <v>5.75</v>
      </c>
      <c r="E84" s="16">
        <v>4</v>
      </c>
    </row>
    <row r="85" spans="1:5" x14ac:dyDescent="0.15">
      <c r="A85" s="15">
        <v>39386</v>
      </c>
      <c r="B85" s="31">
        <f t="shared" si="0"/>
        <v>2007</v>
      </c>
      <c r="C85" s="16">
        <v>4.5</v>
      </c>
      <c r="D85" s="16">
        <v>5.75</v>
      </c>
      <c r="E85" s="16">
        <v>4</v>
      </c>
    </row>
    <row r="86" spans="1:5" x14ac:dyDescent="0.15">
      <c r="A86" s="15">
        <v>39416</v>
      </c>
      <c r="B86" s="31">
        <f t="shared" si="0"/>
        <v>2007</v>
      </c>
      <c r="C86" s="16">
        <v>4.5</v>
      </c>
      <c r="D86" s="16">
        <v>5.75</v>
      </c>
      <c r="E86" s="16">
        <v>4</v>
      </c>
    </row>
    <row r="87" spans="1:5" x14ac:dyDescent="0.15">
      <c r="A87" s="15">
        <v>39447</v>
      </c>
      <c r="B87" s="31">
        <f t="shared" si="0"/>
        <v>2007</v>
      </c>
      <c r="C87" s="16">
        <v>4.25</v>
      </c>
      <c r="D87" s="16">
        <v>5.5</v>
      </c>
      <c r="E87" s="16">
        <v>4</v>
      </c>
    </row>
    <row r="88" spans="1:5" x14ac:dyDescent="0.15">
      <c r="A88" s="15">
        <v>39478</v>
      </c>
      <c r="B88" s="31">
        <f t="shared" si="0"/>
        <v>2008</v>
      </c>
      <c r="C88" s="16">
        <v>3</v>
      </c>
      <c r="D88" s="16">
        <v>5.5</v>
      </c>
      <c r="E88" s="16">
        <v>4</v>
      </c>
    </row>
    <row r="89" spans="1:5" x14ac:dyDescent="0.15">
      <c r="A89" s="15">
        <v>39507</v>
      </c>
      <c r="B89" s="31">
        <f t="shared" si="0"/>
        <v>2008</v>
      </c>
      <c r="C89" s="16">
        <v>3</v>
      </c>
      <c r="D89" s="16">
        <v>5.25</v>
      </c>
      <c r="E89" s="16">
        <v>4</v>
      </c>
    </row>
    <row r="90" spans="1:5" x14ac:dyDescent="0.15">
      <c r="A90" s="15">
        <v>39538</v>
      </c>
      <c r="B90" s="31">
        <f t="shared" si="0"/>
        <v>2008</v>
      </c>
      <c r="C90" s="16">
        <v>2.25</v>
      </c>
      <c r="D90" s="16">
        <v>5.25</v>
      </c>
      <c r="E90" s="16">
        <v>4</v>
      </c>
    </row>
    <row r="91" spans="1:5" x14ac:dyDescent="0.15">
      <c r="A91" s="15">
        <v>39568</v>
      </c>
      <c r="B91" s="31">
        <f t="shared" ref="B91:B154" si="1">YEAR(A91)</f>
        <v>2008</v>
      </c>
      <c r="C91" s="16">
        <v>2</v>
      </c>
      <c r="D91" s="16">
        <v>5</v>
      </c>
      <c r="E91" s="16">
        <v>4</v>
      </c>
    </row>
    <row r="92" spans="1:5" x14ac:dyDescent="0.15">
      <c r="A92" s="15">
        <v>39598</v>
      </c>
      <c r="B92" s="31">
        <f t="shared" si="1"/>
        <v>2008</v>
      </c>
      <c r="C92" s="16">
        <v>2</v>
      </c>
      <c r="D92" s="16">
        <v>5</v>
      </c>
      <c r="E92" s="16">
        <v>4</v>
      </c>
    </row>
    <row r="93" spans="1:5" x14ac:dyDescent="0.15">
      <c r="A93" s="15">
        <v>39629</v>
      </c>
      <c r="B93" s="31">
        <f t="shared" si="1"/>
        <v>2008</v>
      </c>
      <c r="C93" s="16">
        <v>2</v>
      </c>
      <c r="D93" s="16">
        <v>5</v>
      </c>
      <c r="E93" s="16">
        <v>4</v>
      </c>
    </row>
    <row r="94" spans="1:5" x14ac:dyDescent="0.15">
      <c r="A94" s="15">
        <v>39660</v>
      </c>
      <c r="B94" s="31">
        <f t="shared" si="1"/>
        <v>2008</v>
      </c>
      <c r="C94" s="16">
        <v>2</v>
      </c>
      <c r="D94" s="16">
        <v>5</v>
      </c>
      <c r="E94" s="16">
        <v>4.25</v>
      </c>
    </row>
    <row r="95" spans="1:5" x14ac:dyDescent="0.15">
      <c r="A95" s="15">
        <v>39689</v>
      </c>
      <c r="B95" s="31">
        <f t="shared" si="1"/>
        <v>2008</v>
      </c>
      <c r="C95" s="16">
        <v>2</v>
      </c>
      <c r="D95" s="16">
        <v>5</v>
      </c>
      <c r="E95" s="16">
        <v>4.25</v>
      </c>
    </row>
    <row r="96" spans="1:5" x14ac:dyDescent="0.15">
      <c r="A96" s="15">
        <v>39721</v>
      </c>
      <c r="B96" s="31">
        <f t="shared" si="1"/>
        <v>2008</v>
      </c>
      <c r="C96" s="16">
        <v>2</v>
      </c>
      <c r="D96" s="16">
        <v>5</v>
      </c>
      <c r="E96" s="16">
        <v>4.25</v>
      </c>
    </row>
    <row r="97" spans="1:5" x14ac:dyDescent="0.15">
      <c r="A97" s="15">
        <v>39752</v>
      </c>
      <c r="B97" s="31">
        <f t="shared" si="1"/>
        <v>2008</v>
      </c>
      <c r="C97" s="16">
        <v>1</v>
      </c>
      <c r="D97" s="16">
        <v>4.5</v>
      </c>
      <c r="E97" s="16">
        <v>3.75</v>
      </c>
    </row>
    <row r="98" spans="1:5" x14ac:dyDescent="0.15">
      <c r="A98" s="15">
        <v>39780</v>
      </c>
      <c r="B98" s="31">
        <f t="shared" si="1"/>
        <v>2008</v>
      </c>
      <c r="C98" s="16">
        <v>1</v>
      </c>
      <c r="D98" s="16">
        <v>3</v>
      </c>
      <c r="E98" s="16">
        <v>3.25</v>
      </c>
    </row>
    <row r="99" spans="1:5" x14ac:dyDescent="0.15">
      <c r="A99" s="15">
        <v>39813</v>
      </c>
      <c r="B99" s="31">
        <f t="shared" si="1"/>
        <v>2008</v>
      </c>
      <c r="C99" s="16">
        <v>0.25</v>
      </c>
      <c r="D99" s="16">
        <v>2</v>
      </c>
      <c r="E99" s="16">
        <v>2.5</v>
      </c>
    </row>
    <row r="100" spans="1:5" x14ac:dyDescent="0.15">
      <c r="A100" s="15">
        <v>39843</v>
      </c>
      <c r="B100" s="31">
        <f t="shared" si="1"/>
        <v>2009</v>
      </c>
      <c r="C100" s="16">
        <v>0.25</v>
      </c>
      <c r="D100" s="16">
        <v>1.5</v>
      </c>
      <c r="E100" s="16">
        <v>2</v>
      </c>
    </row>
    <row r="101" spans="1:5" x14ac:dyDescent="0.15">
      <c r="A101" s="15">
        <v>39871</v>
      </c>
      <c r="B101" s="31">
        <f t="shared" si="1"/>
        <v>2009</v>
      </c>
      <c r="C101" s="16">
        <v>0.25</v>
      </c>
      <c r="D101" s="16">
        <v>1</v>
      </c>
      <c r="E101" s="16">
        <v>2</v>
      </c>
    </row>
    <row r="102" spans="1:5" x14ac:dyDescent="0.15">
      <c r="A102" s="15">
        <v>39903</v>
      </c>
      <c r="B102" s="31">
        <f t="shared" si="1"/>
        <v>2009</v>
      </c>
      <c r="C102" s="16">
        <v>0.25</v>
      </c>
      <c r="D102" s="16">
        <v>0.5</v>
      </c>
      <c r="E102" s="16">
        <v>1.5</v>
      </c>
    </row>
    <row r="103" spans="1:5" x14ac:dyDescent="0.15">
      <c r="A103" s="15">
        <v>39933</v>
      </c>
      <c r="B103" s="31">
        <f t="shared" si="1"/>
        <v>2009</v>
      </c>
      <c r="C103" s="16">
        <v>0.25</v>
      </c>
      <c r="D103" s="16">
        <v>0.5</v>
      </c>
      <c r="E103" s="16">
        <v>1.25</v>
      </c>
    </row>
    <row r="104" spans="1:5" x14ac:dyDescent="0.15">
      <c r="A104" s="15">
        <v>39962</v>
      </c>
      <c r="B104" s="31">
        <f t="shared" si="1"/>
        <v>2009</v>
      </c>
      <c r="C104" s="16">
        <v>0.25</v>
      </c>
      <c r="D104" s="16">
        <v>0.5</v>
      </c>
      <c r="E104" s="16">
        <v>1</v>
      </c>
    </row>
    <row r="105" spans="1:5" x14ac:dyDescent="0.15">
      <c r="A105" s="15">
        <v>39994</v>
      </c>
      <c r="B105" s="31">
        <f t="shared" si="1"/>
        <v>2009</v>
      </c>
      <c r="C105" s="16">
        <v>0.25</v>
      </c>
      <c r="D105" s="16">
        <v>0.5</v>
      </c>
      <c r="E105" s="16">
        <v>1</v>
      </c>
    </row>
    <row r="106" spans="1:5" x14ac:dyDescent="0.15">
      <c r="A106" s="15">
        <v>40025</v>
      </c>
      <c r="B106" s="31">
        <f t="shared" si="1"/>
        <v>2009</v>
      </c>
      <c r="C106" s="16">
        <v>0.25</v>
      </c>
      <c r="D106" s="16">
        <v>0.5</v>
      </c>
      <c r="E106" s="16">
        <v>1</v>
      </c>
    </row>
    <row r="107" spans="1:5" x14ac:dyDescent="0.15">
      <c r="A107" s="15">
        <v>40056</v>
      </c>
      <c r="B107" s="31">
        <f t="shared" si="1"/>
        <v>2009</v>
      </c>
      <c r="C107" s="16">
        <v>0.25</v>
      </c>
      <c r="D107" s="16">
        <v>0.5</v>
      </c>
      <c r="E107" s="16">
        <v>1</v>
      </c>
    </row>
    <row r="108" spans="1:5" x14ac:dyDescent="0.15">
      <c r="A108" s="15">
        <v>40086</v>
      </c>
      <c r="B108" s="31">
        <f t="shared" si="1"/>
        <v>2009</v>
      </c>
      <c r="C108" s="16">
        <v>0.25</v>
      </c>
      <c r="D108" s="16">
        <v>0.5</v>
      </c>
      <c r="E108" s="16">
        <v>1</v>
      </c>
    </row>
    <row r="109" spans="1:5" x14ac:dyDescent="0.15">
      <c r="A109" s="15">
        <v>40116</v>
      </c>
      <c r="B109" s="31">
        <f t="shared" si="1"/>
        <v>2009</v>
      </c>
      <c r="C109" s="16">
        <v>0.25</v>
      </c>
      <c r="D109" s="16">
        <v>0.5</v>
      </c>
      <c r="E109" s="16">
        <v>1</v>
      </c>
    </row>
    <row r="110" spans="1:5" x14ac:dyDescent="0.15">
      <c r="A110" s="15">
        <v>40147</v>
      </c>
      <c r="B110" s="31">
        <f t="shared" si="1"/>
        <v>2009</v>
      </c>
      <c r="C110" s="16">
        <v>0.25</v>
      </c>
      <c r="D110" s="16">
        <v>0.5</v>
      </c>
      <c r="E110" s="16">
        <v>1</v>
      </c>
    </row>
    <row r="111" spans="1:5" x14ac:dyDescent="0.15">
      <c r="A111" s="15">
        <v>40178</v>
      </c>
      <c r="B111" s="31">
        <f t="shared" si="1"/>
        <v>2009</v>
      </c>
      <c r="C111" s="16">
        <v>0.25</v>
      </c>
      <c r="D111" s="16">
        <v>0.5</v>
      </c>
      <c r="E111" s="16">
        <v>1</v>
      </c>
    </row>
    <row r="112" spans="1:5" x14ac:dyDescent="0.15">
      <c r="A112" s="15">
        <v>40207</v>
      </c>
      <c r="B112" s="31">
        <f t="shared" si="1"/>
        <v>2010</v>
      </c>
      <c r="C112" s="16">
        <v>0.25</v>
      </c>
      <c r="D112" s="16">
        <v>0.5</v>
      </c>
      <c r="E112" s="16">
        <v>1</v>
      </c>
    </row>
    <row r="113" spans="1:5" x14ac:dyDescent="0.15">
      <c r="A113" s="15">
        <v>40235</v>
      </c>
      <c r="B113" s="31">
        <f t="shared" si="1"/>
        <v>2010</v>
      </c>
      <c r="C113" s="16">
        <v>0.25</v>
      </c>
      <c r="D113" s="16">
        <v>0.5</v>
      </c>
      <c r="E113" s="16">
        <v>1</v>
      </c>
    </row>
    <row r="114" spans="1:5" x14ac:dyDescent="0.15">
      <c r="A114" s="15">
        <v>40268</v>
      </c>
      <c r="B114" s="31">
        <f t="shared" si="1"/>
        <v>2010</v>
      </c>
      <c r="C114" s="16">
        <v>0.25</v>
      </c>
      <c r="D114" s="16">
        <v>0.5</v>
      </c>
      <c r="E114" s="16">
        <v>1</v>
      </c>
    </row>
    <row r="115" spans="1:5" x14ac:dyDescent="0.15">
      <c r="A115" s="15">
        <v>40298</v>
      </c>
      <c r="B115" s="31">
        <f t="shared" si="1"/>
        <v>2010</v>
      </c>
      <c r="C115" s="16">
        <v>0.25</v>
      </c>
      <c r="D115" s="16">
        <v>0.5</v>
      </c>
      <c r="E115" s="16">
        <v>1</v>
      </c>
    </row>
    <row r="116" spans="1:5" x14ac:dyDescent="0.15">
      <c r="A116" s="15">
        <v>40329</v>
      </c>
      <c r="B116" s="31">
        <f t="shared" si="1"/>
        <v>2010</v>
      </c>
      <c r="C116" s="16">
        <v>0.25</v>
      </c>
      <c r="D116" s="16">
        <v>0.5</v>
      </c>
      <c r="E116" s="16">
        <v>1</v>
      </c>
    </row>
    <row r="117" spans="1:5" x14ac:dyDescent="0.15">
      <c r="A117" s="15">
        <v>40359</v>
      </c>
      <c r="B117" s="31">
        <f t="shared" si="1"/>
        <v>2010</v>
      </c>
      <c r="C117" s="16">
        <v>0.25</v>
      </c>
      <c r="D117" s="16">
        <v>0.5</v>
      </c>
      <c r="E117" s="16">
        <v>1</v>
      </c>
    </row>
    <row r="118" spans="1:5" x14ac:dyDescent="0.15">
      <c r="A118" s="15">
        <v>40389</v>
      </c>
      <c r="B118" s="31">
        <f t="shared" si="1"/>
        <v>2010</v>
      </c>
      <c r="C118" s="16">
        <v>0.25</v>
      </c>
      <c r="D118" s="16">
        <v>0.5</v>
      </c>
      <c r="E118" s="16">
        <v>1</v>
      </c>
    </row>
    <row r="119" spans="1:5" x14ac:dyDescent="0.15">
      <c r="A119" s="15">
        <v>40421</v>
      </c>
      <c r="B119" s="31">
        <f t="shared" si="1"/>
        <v>2010</v>
      </c>
      <c r="C119" s="16">
        <v>0.25</v>
      </c>
      <c r="D119" s="16">
        <v>0.5</v>
      </c>
      <c r="E119" s="16">
        <v>1</v>
      </c>
    </row>
    <row r="120" spans="1:5" x14ac:dyDescent="0.15">
      <c r="A120" s="15">
        <v>40451</v>
      </c>
      <c r="B120" s="31">
        <f t="shared" si="1"/>
        <v>2010</v>
      </c>
      <c r="C120" s="16">
        <v>0.25</v>
      </c>
      <c r="D120" s="16">
        <v>0.5</v>
      </c>
      <c r="E120" s="16">
        <v>1</v>
      </c>
    </row>
    <row r="121" spans="1:5" x14ac:dyDescent="0.15">
      <c r="A121" s="15">
        <v>40480</v>
      </c>
      <c r="B121" s="31">
        <f t="shared" si="1"/>
        <v>2010</v>
      </c>
      <c r="C121" s="16">
        <v>0.25</v>
      </c>
      <c r="D121" s="16">
        <v>0.5</v>
      </c>
      <c r="E121" s="16">
        <v>1</v>
      </c>
    </row>
    <row r="122" spans="1:5" x14ac:dyDescent="0.15">
      <c r="A122" s="15">
        <v>40512</v>
      </c>
      <c r="B122" s="31">
        <f t="shared" si="1"/>
        <v>2010</v>
      </c>
      <c r="C122" s="16">
        <v>0.25</v>
      </c>
      <c r="D122" s="16">
        <v>0.5</v>
      </c>
      <c r="E122" s="16">
        <v>1</v>
      </c>
    </row>
    <row r="123" spans="1:5" x14ac:dyDescent="0.15">
      <c r="A123" s="15">
        <v>40543</v>
      </c>
      <c r="B123" s="31">
        <f t="shared" si="1"/>
        <v>2010</v>
      </c>
      <c r="C123" s="16">
        <v>0.25</v>
      </c>
      <c r="D123" s="16">
        <v>0.5</v>
      </c>
      <c r="E123" s="16">
        <v>1</v>
      </c>
    </row>
    <row r="124" spans="1:5" x14ac:dyDescent="0.15">
      <c r="A124" s="15">
        <v>40574</v>
      </c>
      <c r="B124" s="31">
        <f t="shared" si="1"/>
        <v>2011</v>
      </c>
      <c r="C124" s="16">
        <v>0.25</v>
      </c>
      <c r="D124" s="16">
        <v>0.5</v>
      </c>
      <c r="E124" s="16">
        <v>1</v>
      </c>
    </row>
    <row r="125" spans="1:5" x14ac:dyDescent="0.15">
      <c r="A125" s="15">
        <v>40602</v>
      </c>
      <c r="B125" s="31">
        <f t="shared" si="1"/>
        <v>2011</v>
      </c>
      <c r="C125" s="16">
        <v>0.25</v>
      </c>
      <c r="D125" s="16">
        <v>0.5</v>
      </c>
      <c r="E125" s="16">
        <v>1</v>
      </c>
    </row>
    <row r="126" spans="1:5" x14ac:dyDescent="0.15">
      <c r="A126" s="15">
        <v>40633</v>
      </c>
      <c r="B126" s="31">
        <f t="shared" si="1"/>
        <v>2011</v>
      </c>
      <c r="C126" s="16">
        <v>0.25</v>
      </c>
      <c r="D126" s="16">
        <v>0.5</v>
      </c>
      <c r="E126" s="16">
        <v>1</v>
      </c>
    </row>
    <row r="127" spans="1:5" x14ac:dyDescent="0.15">
      <c r="A127" s="15">
        <v>40662</v>
      </c>
      <c r="B127" s="31">
        <f t="shared" si="1"/>
        <v>2011</v>
      </c>
      <c r="C127" s="16">
        <v>0.25</v>
      </c>
      <c r="D127" s="16">
        <v>0.5</v>
      </c>
      <c r="E127" s="16">
        <v>1.25</v>
      </c>
    </row>
    <row r="128" spans="1:5" x14ac:dyDescent="0.15">
      <c r="A128" s="15">
        <v>40694</v>
      </c>
      <c r="B128" s="31">
        <f t="shared" si="1"/>
        <v>2011</v>
      </c>
      <c r="C128" s="16">
        <v>0.25</v>
      </c>
      <c r="D128" s="16">
        <v>0.5</v>
      </c>
      <c r="E128" s="16">
        <v>1.25</v>
      </c>
    </row>
    <row r="129" spans="1:5" x14ac:dyDescent="0.15">
      <c r="A129" s="15">
        <v>40724</v>
      </c>
      <c r="B129" s="31">
        <f t="shared" si="1"/>
        <v>2011</v>
      </c>
      <c r="C129" s="16">
        <v>0.25</v>
      </c>
      <c r="D129" s="16">
        <v>0.5</v>
      </c>
      <c r="E129" s="16">
        <v>1.25</v>
      </c>
    </row>
    <row r="130" spans="1:5" x14ac:dyDescent="0.15">
      <c r="A130" s="15">
        <v>40753</v>
      </c>
      <c r="B130" s="31">
        <f t="shared" si="1"/>
        <v>2011</v>
      </c>
      <c r="C130" s="16">
        <v>0.25</v>
      </c>
      <c r="D130" s="16">
        <v>0.5</v>
      </c>
      <c r="E130" s="16">
        <v>1.5</v>
      </c>
    </row>
    <row r="131" spans="1:5" x14ac:dyDescent="0.15">
      <c r="A131" s="15">
        <v>40786</v>
      </c>
      <c r="B131" s="31">
        <f t="shared" si="1"/>
        <v>2011</v>
      </c>
      <c r="C131" s="16">
        <v>0.25</v>
      </c>
      <c r="D131" s="16">
        <v>0.5</v>
      </c>
      <c r="E131" s="16">
        <v>1.5</v>
      </c>
    </row>
    <row r="132" spans="1:5" x14ac:dyDescent="0.15">
      <c r="A132" s="15">
        <v>40816</v>
      </c>
      <c r="B132" s="31">
        <f t="shared" si="1"/>
        <v>2011</v>
      </c>
      <c r="C132" s="16">
        <v>0.25</v>
      </c>
      <c r="D132" s="16">
        <v>0.5</v>
      </c>
      <c r="E132" s="16">
        <v>1.5</v>
      </c>
    </row>
    <row r="133" spans="1:5" x14ac:dyDescent="0.15">
      <c r="A133" s="15">
        <v>40847</v>
      </c>
      <c r="B133" s="31">
        <f t="shared" si="1"/>
        <v>2011</v>
      </c>
      <c r="C133" s="16">
        <v>0.25</v>
      </c>
      <c r="D133" s="16">
        <v>0.5</v>
      </c>
      <c r="E133" s="16">
        <v>1.5</v>
      </c>
    </row>
    <row r="134" spans="1:5" x14ac:dyDescent="0.15">
      <c r="A134" s="15">
        <v>40877</v>
      </c>
      <c r="B134" s="31">
        <f t="shared" si="1"/>
        <v>2011</v>
      </c>
      <c r="C134" s="16">
        <v>0.25</v>
      </c>
      <c r="D134" s="16">
        <v>0.5</v>
      </c>
      <c r="E134" s="16">
        <v>1.25</v>
      </c>
    </row>
    <row r="135" spans="1:5" x14ac:dyDescent="0.15">
      <c r="A135" s="15">
        <v>40907</v>
      </c>
      <c r="B135" s="31">
        <f t="shared" si="1"/>
        <v>2011</v>
      </c>
      <c r="C135" s="16">
        <v>0.25</v>
      </c>
      <c r="D135" s="16">
        <v>0.5</v>
      </c>
      <c r="E135" s="16">
        <v>1</v>
      </c>
    </row>
    <row r="136" spans="1:5" x14ac:dyDescent="0.15">
      <c r="A136" s="15">
        <v>40939</v>
      </c>
      <c r="B136" s="31">
        <f t="shared" si="1"/>
        <v>2012</v>
      </c>
      <c r="C136" s="16">
        <v>0.25</v>
      </c>
      <c r="D136" s="16">
        <v>0.5</v>
      </c>
      <c r="E136" s="16">
        <v>1</v>
      </c>
    </row>
    <row r="137" spans="1:5" x14ac:dyDescent="0.15">
      <c r="A137" s="15">
        <v>40968</v>
      </c>
      <c r="B137" s="31">
        <f t="shared" si="1"/>
        <v>2012</v>
      </c>
      <c r="C137" s="16">
        <v>0.25</v>
      </c>
      <c r="D137" s="16">
        <v>0.5</v>
      </c>
      <c r="E137" s="16">
        <v>1</v>
      </c>
    </row>
    <row r="138" spans="1:5" x14ac:dyDescent="0.15">
      <c r="A138" s="15">
        <v>40998</v>
      </c>
      <c r="B138" s="31">
        <f t="shared" si="1"/>
        <v>2012</v>
      </c>
      <c r="C138" s="16">
        <v>0.25</v>
      </c>
      <c r="D138" s="16">
        <v>0.5</v>
      </c>
      <c r="E138" s="16">
        <v>1</v>
      </c>
    </row>
    <row r="139" spans="1:5" x14ac:dyDescent="0.15">
      <c r="A139" s="15">
        <v>41029</v>
      </c>
      <c r="B139" s="31">
        <f t="shared" si="1"/>
        <v>2012</v>
      </c>
      <c r="C139" s="16">
        <v>0.25</v>
      </c>
      <c r="D139" s="16">
        <v>0.5</v>
      </c>
      <c r="E139" s="16">
        <v>1</v>
      </c>
    </row>
    <row r="140" spans="1:5" x14ac:dyDescent="0.15">
      <c r="A140" s="15">
        <v>41060</v>
      </c>
      <c r="B140" s="31">
        <f t="shared" si="1"/>
        <v>2012</v>
      </c>
      <c r="C140" s="16">
        <v>0.25</v>
      </c>
      <c r="D140" s="16">
        <v>0.5</v>
      </c>
      <c r="E140" s="16">
        <v>1</v>
      </c>
    </row>
    <row r="141" spans="1:5" x14ac:dyDescent="0.15">
      <c r="A141" s="15">
        <v>41089</v>
      </c>
      <c r="B141" s="31">
        <f t="shared" si="1"/>
        <v>2012</v>
      </c>
      <c r="C141" s="16">
        <v>0.25</v>
      </c>
      <c r="D141" s="16">
        <v>0.5</v>
      </c>
      <c r="E141" s="16">
        <v>1</v>
      </c>
    </row>
    <row r="142" spans="1:5" x14ac:dyDescent="0.15">
      <c r="A142" s="12">
        <v>41121</v>
      </c>
      <c r="B142" s="31">
        <f t="shared" si="1"/>
        <v>2012</v>
      </c>
      <c r="C142" s="9">
        <v>0.25</v>
      </c>
      <c r="D142" s="9">
        <v>0.5</v>
      </c>
      <c r="E142" s="9">
        <v>0.75</v>
      </c>
    </row>
    <row r="143" spans="1:5" x14ac:dyDescent="0.15">
      <c r="A143" s="12">
        <v>41152</v>
      </c>
      <c r="B143" s="31">
        <f t="shared" si="1"/>
        <v>2012</v>
      </c>
      <c r="C143" s="9">
        <v>0.25</v>
      </c>
      <c r="D143" s="9">
        <v>0.5</v>
      </c>
      <c r="E143" s="9">
        <v>0.75</v>
      </c>
    </row>
    <row r="144" spans="1:5" x14ac:dyDescent="0.15">
      <c r="A144" s="12">
        <v>41180</v>
      </c>
      <c r="B144" s="31">
        <f t="shared" si="1"/>
        <v>2012</v>
      </c>
      <c r="C144" s="9">
        <v>0.25</v>
      </c>
      <c r="D144" s="9">
        <v>0.5</v>
      </c>
      <c r="E144" s="9">
        <v>0.75</v>
      </c>
    </row>
    <row r="145" spans="1:5" x14ac:dyDescent="0.15">
      <c r="A145" s="12">
        <v>41213</v>
      </c>
      <c r="B145" s="31">
        <f t="shared" si="1"/>
        <v>2012</v>
      </c>
      <c r="C145" s="9">
        <v>0.25</v>
      </c>
      <c r="D145" s="9">
        <v>0.5</v>
      </c>
      <c r="E145" s="9">
        <v>0.75</v>
      </c>
    </row>
    <row r="146" spans="1:5" x14ac:dyDescent="0.15">
      <c r="A146" s="12">
        <v>41243</v>
      </c>
      <c r="B146" s="31">
        <f t="shared" si="1"/>
        <v>2012</v>
      </c>
      <c r="C146" s="9">
        <v>0.25</v>
      </c>
      <c r="D146" s="9">
        <v>0.5</v>
      </c>
      <c r="E146" s="9">
        <v>0.75</v>
      </c>
    </row>
    <row r="147" spans="1:5" x14ac:dyDescent="0.15">
      <c r="A147" s="12">
        <v>41274</v>
      </c>
      <c r="B147" s="31">
        <f t="shared" si="1"/>
        <v>2012</v>
      </c>
      <c r="C147" s="9">
        <v>0.25</v>
      </c>
      <c r="D147" s="9">
        <v>0.5</v>
      </c>
      <c r="E147" s="9">
        <v>0.75</v>
      </c>
    </row>
    <row r="148" spans="1:5" x14ac:dyDescent="0.15">
      <c r="A148" s="12">
        <v>41305</v>
      </c>
      <c r="B148" s="31">
        <f t="shared" si="1"/>
        <v>2013</v>
      </c>
      <c r="C148" s="9">
        <v>0.25</v>
      </c>
      <c r="D148" s="9">
        <v>0.5</v>
      </c>
      <c r="E148" s="9">
        <v>0.75</v>
      </c>
    </row>
    <row r="149" spans="1:5" x14ac:dyDescent="0.15">
      <c r="A149" s="12">
        <v>41333</v>
      </c>
      <c r="B149" s="31">
        <f t="shared" si="1"/>
        <v>2013</v>
      </c>
      <c r="C149" s="9">
        <v>0.25</v>
      </c>
      <c r="D149" s="9">
        <v>0.5</v>
      </c>
      <c r="E149" s="9">
        <v>0.75</v>
      </c>
    </row>
    <row r="150" spans="1:5" x14ac:dyDescent="0.15">
      <c r="A150" s="12">
        <v>41362</v>
      </c>
      <c r="B150" s="31">
        <f t="shared" si="1"/>
        <v>2013</v>
      </c>
      <c r="C150" s="9">
        <v>0.25</v>
      </c>
      <c r="D150" s="9">
        <v>0.5</v>
      </c>
      <c r="E150" s="9">
        <v>0.75</v>
      </c>
    </row>
    <row r="151" spans="1:5" x14ac:dyDescent="0.15">
      <c r="A151" s="12">
        <v>41394</v>
      </c>
      <c r="B151" s="31">
        <f t="shared" si="1"/>
        <v>2013</v>
      </c>
      <c r="C151" s="9">
        <v>0.25</v>
      </c>
      <c r="D151" s="9">
        <v>0.5</v>
      </c>
      <c r="E151" s="9">
        <v>0.75</v>
      </c>
    </row>
    <row r="152" spans="1:5" x14ac:dyDescent="0.15">
      <c r="A152" s="12">
        <v>41425</v>
      </c>
      <c r="B152" s="31">
        <f t="shared" si="1"/>
        <v>2013</v>
      </c>
      <c r="C152" s="9">
        <v>0.25</v>
      </c>
      <c r="D152" s="9">
        <v>0.5</v>
      </c>
      <c r="E152" s="9">
        <v>0.5</v>
      </c>
    </row>
    <row r="153" spans="1:5" x14ac:dyDescent="0.15">
      <c r="A153" s="12">
        <v>41453</v>
      </c>
      <c r="B153" s="31">
        <f t="shared" si="1"/>
        <v>2013</v>
      </c>
      <c r="C153" s="9">
        <v>0.25</v>
      </c>
      <c r="D153" s="9">
        <v>0.5</v>
      </c>
      <c r="E153" s="9">
        <v>0.5</v>
      </c>
    </row>
    <row r="154" spans="1:5" x14ac:dyDescent="0.15">
      <c r="A154" s="12">
        <v>41486</v>
      </c>
      <c r="B154" s="31">
        <f t="shared" si="1"/>
        <v>2013</v>
      </c>
      <c r="C154" s="9">
        <v>0.25</v>
      </c>
      <c r="D154" s="9">
        <v>0.5</v>
      </c>
      <c r="E154" s="9">
        <v>0.5</v>
      </c>
    </row>
    <row r="155" spans="1:5" x14ac:dyDescent="0.15">
      <c r="A155" s="12">
        <v>41516</v>
      </c>
      <c r="B155" s="31">
        <f t="shared" ref="B155:B181" si="2">YEAR(A155)</f>
        <v>2013</v>
      </c>
      <c r="C155" s="9">
        <v>0.25</v>
      </c>
      <c r="D155" s="9">
        <v>0.5</v>
      </c>
      <c r="E155" s="9">
        <v>0.5</v>
      </c>
    </row>
    <row r="156" spans="1:5" x14ac:dyDescent="0.15">
      <c r="A156" s="12">
        <v>41547</v>
      </c>
      <c r="B156" s="31">
        <f t="shared" si="2"/>
        <v>2013</v>
      </c>
      <c r="C156" s="9">
        <v>0.25</v>
      </c>
      <c r="D156" s="9">
        <v>0.5</v>
      </c>
      <c r="E156" s="9">
        <v>0.5</v>
      </c>
    </row>
    <row r="157" spans="1:5" x14ac:dyDescent="0.15">
      <c r="A157" s="12">
        <v>41578</v>
      </c>
      <c r="B157" s="31">
        <f t="shared" si="2"/>
        <v>2013</v>
      </c>
      <c r="C157" s="9">
        <v>0.25</v>
      </c>
      <c r="D157" s="9">
        <v>0.5</v>
      </c>
      <c r="E157" s="9">
        <v>0.5</v>
      </c>
    </row>
    <row r="158" spans="1:5" x14ac:dyDescent="0.15">
      <c r="A158" s="12">
        <v>41607</v>
      </c>
      <c r="B158" s="31">
        <f t="shared" si="2"/>
        <v>2013</v>
      </c>
      <c r="C158" s="9">
        <v>0.25</v>
      </c>
      <c r="D158" s="9">
        <v>0.5</v>
      </c>
      <c r="E158" s="9">
        <v>0.25</v>
      </c>
    </row>
    <row r="159" spans="1:5" x14ac:dyDescent="0.15">
      <c r="A159" s="12">
        <v>41639</v>
      </c>
      <c r="B159" s="31">
        <f t="shared" si="2"/>
        <v>2013</v>
      </c>
      <c r="C159" s="9">
        <v>0.25</v>
      </c>
      <c r="D159" s="9">
        <v>0.5</v>
      </c>
      <c r="E159" s="9">
        <v>0.25</v>
      </c>
    </row>
    <row r="160" spans="1:5" x14ac:dyDescent="0.15">
      <c r="A160" s="12">
        <v>41670</v>
      </c>
      <c r="B160" s="31">
        <f t="shared" si="2"/>
        <v>2014</v>
      </c>
      <c r="C160" s="9">
        <v>0.25</v>
      </c>
      <c r="D160" s="9">
        <v>0.5</v>
      </c>
      <c r="E160" s="9">
        <v>0.25</v>
      </c>
    </row>
    <row r="161" spans="1:5" x14ac:dyDescent="0.15">
      <c r="A161" s="12">
        <v>41698</v>
      </c>
      <c r="B161" s="31">
        <f t="shared" si="2"/>
        <v>2014</v>
      </c>
      <c r="C161" s="9">
        <v>0.25</v>
      </c>
      <c r="D161" s="9">
        <v>0.5</v>
      </c>
      <c r="E161" s="9">
        <v>0.25</v>
      </c>
    </row>
    <row r="162" spans="1:5" x14ac:dyDescent="0.15">
      <c r="A162" s="12">
        <v>41729</v>
      </c>
      <c r="B162" s="31">
        <f t="shared" si="2"/>
        <v>2014</v>
      </c>
      <c r="C162" s="9">
        <v>0.25</v>
      </c>
      <c r="D162" s="9">
        <v>0.5</v>
      </c>
      <c r="E162" s="9">
        <v>0.25</v>
      </c>
    </row>
    <row r="163" spans="1:5" x14ac:dyDescent="0.15">
      <c r="A163" s="12">
        <v>41759</v>
      </c>
      <c r="B163" s="31">
        <f t="shared" si="2"/>
        <v>2014</v>
      </c>
      <c r="C163" s="9">
        <v>0.25</v>
      </c>
      <c r="D163" s="9">
        <v>0.5</v>
      </c>
      <c r="E163" s="9">
        <v>0.25</v>
      </c>
    </row>
    <row r="164" spans="1:5" x14ac:dyDescent="0.15">
      <c r="A164" s="12">
        <v>41789</v>
      </c>
      <c r="B164" s="31">
        <f t="shared" si="2"/>
        <v>2014</v>
      </c>
      <c r="C164" s="9">
        <v>0.25</v>
      </c>
      <c r="D164" s="9">
        <v>0.5</v>
      </c>
      <c r="E164" s="9">
        <v>0.25</v>
      </c>
    </row>
    <row r="165" spans="1:5" x14ac:dyDescent="0.15">
      <c r="A165" s="12">
        <v>41820</v>
      </c>
      <c r="B165" s="31">
        <f t="shared" si="2"/>
        <v>2014</v>
      </c>
      <c r="C165" s="9">
        <v>0.25</v>
      </c>
      <c r="D165" s="9">
        <v>0.5</v>
      </c>
      <c r="E165" s="9">
        <v>0.15</v>
      </c>
    </row>
    <row r="166" spans="1:5" x14ac:dyDescent="0.15">
      <c r="A166" s="12">
        <v>41851</v>
      </c>
      <c r="B166" s="31">
        <f t="shared" si="2"/>
        <v>2014</v>
      </c>
      <c r="C166" s="9">
        <v>0.25</v>
      </c>
      <c r="D166" s="9">
        <v>0.5</v>
      </c>
      <c r="E166" s="9">
        <v>0.15</v>
      </c>
    </row>
    <row r="167" spans="1:5" x14ac:dyDescent="0.15">
      <c r="A167" s="12">
        <v>41880</v>
      </c>
      <c r="B167" s="31">
        <f t="shared" si="2"/>
        <v>2014</v>
      </c>
      <c r="C167" s="9">
        <v>0.25</v>
      </c>
      <c r="D167" s="9">
        <v>0.5</v>
      </c>
      <c r="E167" s="9">
        <v>0.15</v>
      </c>
    </row>
    <row r="168" spans="1:5" x14ac:dyDescent="0.15">
      <c r="A168" s="12">
        <v>41912</v>
      </c>
      <c r="B168" s="31">
        <f t="shared" si="2"/>
        <v>2014</v>
      </c>
      <c r="C168" s="9">
        <v>0.25</v>
      </c>
      <c r="D168" s="9">
        <v>0.5</v>
      </c>
      <c r="E168" s="9">
        <v>0.05</v>
      </c>
    </row>
    <row r="169" spans="1:5" x14ac:dyDescent="0.15">
      <c r="A169" s="12">
        <v>41943</v>
      </c>
      <c r="B169" s="31">
        <f t="shared" si="2"/>
        <v>2014</v>
      </c>
      <c r="C169" s="9">
        <v>0.25</v>
      </c>
      <c r="D169" s="9">
        <v>0.5</v>
      </c>
      <c r="E169" s="9">
        <v>0.05</v>
      </c>
    </row>
    <row r="170" spans="1:5" x14ac:dyDescent="0.15">
      <c r="A170" s="12">
        <v>41971</v>
      </c>
      <c r="B170" s="31">
        <f t="shared" si="2"/>
        <v>2014</v>
      </c>
      <c r="C170" s="9">
        <v>0.25</v>
      </c>
      <c r="D170" s="9">
        <v>0.5</v>
      </c>
      <c r="E170" s="9">
        <v>0.05</v>
      </c>
    </row>
    <row r="171" spans="1:5" x14ac:dyDescent="0.15">
      <c r="A171" s="12">
        <v>42004</v>
      </c>
      <c r="B171" s="31">
        <f t="shared" si="2"/>
        <v>2014</v>
      </c>
      <c r="C171" s="9">
        <v>0.25</v>
      </c>
      <c r="D171" s="9">
        <v>0.5</v>
      </c>
      <c r="E171" s="9">
        <v>0.05</v>
      </c>
    </row>
    <row r="172" spans="1:5" x14ac:dyDescent="0.15">
      <c r="A172" s="12">
        <v>42034</v>
      </c>
      <c r="B172" s="31">
        <f t="shared" si="2"/>
        <v>2015</v>
      </c>
      <c r="C172" s="9">
        <v>0.25</v>
      </c>
      <c r="D172" s="9">
        <v>0.5</v>
      </c>
      <c r="E172" s="9">
        <v>0.05</v>
      </c>
    </row>
    <row r="173" spans="1:5" x14ac:dyDescent="0.15">
      <c r="A173" s="12">
        <v>42062</v>
      </c>
      <c r="B173" s="31">
        <f t="shared" si="2"/>
        <v>2015</v>
      </c>
      <c r="C173" s="9">
        <v>0.25</v>
      </c>
      <c r="D173" s="9">
        <v>0.5</v>
      </c>
      <c r="E173" s="9">
        <v>0.05</v>
      </c>
    </row>
    <row r="174" spans="1:5" x14ac:dyDescent="0.15">
      <c r="A174" s="12">
        <v>42094</v>
      </c>
      <c r="B174" s="31">
        <f t="shared" si="2"/>
        <v>2015</v>
      </c>
      <c r="C174" s="9">
        <v>0.25</v>
      </c>
      <c r="D174" s="9">
        <v>0.5</v>
      </c>
      <c r="E174" s="9">
        <v>0.05</v>
      </c>
    </row>
    <row r="175" spans="1:5" x14ac:dyDescent="0.15">
      <c r="A175" s="12">
        <v>42124</v>
      </c>
      <c r="B175" s="31">
        <f t="shared" si="2"/>
        <v>2015</v>
      </c>
      <c r="C175" s="9">
        <v>0.25</v>
      </c>
      <c r="D175" s="9">
        <v>0.5</v>
      </c>
      <c r="E175" s="9">
        <v>0.05</v>
      </c>
    </row>
    <row r="176" spans="1:5" x14ac:dyDescent="0.15">
      <c r="A176" s="12">
        <v>42153</v>
      </c>
      <c r="B176" s="31">
        <f t="shared" si="2"/>
        <v>2015</v>
      </c>
      <c r="C176" s="9">
        <v>0.25</v>
      </c>
      <c r="D176" s="9">
        <v>0.5</v>
      </c>
      <c r="E176" s="9">
        <v>0.05</v>
      </c>
    </row>
    <row r="177" spans="1:5" x14ac:dyDescent="0.15">
      <c r="A177" s="12">
        <v>42185</v>
      </c>
      <c r="B177" s="31">
        <f t="shared" si="2"/>
        <v>2015</v>
      </c>
      <c r="C177" s="9">
        <v>0.25</v>
      </c>
      <c r="D177" s="9">
        <v>0.5</v>
      </c>
      <c r="E177" s="9">
        <v>0.05</v>
      </c>
    </row>
    <row r="178" spans="1:5" x14ac:dyDescent="0.15">
      <c r="A178" s="12">
        <v>42216</v>
      </c>
      <c r="B178" s="31">
        <f t="shared" si="2"/>
        <v>2015</v>
      </c>
      <c r="C178" s="9">
        <v>0.25</v>
      </c>
      <c r="D178" s="9">
        <v>0.5</v>
      </c>
      <c r="E178" s="9">
        <v>0.05</v>
      </c>
    </row>
    <row r="179" spans="1:5" x14ac:dyDescent="0.15">
      <c r="A179" s="12">
        <v>42247</v>
      </c>
      <c r="B179" s="31">
        <f t="shared" si="2"/>
        <v>2015</v>
      </c>
      <c r="C179" s="9">
        <v>0.25</v>
      </c>
      <c r="D179" s="9">
        <v>0.5</v>
      </c>
      <c r="E179" s="9">
        <v>0.05</v>
      </c>
    </row>
    <row r="180" spans="1:5" x14ac:dyDescent="0.15">
      <c r="A180" s="12">
        <v>42277</v>
      </c>
      <c r="B180" s="31">
        <f t="shared" si="2"/>
        <v>2015</v>
      </c>
      <c r="C180" s="9">
        <v>0.25</v>
      </c>
      <c r="D180" s="9">
        <v>0.5</v>
      </c>
      <c r="E180" s="9">
        <v>0.05</v>
      </c>
    </row>
    <row r="181" spans="1:5" x14ac:dyDescent="0.15">
      <c r="A181" s="12">
        <v>42309</v>
      </c>
      <c r="B181" s="31">
        <f t="shared" si="2"/>
        <v>2015</v>
      </c>
      <c r="C181" s="9">
        <v>0.25</v>
      </c>
      <c r="D181" s="9">
        <v>0.5</v>
      </c>
      <c r="E181" s="9">
        <v>0.05</v>
      </c>
    </row>
    <row r="182" spans="1:5" x14ac:dyDescent="0.15">
      <c r="A182" s="12">
        <v>42354</v>
      </c>
      <c r="B182" s="31">
        <f>YEAR(A182)</f>
        <v>2015</v>
      </c>
      <c r="C182" s="9">
        <v>0.5</v>
      </c>
      <c r="D182" s="9">
        <v>0.5</v>
      </c>
      <c r="E182" s="9">
        <v>0.05</v>
      </c>
    </row>
    <row r="183" spans="1:5" x14ac:dyDescent="0.15">
      <c r="A183" s="12">
        <v>42369</v>
      </c>
      <c r="B183" s="31">
        <f>YEAR(A183)</f>
        <v>2015</v>
      </c>
      <c r="C183" s="9">
        <v>0.5</v>
      </c>
      <c r="D183" s="9">
        <v>0.5</v>
      </c>
      <c r="E183" s="9">
        <v>0.05</v>
      </c>
    </row>
    <row r="185" spans="1:5" x14ac:dyDescent="0.15">
      <c r="A185" s="12" t="s">
        <v>183</v>
      </c>
    </row>
  </sheetData>
  <phoneticPr fontId="9" type="noConversion"/>
  <dataValidations count="2">
    <dataValidation allowBlank="1" showErrorMessage="1" promptTitle="TRAFO" prompt="$A$1:$AC$106" sqref="A75"/>
    <dataValidation allowBlank="1" showErrorMessage="1" promptTitle="TRAFO" prompt="$A$1:$AB$74" sqref="A1:B1"/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81"/>
  <sheetViews>
    <sheetView workbookViewId="0">
      <selection activeCell="K18" sqref="K18"/>
    </sheetView>
  </sheetViews>
  <sheetFormatPr defaultRowHeight="13.5" x14ac:dyDescent="0.15"/>
  <cols>
    <col min="1" max="1" width="10.75" bestFit="1" customWidth="1"/>
    <col min="2" max="2" width="10.75" customWidth="1"/>
  </cols>
  <sheetData>
    <row r="1" spans="1:5" x14ac:dyDescent="0.15">
      <c r="A1" s="11"/>
      <c r="B1" s="11"/>
      <c r="C1" s="11"/>
      <c r="D1" s="11"/>
      <c r="E1" s="11"/>
    </row>
    <row r="2" spans="1:5" x14ac:dyDescent="0.15">
      <c r="A2" s="31"/>
      <c r="B2" s="31"/>
    </row>
    <row r="3" spans="1:5" x14ac:dyDescent="0.15">
      <c r="A3" s="31"/>
      <c r="B3" s="31"/>
    </row>
    <row r="4" spans="1:5" x14ac:dyDescent="0.15">
      <c r="A4" s="31"/>
      <c r="B4" s="31"/>
    </row>
    <row r="5" spans="1:5" x14ac:dyDescent="0.15">
      <c r="A5" s="31"/>
      <c r="B5" s="31"/>
    </row>
    <row r="6" spans="1:5" x14ac:dyDescent="0.15">
      <c r="A6" s="31"/>
      <c r="B6" s="31"/>
    </row>
    <row r="7" spans="1:5" x14ac:dyDescent="0.15">
      <c r="A7" s="31"/>
      <c r="B7" s="31"/>
    </row>
    <row r="8" spans="1:5" x14ac:dyDescent="0.15">
      <c r="A8" s="31"/>
      <c r="B8" s="31"/>
    </row>
    <row r="9" spans="1:5" x14ac:dyDescent="0.15">
      <c r="A9" s="31"/>
      <c r="B9" s="31"/>
    </row>
    <row r="10" spans="1:5" x14ac:dyDescent="0.15">
      <c r="A10" s="31"/>
      <c r="B10" s="31"/>
    </row>
    <row r="11" spans="1:5" x14ac:dyDescent="0.15">
      <c r="A11" s="31"/>
      <c r="B11" s="31"/>
    </row>
    <row r="12" spans="1:5" x14ac:dyDescent="0.15">
      <c r="A12" s="31"/>
      <c r="B12" s="31"/>
    </row>
    <row r="13" spans="1:5" x14ac:dyDescent="0.15">
      <c r="A13" s="31"/>
      <c r="B13" s="31"/>
    </row>
    <row r="14" spans="1:5" x14ac:dyDescent="0.15">
      <c r="A14" s="31"/>
      <c r="B14" s="31"/>
    </row>
    <row r="15" spans="1:5" x14ac:dyDescent="0.15">
      <c r="A15" s="31"/>
      <c r="B15" s="31"/>
    </row>
    <row r="16" spans="1:5" x14ac:dyDescent="0.15">
      <c r="A16" s="31"/>
      <c r="B16" s="31"/>
    </row>
    <row r="17" spans="1:2" x14ac:dyDescent="0.15">
      <c r="A17" s="31"/>
      <c r="B17" s="31"/>
    </row>
    <row r="18" spans="1:2" x14ac:dyDescent="0.15">
      <c r="A18" s="31"/>
      <c r="B18" s="31"/>
    </row>
    <row r="19" spans="1:2" x14ac:dyDescent="0.15">
      <c r="A19" s="31"/>
      <c r="B19" s="31"/>
    </row>
    <row r="20" spans="1:2" x14ac:dyDescent="0.15">
      <c r="A20" s="31"/>
      <c r="B20" s="31"/>
    </row>
    <row r="21" spans="1:2" x14ac:dyDescent="0.15">
      <c r="A21" s="31"/>
      <c r="B21" s="31"/>
    </row>
    <row r="22" spans="1:2" x14ac:dyDescent="0.15">
      <c r="A22" s="31"/>
      <c r="B22" s="31"/>
    </row>
    <row r="23" spans="1:2" x14ac:dyDescent="0.15">
      <c r="A23" s="31"/>
      <c r="B23" s="31"/>
    </row>
    <row r="24" spans="1:2" x14ac:dyDescent="0.15">
      <c r="A24" s="31"/>
      <c r="B24" s="31"/>
    </row>
    <row r="25" spans="1:2" x14ac:dyDescent="0.15">
      <c r="A25" s="31"/>
      <c r="B25" s="31"/>
    </row>
    <row r="26" spans="1:2" x14ac:dyDescent="0.15">
      <c r="A26" s="12"/>
      <c r="B26" s="31"/>
    </row>
    <row r="27" spans="1:2" x14ac:dyDescent="0.15">
      <c r="A27" s="12"/>
      <c r="B27" s="31"/>
    </row>
    <row r="28" spans="1:2" x14ac:dyDescent="0.15">
      <c r="A28" s="12"/>
      <c r="B28" s="31"/>
    </row>
    <row r="29" spans="1:2" x14ac:dyDescent="0.15">
      <c r="A29" s="12"/>
      <c r="B29" s="31"/>
    </row>
    <row r="30" spans="1:2" x14ac:dyDescent="0.15">
      <c r="A30" s="12"/>
      <c r="B30" s="31"/>
    </row>
    <row r="31" spans="1:2" x14ac:dyDescent="0.15">
      <c r="A31" s="12"/>
      <c r="B31" s="31"/>
    </row>
    <row r="32" spans="1:2" x14ac:dyDescent="0.15">
      <c r="A32" s="12"/>
      <c r="B32" s="31"/>
    </row>
    <row r="33" spans="1:2" x14ac:dyDescent="0.15">
      <c r="A33" s="12"/>
      <c r="B33" s="31"/>
    </row>
    <row r="34" spans="1:2" x14ac:dyDescent="0.15">
      <c r="A34" s="12"/>
      <c r="B34" s="31"/>
    </row>
    <row r="35" spans="1:2" x14ac:dyDescent="0.15">
      <c r="A35" s="12"/>
      <c r="B35" s="31"/>
    </row>
    <row r="36" spans="1:2" x14ac:dyDescent="0.15">
      <c r="A36" s="12"/>
      <c r="B36" s="31"/>
    </row>
    <row r="37" spans="1:2" x14ac:dyDescent="0.15">
      <c r="A37" s="12"/>
      <c r="B37" s="31"/>
    </row>
    <row r="38" spans="1:2" x14ac:dyDescent="0.15">
      <c r="A38" s="12"/>
      <c r="B38" s="31"/>
    </row>
    <row r="39" spans="1:2" x14ac:dyDescent="0.15">
      <c r="A39" s="12"/>
      <c r="B39" s="31"/>
    </row>
    <row r="40" spans="1:2" x14ac:dyDescent="0.15">
      <c r="A40" s="12"/>
      <c r="B40" s="31"/>
    </row>
    <row r="41" spans="1:2" x14ac:dyDescent="0.15">
      <c r="A41" s="12"/>
      <c r="B41" s="31"/>
    </row>
    <row r="42" spans="1:2" x14ac:dyDescent="0.15">
      <c r="A42" s="12"/>
      <c r="B42" s="31"/>
    </row>
    <row r="43" spans="1:2" x14ac:dyDescent="0.15">
      <c r="A43" s="12"/>
      <c r="B43" s="31"/>
    </row>
    <row r="44" spans="1:2" x14ac:dyDescent="0.15">
      <c r="A44" s="12"/>
      <c r="B44" s="31"/>
    </row>
    <row r="45" spans="1:2" x14ac:dyDescent="0.15">
      <c r="A45" s="12"/>
      <c r="B45" s="31"/>
    </row>
    <row r="46" spans="1:2" x14ac:dyDescent="0.15">
      <c r="A46" s="12"/>
      <c r="B46" s="31"/>
    </row>
    <row r="47" spans="1:2" x14ac:dyDescent="0.15">
      <c r="A47" s="12"/>
      <c r="B47" s="31"/>
    </row>
    <row r="48" spans="1:2" x14ac:dyDescent="0.15">
      <c r="A48" s="12"/>
      <c r="B48" s="31"/>
    </row>
    <row r="49" spans="1:2" x14ac:dyDescent="0.15">
      <c r="A49" s="12"/>
      <c r="B49" s="31"/>
    </row>
    <row r="50" spans="1:2" x14ac:dyDescent="0.15">
      <c r="A50" s="12"/>
      <c r="B50" s="31"/>
    </row>
    <row r="51" spans="1:2" x14ac:dyDescent="0.15">
      <c r="A51" s="12"/>
      <c r="B51" s="31"/>
    </row>
    <row r="52" spans="1:2" x14ac:dyDescent="0.15">
      <c r="A52" s="12"/>
      <c r="B52" s="31"/>
    </row>
    <row r="53" spans="1:2" x14ac:dyDescent="0.15">
      <c r="A53" s="12"/>
      <c r="B53" s="31"/>
    </row>
    <row r="54" spans="1:2" x14ac:dyDescent="0.15">
      <c r="A54" s="12"/>
      <c r="B54" s="31"/>
    </row>
    <row r="55" spans="1:2" x14ac:dyDescent="0.15">
      <c r="A55" s="12"/>
      <c r="B55" s="31"/>
    </row>
    <row r="56" spans="1:2" x14ac:dyDescent="0.15">
      <c r="A56" s="12"/>
      <c r="B56" s="31"/>
    </row>
    <row r="57" spans="1:2" x14ac:dyDescent="0.15">
      <c r="A57" s="12"/>
      <c r="B57" s="31"/>
    </row>
    <row r="58" spans="1:2" x14ac:dyDescent="0.15">
      <c r="A58" s="12"/>
      <c r="B58" s="31"/>
    </row>
    <row r="59" spans="1:2" x14ac:dyDescent="0.15">
      <c r="A59" s="12"/>
      <c r="B59" s="31"/>
    </row>
    <row r="60" spans="1:2" x14ac:dyDescent="0.15">
      <c r="A60" s="12"/>
      <c r="B60" s="31"/>
    </row>
    <row r="61" spans="1:2" x14ac:dyDescent="0.15">
      <c r="A61" s="12"/>
      <c r="B61" s="31"/>
    </row>
    <row r="62" spans="1:2" x14ac:dyDescent="0.15">
      <c r="A62" s="12"/>
      <c r="B62" s="31"/>
    </row>
    <row r="63" spans="1:2" x14ac:dyDescent="0.15">
      <c r="A63" s="12"/>
      <c r="B63" s="31"/>
    </row>
    <row r="64" spans="1:2" x14ac:dyDescent="0.15">
      <c r="A64" s="12"/>
      <c r="B64" s="31"/>
    </row>
    <row r="65" spans="1:5" x14ac:dyDescent="0.15">
      <c r="A65" s="12"/>
      <c r="B65" s="31"/>
    </row>
    <row r="66" spans="1:5" x14ac:dyDescent="0.15">
      <c r="A66" s="12"/>
      <c r="B66" s="31"/>
    </row>
    <row r="67" spans="1:5" x14ac:dyDescent="0.15">
      <c r="A67" s="12"/>
      <c r="B67" s="31"/>
    </row>
    <row r="68" spans="1:5" x14ac:dyDescent="0.15">
      <c r="A68" s="12"/>
      <c r="B68" s="31"/>
    </row>
    <row r="69" spans="1:5" x14ac:dyDescent="0.15">
      <c r="A69" s="12"/>
      <c r="B69" s="31"/>
    </row>
    <row r="70" spans="1:5" x14ac:dyDescent="0.15">
      <c r="A70" s="12"/>
      <c r="B70" s="31"/>
    </row>
    <row r="71" spans="1:5" x14ac:dyDescent="0.15">
      <c r="A71" s="12"/>
      <c r="B71" s="31"/>
    </row>
    <row r="72" spans="1:5" x14ac:dyDescent="0.15">
      <c r="A72" s="12"/>
      <c r="B72" s="31"/>
    </row>
    <row r="73" spans="1:5" x14ac:dyDescent="0.15">
      <c r="A73" s="12"/>
      <c r="B73" s="31"/>
    </row>
    <row r="74" spans="1:5" x14ac:dyDescent="0.15">
      <c r="A74" s="12"/>
      <c r="B74" s="31"/>
    </row>
    <row r="75" spans="1:5" x14ac:dyDescent="0.15">
      <c r="A75" s="10"/>
      <c r="B75" s="31"/>
      <c r="C75" s="13"/>
      <c r="D75" s="13"/>
      <c r="E75" s="13"/>
    </row>
    <row r="76" spans="1:5" x14ac:dyDescent="0.15">
      <c r="A76" s="12"/>
      <c r="B76" s="31"/>
      <c r="C76" s="9"/>
      <c r="D76" s="9"/>
      <c r="E76" s="9"/>
    </row>
    <row r="77" spans="1:5" x14ac:dyDescent="0.15">
      <c r="A77" s="12"/>
      <c r="B77" s="31"/>
      <c r="C77" s="9"/>
      <c r="D77" s="9"/>
      <c r="E77" s="9"/>
    </row>
    <row r="78" spans="1:5" x14ac:dyDescent="0.15">
      <c r="A78" s="12"/>
      <c r="B78" s="31"/>
      <c r="C78" s="9"/>
      <c r="D78" s="9"/>
      <c r="E78" s="9"/>
    </row>
    <row r="79" spans="1:5" x14ac:dyDescent="0.15">
      <c r="A79" s="12"/>
      <c r="B79" s="31"/>
      <c r="C79" s="9"/>
      <c r="D79" s="9"/>
      <c r="E79" s="9"/>
    </row>
    <row r="80" spans="1:5" x14ac:dyDescent="0.15">
      <c r="A80" s="12"/>
      <c r="B80" s="31"/>
      <c r="C80" s="9"/>
      <c r="D80" s="9"/>
      <c r="E80" s="9"/>
    </row>
    <row r="81" spans="1:5" x14ac:dyDescent="0.15">
      <c r="A81" s="12"/>
      <c r="B81" s="31"/>
      <c r="C81" s="9"/>
      <c r="D81" s="9"/>
      <c r="E81" s="9"/>
    </row>
    <row r="82" spans="1:5" x14ac:dyDescent="0.15">
      <c r="A82" s="12"/>
      <c r="B82" s="31"/>
      <c r="C82" s="9"/>
      <c r="D82" s="9"/>
      <c r="E82" s="9"/>
    </row>
    <row r="83" spans="1:5" x14ac:dyDescent="0.15">
      <c r="A83" s="15"/>
      <c r="B83" s="31"/>
      <c r="C83" s="16"/>
      <c r="D83" s="16"/>
      <c r="E83" s="16"/>
    </row>
    <row r="84" spans="1:5" x14ac:dyDescent="0.15">
      <c r="A84" s="15"/>
      <c r="B84" s="31"/>
      <c r="C84" s="16"/>
      <c r="D84" s="16"/>
      <c r="E84" s="16"/>
    </row>
    <row r="85" spans="1:5" x14ac:dyDescent="0.15">
      <c r="A85" s="15"/>
      <c r="B85" s="31"/>
      <c r="C85" s="16"/>
      <c r="D85" s="16"/>
      <c r="E85" s="16"/>
    </row>
    <row r="86" spans="1:5" x14ac:dyDescent="0.15">
      <c r="A86" s="15"/>
      <c r="B86" s="31"/>
      <c r="C86" s="16"/>
      <c r="D86" s="16"/>
      <c r="E86" s="16"/>
    </row>
    <row r="87" spans="1:5" x14ac:dyDescent="0.15">
      <c r="A87" s="15"/>
      <c r="B87" s="31"/>
      <c r="C87" s="16"/>
      <c r="D87" s="16"/>
      <c r="E87" s="16"/>
    </row>
    <row r="88" spans="1:5" x14ac:dyDescent="0.15">
      <c r="A88" s="15"/>
      <c r="B88" s="31"/>
      <c r="C88" s="16"/>
      <c r="D88" s="16"/>
      <c r="E88" s="16"/>
    </row>
    <row r="89" spans="1:5" x14ac:dyDescent="0.15">
      <c r="A89" s="15"/>
      <c r="B89" s="31"/>
      <c r="C89" s="16"/>
      <c r="D89" s="16"/>
      <c r="E89" s="16"/>
    </row>
    <row r="90" spans="1:5" x14ac:dyDescent="0.15">
      <c r="A90" s="15"/>
      <c r="B90" s="31"/>
      <c r="C90" s="16"/>
      <c r="D90" s="16"/>
      <c r="E90" s="16"/>
    </row>
    <row r="91" spans="1:5" x14ac:dyDescent="0.15">
      <c r="A91" s="15"/>
      <c r="B91" s="31"/>
      <c r="C91" s="16"/>
      <c r="D91" s="16"/>
      <c r="E91" s="16"/>
    </row>
    <row r="92" spans="1:5" x14ac:dyDescent="0.15">
      <c r="A92" s="15"/>
      <c r="B92" s="31"/>
      <c r="C92" s="16"/>
      <c r="D92" s="16"/>
      <c r="E92" s="16"/>
    </row>
    <row r="93" spans="1:5" x14ac:dyDescent="0.15">
      <c r="A93" s="15"/>
      <c r="B93" s="31"/>
      <c r="C93" s="16"/>
      <c r="D93" s="16"/>
      <c r="E93" s="16"/>
    </row>
    <row r="94" spans="1:5" x14ac:dyDescent="0.15">
      <c r="A94" s="15"/>
      <c r="B94" s="31"/>
      <c r="C94" s="16"/>
      <c r="D94" s="16"/>
      <c r="E94" s="16"/>
    </row>
    <row r="95" spans="1:5" x14ac:dyDescent="0.15">
      <c r="A95" s="15"/>
      <c r="B95" s="31"/>
      <c r="C95" s="16"/>
      <c r="D95" s="16"/>
      <c r="E95" s="16"/>
    </row>
    <row r="96" spans="1:5" x14ac:dyDescent="0.15">
      <c r="A96" s="15"/>
      <c r="B96" s="31"/>
      <c r="C96" s="16"/>
      <c r="D96" s="16"/>
      <c r="E96" s="16"/>
    </row>
    <row r="97" spans="1:5" x14ac:dyDescent="0.15">
      <c r="A97" s="15"/>
      <c r="B97" s="31"/>
      <c r="C97" s="16"/>
      <c r="D97" s="16"/>
      <c r="E97" s="16"/>
    </row>
    <row r="98" spans="1:5" x14ac:dyDescent="0.15">
      <c r="A98" s="15"/>
      <c r="B98" s="31"/>
      <c r="C98" s="16"/>
      <c r="D98" s="16"/>
      <c r="E98" s="16"/>
    </row>
    <row r="99" spans="1:5" x14ac:dyDescent="0.15">
      <c r="A99" s="15"/>
      <c r="B99" s="31"/>
      <c r="C99" s="16"/>
      <c r="D99" s="16"/>
      <c r="E99" s="16"/>
    </row>
    <row r="100" spans="1:5" x14ac:dyDescent="0.15">
      <c r="A100" s="15"/>
      <c r="B100" s="31"/>
      <c r="C100" s="16"/>
      <c r="D100" s="16"/>
      <c r="E100" s="16"/>
    </row>
    <row r="101" spans="1:5" x14ac:dyDescent="0.15">
      <c r="A101" s="15"/>
      <c r="B101" s="31"/>
      <c r="C101" s="16"/>
      <c r="D101" s="16"/>
      <c r="E101" s="16"/>
    </row>
    <row r="102" spans="1:5" x14ac:dyDescent="0.15">
      <c r="A102" s="15"/>
      <c r="B102" s="31"/>
      <c r="C102" s="16"/>
      <c r="D102" s="16"/>
      <c r="E102" s="16"/>
    </row>
    <row r="103" spans="1:5" x14ac:dyDescent="0.15">
      <c r="A103" s="15"/>
      <c r="B103" s="31"/>
      <c r="C103" s="16"/>
      <c r="D103" s="16"/>
      <c r="E103" s="16"/>
    </row>
    <row r="104" spans="1:5" x14ac:dyDescent="0.15">
      <c r="A104" s="15"/>
      <c r="B104" s="31"/>
      <c r="C104" s="16"/>
      <c r="D104" s="16"/>
      <c r="E104" s="16"/>
    </row>
    <row r="105" spans="1:5" x14ac:dyDescent="0.15">
      <c r="A105" s="15"/>
      <c r="B105" s="31"/>
      <c r="C105" s="16"/>
      <c r="D105" s="16"/>
      <c r="E105" s="16"/>
    </row>
    <row r="106" spans="1:5" x14ac:dyDescent="0.15">
      <c r="A106" s="15"/>
      <c r="B106" s="31"/>
      <c r="C106" s="16"/>
      <c r="D106" s="16"/>
      <c r="E106" s="16"/>
    </row>
    <row r="107" spans="1:5" x14ac:dyDescent="0.15">
      <c r="A107" s="15"/>
      <c r="B107" s="31"/>
      <c r="C107" s="16"/>
      <c r="D107" s="16"/>
      <c r="E107" s="16"/>
    </row>
    <row r="108" spans="1:5" x14ac:dyDescent="0.15">
      <c r="A108" s="15"/>
      <c r="B108" s="31"/>
      <c r="C108" s="16"/>
      <c r="D108" s="16"/>
      <c r="E108" s="16"/>
    </row>
    <row r="109" spans="1:5" x14ac:dyDescent="0.15">
      <c r="A109" s="15"/>
      <c r="B109" s="31"/>
      <c r="C109" s="16"/>
      <c r="D109" s="16"/>
      <c r="E109" s="16"/>
    </row>
    <row r="110" spans="1:5" x14ac:dyDescent="0.15">
      <c r="A110" s="15"/>
      <c r="B110" s="31"/>
      <c r="C110" s="16"/>
      <c r="D110" s="16"/>
      <c r="E110" s="16"/>
    </row>
    <row r="111" spans="1:5" x14ac:dyDescent="0.15">
      <c r="A111" s="15"/>
      <c r="B111" s="31"/>
      <c r="C111" s="16"/>
      <c r="D111" s="16"/>
      <c r="E111" s="16"/>
    </row>
    <row r="112" spans="1:5" x14ac:dyDescent="0.15">
      <c r="A112" s="15"/>
      <c r="B112" s="31"/>
      <c r="C112" s="16"/>
      <c r="D112" s="16"/>
      <c r="E112" s="16"/>
    </row>
    <row r="113" spans="1:5" x14ac:dyDescent="0.15">
      <c r="A113" s="15"/>
      <c r="B113" s="31"/>
      <c r="C113" s="16"/>
      <c r="D113" s="16"/>
      <c r="E113" s="16"/>
    </row>
    <row r="114" spans="1:5" x14ac:dyDescent="0.15">
      <c r="A114" s="15"/>
      <c r="B114" s="31"/>
      <c r="C114" s="16"/>
      <c r="D114" s="16"/>
      <c r="E114" s="16"/>
    </row>
    <row r="115" spans="1:5" x14ac:dyDescent="0.15">
      <c r="A115" s="15"/>
      <c r="B115" s="31"/>
      <c r="C115" s="16"/>
      <c r="D115" s="16"/>
      <c r="E115" s="16"/>
    </row>
    <row r="116" spans="1:5" x14ac:dyDescent="0.15">
      <c r="A116" s="15"/>
      <c r="B116" s="31"/>
      <c r="C116" s="16"/>
      <c r="D116" s="16"/>
      <c r="E116" s="16"/>
    </row>
    <row r="117" spans="1:5" x14ac:dyDescent="0.15">
      <c r="A117" s="15"/>
      <c r="B117" s="31"/>
      <c r="C117" s="16"/>
      <c r="D117" s="16"/>
      <c r="E117" s="16"/>
    </row>
    <row r="118" spans="1:5" x14ac:dyDescent="0.15">
      <c r="A118" s="15"/>
      <c r="B118" s="31"/>
      <c r="C118" s="16"/>
      <c r="D118" s="16"/>
      <c r="E118" s="16"/>
    </row>
    <row r="119" spans="1:5" x14ac:dyDescent="0.15">
      <c r="A119" s="15"/>
      <c r="B119" s="31"/>
      <c r="C119" s="16"/>
      <c r="D119" s="16"/>
      <c r="E119" s="16"/>
    </row>
    <row r="120" spans="1:5" x14ac:dyDescent="0.15">
      <c r="A120" s="15"/>
      <c r="B120" s="31"/>
      <c r="C120" s="16"/>
      <c r="D120" s="16"/>
      <c r="E120" s="16"/>
    </row>
    <row r="121" spans="1:5" x14ac:dyDescent="0.15">
      <c r="A121" s="15"/>
      <c r="B121" s="31"/>
      <c r="C121" s="16"/>
      <c r="D121" s="16"/>
      <c r="E121" s="16"/>
    </row>
    <row r="122" spans="1:5" x14ac:dyDescent="0.15">
      <c r="A122" s="15"/>
      <c r="B122" s="31"/>
      <c r="C122" s="16"/>
      <c r="D122" s="16"/>
      <c r="E122" s="16"/>
    </row>
    <row r="123" spans="1:5" x14ac:dyDescent="0.15">
      <c r="A123" s="15"/>
      <c r="B123" s="31"/>
      <c r="C123" s="16"/>
      <c r="D123" s="16"/>
      <c r="E123" s="16"/>
    </row>
    <row r="124" spans="1:5" x14ac:dyDescent="0.15">
      <c r="A124" s="15"/>
      <c r="B124" s="31"/>
      <c r="C124" s="16"/>
      <c r="D124" s="16"/>
      <c r="E124" s="16"/>
    </row>
    <row r="125" spans="1:5" x14ac:dyDescent="0.15">
      <c r="A125" s="15"/>
      <c r="B125" s="31"/>
      <c r="C125" s="16"/>
      <c r="D125" s="16"/>
      <c r="E125" s="16"/>
    </row>
    <row r="126" spans="1:5" x14ac:dyDescent="0.15">
      <c r="A126" s="15"/>
      <c r="B126" s="31"/>
      <c r="C126" s="16"/>
      <c r="D126" s="16"/>
      <c r="E126" s="16"/>
    </row>
    <row r="127" spans="1:5" x14ac:dyDescent="0.15">
      <c r="A127" s="15"/>
      <c r="B127" s="31"/>
      <c r="C127" s="16"/>
      <c r="D127" s="16"/>
      <c r="E127" s="16"/>
    </row>
    <row r="128" spans="1:5" x14ac:dyDescent="0.15">
      <c r="A128" s="15"/>
      <c r="B128" s="31"/>
      <c r="C128" s="16"/>
      <c r="D128" s="16"/>
      <c r="E128" s="16"/>
    </row>
    <row r="129" spans="1:5" x14ac:dyDescent="0.15">
      <c r="A129" s="15"/>
      <c r="B129" s="31"/>
      <c r="C129" s="16"/>
      <c r="D129" s="16"/>
      <c r="E129" s="16"/>
    </row>
    <row r="130" spans="1:5" x14ac:dyDescent="0.15">
      <c r="A130" s="15"/>
      <c r="B130" s="31"/>
      <c r="C130" s="16"/>
      <c r="D130" s="16"/>
      <c r="E130" s="16"/>
    </row>
    <row r="131" spans="1:5" x14ac:dyDescent="0.15">
      <c r="A131" s="15"/>
      <c r="B131" s="31"/>
      <c r="C131" s="16"/>
      <c r="D131" s="16"/>
      <c r="E131" s="16"/>
    </row>
    <row r="132" spans="1:5" x14ac:dyDescent="0.15">
      <c r="A132" s="15"/>
      <c r="B132" s="31"/>
      <c r="C132" s="16"/>
      <c r="D132" s="16"/>
      <c r="E132" s="16"/>
    </row>
    <row r="133" spans="1:5" x14ac:dyDescent="0.15">
      <c r="A133" s="15"/>
      <c r="B133" s="31"/>
      <c r="C133" s="16"/>
      <c r="D133" s="16"/>
      <c r="E133" s="16"/>
    </row>
    <row r="134" spans="1:5" x14ac:dyDescent="0.15">
      <c r="A134" s="15"/>
      <c r="B134" s="31"/>
      <c r="C134" s="16"/>
      <c r="D134" s="16"/>
      <c r="E134" s="16"/>
    </row>
    <row r="135" spans="1:5" x14ac:dyDescent="0.15">
      <c r="A135" s="15"/>
      <c r="B135" s="31"/>
      <c r="C135" s="16"/>
      <c r="D135" s="16"/>
      <c r="E135" s="16"/>
    </row>
    <row r="136" spans="1:5" x14ac:dyDescent="0.15">
      <c r="A136" s="15"/>
      <c r="B136" s="31"/>
      <c r="C136" s="16"/>
      <c r="D136" s="16"/>
      <c r="E136" s="16"/>
    </row>
    <row r="137" spans="1:5" x14ac:dyDescent="0.15">
      <c r="A137" s="15"/>
      <c r="B137" s="31"/>
      <c r="C137" s="16"/>
      <c r="D137" s="16"/>
      <c r="E137" s="16"/>
    </row>
    <row r="138" spans="1:5" x14ac:dyDescent="0.15">
      <c r="A138" s="15"/>
      <c r="B138" s="31"/>
      <c r="C138" s="16"/>
      <c r="D138" s="16"/>
      <c r="E138" s="16"/>
    </row>
    <row r="139" spans="1:5" x14ac:dyDescent="0.15">
      <c r="A139" s="15"/>
      <c r="B139" s="31"/>
      <c r="C139" s="16"/>
      <c r="D139" s="16"/>
      <c r="E139" s="16"/>
    </row>
    <row r="140" spans="1:5" x14ac:dyDescent="0.15">
      <c r="A140" s="15"/>
      <c r="B140" s="31"/>
      <c r="C140" s="16"/>
      <c r="D140" s="16"/>
      <c r="E140" s="16"/>
    </row>
    <row r="141" spans="1:5" x14ac:dyDescent="0.15">
      <c r="A141" s="15"/>
      <c r="B141" s="31"/>
      <c r="C141" s="16"/>
      <c r="D141" s="16"/>
      <c r="E141" s="16"/>
    </row>
    <row r="142" spans="1:5" x14ac:dyDescent="0.15">
      <c r="A142" s="12"/>
      <c r="B142" s="31"/>
      <c r="C142" s="9"/>
      <c r="D142" s="9"/>
      <c r="E142" s="9"/>
    </row>
    <row r="143" spans="1:5" x14ac:dyDescent="0.15">
      <c r="A143" s="12"/>
      <c r="B143" s="31"/>
      <c r="C143" s="9"/>
      <c r="D143" s="9"/>
      <c r="E143" s="9"/>
    </row>
    <row r="144" spans="1:5" x14ac:dyDescent="0.15">
      <c r="A144" s="12"/>
      <c r="B144" s="31"/>
      <c r="C144" s="9"/>
      <c r="D144" s="9"/>
      <c r="E144" s="9"/>
    </row>
    <row r="145" spans="1:5" x14ac:dyDescent="0.15">
      <c r="A145" s="12"/>
      <c r="B145" s="31"/>
      <c r="C145" s="9"/>
      <c r="D145" s="9"/>
      <c r="E145" s="9"/>
    </row>
    <row r="146" spans="1:5" x14ac:dyDescent="0.15">
      <c r="A146" s="12"/>
      <c r="B146" s="31"/>
      <c r="C146" s="9"/>
      <c r="D146" s="9"/>
      <c r="E146" s="9"/>
    </row>
    <row r="147" spans="1:5" x14ac:dyDescent="0.15">
      <c r="A147" s="12"/>
      <c r="B147" s="31"/>
      <c r="C147" s="9"/>
      <c r="D147" s="9"/>
      <c r="E147" s="9"/>
    </row>
    <row r="148" spans="1:5" x14ac:dyDescent="0.15">
      <c r="A148" s="12"/>
      <c r="B148" s="31"/>
      <c r="C148" s="9"/>
      <c r="D148" s="9"/>
      <c r="E148" s="9"/>
    </row>
    <row r="149" spans="1:5" x14ac:dyDescent="0.15">
      <c r="A149" s="12"/>
      <c r="B149" s="31"/>
      <c r="C149" s="9"/>
      <c r="D149" s="9"/>
      <c r="E149" s="9"/>
    </row>
    <row r="150" spans="1:5" x14ac:dyDescent="0.15">
      <c r="A150" s="12"/>
      <c r="B150" s="31"/>
      <c r="C150" s="9"/>
      <c r="D150" s="9"/>
      <c r="E150" s="9"/>
    </row>
    <row r="151" spans="1:5" x14ac:dyDescent="0.15">
      <c r="A151" s="12"/>
      <c r="B151" s="31"/>
      <c r="C151" s="9"/>
      <c r="D151" s="9"/>
      <c r="E151" s="9"/>
    </row>
    <row r="152" spans="1:5" x14ac:dyDescent="0.15">
      <c r="A152" s="12"/>
      <c r="B152" s="31"/>
      <c r="C152" s="9"/>
      <c r="D152" s="9"/>
      <c r="E152" s="9"/>
    </row>
    <row r="153" spans="1:5" x14ac:dyDescent="0.15">
      <c r="A153" s="12"/>
      <c r="B153" s="31"/>
      <c r="C153" s="9"/>
      <c r="D153" s="9"/>
      <c r="E153" s="9"/>
    </row>
    <row r="154" spans="1:5" x14ac:dyDescent="0.15">
      <c r="A154" s="12"/>
      <c r="B154" s="31"/>
      <c r="C154" s="9"/>
      <c r="D154" s="9"/>
      <c r="E154" s="9"/>
    </row>
    <row r="155" spans="1:5" x14ac:dyDescent="0.15">
      <c r="A155" s="12"/>
      <c r="B155" s="31"/>
      <c r="C155" s="9"/>
      <c r="D155" s="9"/>
      <c r="E155" s="9"/>
    </row>
    <row r="156" spans="1:5" x14ac:dyDescent="0.15">
      <c r="A156" s="12"/>
      <c r="B156" s="31"/>
      <c r="C156" s="9"/>
      <c r="D156" s="9"/>
      <c r="E156" s="9"/>
    </row>
    <row r="157" spans="1:5" x14ac:dyDescent="0.15">
      <c r="A157" s="12"/>
      <c r="B157" s="31"/>
      <c r="C157" s="9"/>
      <c r="D157" s="9"/>
      <c r="E157" s="9"/>
    </row>
    <row r="158" spans="1:5" x14ac:dyDescent="0.15">
      <c r="A158" s="12"/>
      <c r="B158" s="31"/>
      <c r="C158" s="9"/>
      <c r="D158" s="9"/>
      <c r="E158" s="9"/>
    </row>
    <row r="159" spans="1:5" x14ac:dyDescent="0.15">
      <c r="A159" s="12"/>
      <c r="B159" s="31"/>
      <c r="C159" s="9"/>
      <c r="D159" s="9"/>
      <c r="E159" s="9"/>
    </row>
    <row r="160" spans="1:5" x14ac:dyDescent="0.15">
      <c r="A160" s="12"/>
      <c r="B160" s="31"/>
      <c r="C160" s="9"/>
      <c r="D160" s="9"/>
      <c r="E160" s="9"/>
    </row>
    <row r="161" spans="1:5" x14ac:dyDescent="0.15">
      <c r="A161" s="12"/>
      <c r="B161" s="31"/>
      <c r="C161" s="9"/>
      <c r="D161" s="9"/>
      <c r="E161" s="9"/>
    </row>
    <row r="162" spans="1:5" x14ac:dyDescent="0.15">
      <c r="A162" s="12"/>
      <c r="B162" s="31"/>
      <c r="C162" s="9"/>
      <c r="D162" s="9"/>
      <c r="E162" s="9"/>
    </row>
    <row r="163" spans="1:5" x14ac:dyDescent="0.15">
      <c r="A163" s="12"/>
      <c r="B163" s="31"/>
      <c r="C163" s="9"/>
      <c r="D163" s="9"/>
      <c r="E163" s="9"/>
    </row>
    <row r="164" spans="1:5" x14ac:dyDescent="0.15">
      <c r="A164" s="12"/>
      <c r="B164" s="31"/>
      <c r="C164" s="9"/>
      <c r="D164" s="9"/>
      <c r="E164" s="9"/>
    </row>
    <row r="165" spans="1:5" x14ac:dyDescent="0.15">
      <c r="A165" s="12"/>
      <c r="B165" s="31"/>
      <c r="C165" s="9"/>
      <c r="D165" s="9"/>
      <c r="E165" s="9"/>
    </row>
    <row r="166" spans="1:5" x14ac:dyDescent="0.15">
      <c r="A166" s="12"/>
      <c r="B166" s="31"/>
      <c r="C166" s="9"/>
      <c r="D166" s="9"/>
      <c r="E166" s="9"/>
    </row>
    <row r="167" spans="1:5" x14ac:dyDescent="0.15">
      <c r="A167" s="12"/>
      <c r="B167" s="31"/>
      <c r="C167" s="9"/>
      <c r="D167" s="9"/>
      <c r="E167" s="9"/>
    </row>
    <row r="168" spans="1:5" x14ac:dyDescent="0.15">
      <c r="A168" s="12"/>
      <c r="B168" s="31"/>
      <c r="C168" s="9"/>
      <c r="D168" s="9"/>
      <c r="E168" s="9"/>
    </row>
    <row r="169" spans="1:5" x14ac:dyDescent="0.15">
      <c r="A169" s="12"/>
      <c r="B169" s="31"/>
      <c r="C169" s="9"/>
      <c r="D169" s="9"/>
      <c r="E169" s="9"/>
    </row>
    <row r="170" spans="1:5" x14ac:dyDescent="0.15">
      <c r="A170" s="12"/>
      <c r="B170" s="31"/>
      <c r="C170" s="9"/>
      <c r="D170" s="9"/>
      <c r="E170" s="9"/>
    </row>
    <row r="171" spans="1:5" x14ac:dyDescent="0.15">
      <c r="A171" s="12"/>
      <c r="B171" s="31"/>
      <c r="C171" s="9"/>
      <c r="D171" s="9"/>
      <c r="E171" s="9"/>
    </row>
    <row r="172" spans="1:5" x14ac:dyDescent="0.15">
      <c r="A172" s="12"/>
      <c r="B172" s="31"/>
      <c r="C172" s="9"/>
      <c r="D172" s="9"/>
      <c r="E172" s="9"/>
    </row>
    <row r="173" spans="1:5" x14ac:dyDescent="0.15">
      <c r="A173" s="12"/>
      <c r="B173" s="31"/>
      <c r="C173" s="9"/>
      <c r="D173" s="9"/>
      <c r="E173" s="9"/>
    </row>
    <row r="174" spans="1:5" x14ac:dyDescent="0.15">
      <c r="A174" s="12"/>
      <c r="B174" s="31"/>
      <c r="C174" s="9"/>
      <c r="D174" s="9"/>
      <c r="E174" s="9"/>
    </row>
    <row r="175" spans="1:5" x14ac:dyDescent="0.15">
      <c r="A175" s="12"/>
      <c r="B175" s="31"/>
      <c r="C175" s="9"/>
      <c r="D175" s="9"/>
      <c r="E175" s="9"/>
    </row>
    <row r="176" spans="1:5" x14ac:dyDescent="0.15">
      <c r="A176" s="12"/>
      <c r="B176" s="31"/>
      <c r="C176" s="9"/>
      <c r="D176" s="9"/>
      <c r="E176" s="9"/>
    </row>
    <row r="177" spans="1:5" x14ac:dyDescent="0.15">
      <c r="A177" s="12"/>
      <c r="B177" s="31"/>
      <c r="C177" s="9"/>
      <c r="D177" s="9"/>
      <c r="E177" s="9"/>
    </row>
    <row r="178" spans="1:5" x14ac:dyDescent="0.15">
      <c r="A178" s="12"/>
      <c r="B178" s="31"/>
      <c r="C178" s="9"/>
      <c r="D178" s="9"/>
      <c r="E178" s="9"/>
    </row>
    <row r="179" spans="1:5" x14ac:dyDescent="0.15">
      <c r="A179" s="12"/>
      <c r="B179" s="31"/>
      <c r="C179" s="9"/>
      <c r="D179" s="9"/>
      <c r="E179" s="9"/>
    </row>
    <row r="180" spans="1:5" x14ac:dyDescent="0.15">
      <c r="A180" s="12"/>
      <c r="B180" s="31"/>
      <c r="C180" s="9"/>
      <c r="D180" s="9"/>
      <c r="E180" s="9"/>
    </row>
    <row r="181" spans="1:5" x14ac:dyDescent="0.15">
      <c r="A181" s="12"/>
      <c r="B181" s="31"/>
      <c r="C181" s="9"/>
      <c r="D181" s="9"/>
      <c r="E181" s="9"/>
    </row>
  </sheetData>
  <phoneticPr fontId="9" type="noConversion"/>
  <dataValidations count="2">
    <dataValidation allowBlank="1" showErrorMessage="1" promptTitle="TRAFO" prompt="$A$1:$AB$74" sqref="A1:B1"/>
    <dataValidation allowBlank="1" showErrorMessage="1" promptTitle="TRAFO" prompt="$A$1:$AC$106" sqref="A75"/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Banknotes </vt:lpstr>
      <vt:lpstr>Sources Banknotes</vt:lpstr>
      <vt:lpstr>Total banknotes country</vt:lpstr>
      <vt:lpstr>Cuts</vt:lpstr>
      <vt:lpstr>Interest rates 2001-2006</vt:lpstr>
      <vt:lpstr>Interest rate 2000-present(2)</vt:lpstr>
      <vt:lpstr>figure 8.4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Gomes</dc:creator>
  <cp:lastModifiedBy>Sky123.Org</cp:lastModifiedBy>
  <dcterms:created xsi:type="dcterms:W3CDTF">2015-09-17T11:38:04Z</dcterms:created>
  <dcterms:modified xsi:type="dcterms:W3CDTF">2016-07-07T00:07:42Z</dcterms:modified>
</cp:coreProperties>
</file>