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3" r:id="rId1"/>
    <sheet name="Figure 9.2" sheetId="1" r:id="rId2"/>
    <sheet name="Data_Figure_7" sheetId="2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2" l="1"/>
  <c r="D54" i="2"/>
  <c r="I56" i="2"/>
  <c r="E6" i="2"/>
  <c r="G6" i="2"/>
  <c r="F6" i="2"/>
  <c r="H6" i="2"/>
  <c r="I6" i="2"/>
  <c r="E7" i="2"/>
  <c r="G7" i="2"/>
  <c r="F7" i="2"/>
  <c r="H7" i="2"/>
  <c r="I7" i="2"/>
  <c r="E8" i="2"/>
  <c r="G8" i="2"/>
  <c r="F8" i="2"/>
  <c r="H8" i="2"/>
  <c r="I8" i="2"/>
  <c r="E9" i="2"/>
  <c r="G9" i="2"/>
  <c r="F9" i="2"/>
  <c r="H9" i="2"/>
  <c r="I9" i="2"/>
  <c r="E10" i="2"/>
  <c r="G10" i="2"/>
  <c r="F10" i="2"/>
  <c r="H10" i="2"/>
  <c r="I10" i="2"/>
  <c r="E11" i="2"/>
  <c r="G11" i="2"/>
  <c r="F11" i="2"/>
  <c r="H11" i="2"/>
  <c r="I11" i="2"/>
  <c r="E12" i="2"/>
  <c r="G12" i="2"/>
  <c r="F12" i="2"/>
  <c r="H12" i="2"/>
  <c r="I12" i="2"/>
  <c r="E13" i="2"/>
  <c r="G13" i="2"/>
  <c r="F13" i="2"/>
  <c r="H13" i="2"/>
  <c r="I13" i="2"/>
  <c r="E14" i="2"/>
  <c r="G14" i="2"/>
  <c r="F14" i="2"/>
  <c r="H14" i="2"/>
  <c r="I14" i="2"/>
  <c r="E15" i="2"/>
  <c r="G15" i="2"/>
  <c r="F15" i="2"/>
  <c r="H15" i="2"/>
  <c r="I15" i="2"/>
  <c r="E16" i="2"/>
  <c r="G16" i="2"/>
  <c r="F16" i="2"/>
  <c r="H16" i="2"/>
  <c r="I16" i="2"/>
  <c r="E17" i="2"/>
  <c r="G17" i="2"/>
  <c r="F17" i="2"/>
  <c r="H17" i="2"/>
  <c r="I17" i="2"/>
  <c r="E18" i="2"/>
  <c r="G18" i="2"/>
  <c r="F18" i="2"/>
  <c r="H18" i="2"/>
  <c r="I18" i="2"/>
  <c r="E19" i="2"/>
  <c r="G19" i="2"/>
  <c r="F19" i="2"/>
  <c r="H19" i="2"/>
  <c r="I19" i="2"/>
  <c r="E20" i="2"/>
  <c r="G20" i="2"/>
  <c r="F20" i="2"/>
  <c r="H20" i="2"/>
  <c r="I20" i="2"/>
  <c r="E21" i="2"/>
  <c r="G21" i="2"/>
  <c r="F21" i="2"/>
  <c r="H21" i="2"/>
  <c r="I21" i="2"/>
  <c r="E22" i="2"/>
  <c r="G22" i="2"/>
  <c r="F22" i="2"/>
  <c r="H22" i="2"/>
  <c r="I22" i="2"/>
  <c r="E23" i="2"/>
  <c r="G23" i="2"/>
  <c r="F23" i="2"/>
  <c r="H23" i="2"/>
  <c r="I23" i="2"/>
  <c r="E24" i="2"/>
  <c r="G24" i="2"/>
  <c r="F24" i="2"/>
  <c r="H24" i="2"/>
  <c r="I24" i="2"/>
  <c r="E25" i="2"/>
  <c r="G25" i="2"/>
  <c r="F25" i="2"/>
  <c r="H25" i="2"/>
  <c r="I25" i="2"/>
  <c r="E26" i="2"/>
  <c r="G26" i="2"/>
  <c r="F26" i="2"/>
  <c r="H26" i="2"/>
  <c r="I26" i="2"/>
  <c r="E27" i="2"/>
  <c r="G27" i="2"/>
  <c r="F27" i="2"/>
  <c r="H27" i="2"/>
  <c r="I27" i="2"/>
  <c r="E28" i="2"/>
  <c r="G28" i="2"/>
  <c r="F28" i="2"/>
  <c r="H28" i="2"/>
  <c r="I28" i="2"/>
  <c r="E29" i="2"/>
  <c r="G29" i="2"/>
  <c r="F29" i="2"/>
  <c r="H29" i="2"/>
  <c r="I29" i="2"/>
  <c r="E30" i="2"/>
  <c r="G30" i="2"/>
  <c r="F30" i="2"/>
  <c r="H30" i="2"/>
  <c r="I30" i="2"/>
  <c r="E31" i="2"/>
  <c r="G31" i="2"/>
  <c r="F31" i="2"/>
  <c r="H31" i="2"/>
  <c r="I31" i="2"/>
  <c r="E32" i="2"/>
  <c r="G32" i="2"/>
  <c r="F32" i="2"/>
  <c r="H32" i="2"/>
  <c r="I32" i="2"/>
  <c r="E33" i="2"/>
  <c r="G33" i="2"/>
  <c r="F33" i="2"/>
  <c r="H33" i="2"/>
  <c r="I33" i="2"/>
  <c r="E34" i="2"/>
  <c r="G34" i="2"/>
  <c r="F34" i="2"/>
  <c r="H34" i="2"/>
  <c r="I34" i="2"/>
  <c r="E35" i="2"/>
  <c r="G35" i="2"/>
  <c r="F35" i="2"/>
  <c r="H35" i="2"/>
  <c r="I35" i="2"/>
  <c r="E36" i="2"/>
  <c r="G36" i="2"/>
  <c r="F36" i="2"/>
  <c r="H36" i="2"/>
  <c r="I36" i="2"/>
  <c r="E37" i="2"/>
  <c r="G37" i="2"/>
  <c r="F37" i="2"/>
  <c r="H37" i="2"/>
  <c r="I37" i="2"/>
  <c r="E38" i="2"/>
  <c r="G38" i="2"/>
  <c r="F38" i="2"/>
  <c r="H38" i="2"/>
  <c r="I38" i="2"/>
  <c r="E39" i="2"/>
  <c r="G39" i="2"/>
  <c r="F39" i="2"/>
  <c r="H39" i="2"/>
  <c r="I39" i="2"/>
  <c r="E40" i="2"/>
  <c r="G40" i="2"/>
  <c r="F40" i="2"/>
  <c r="H40" i="2"/>
  <c r="I40" i="2"/>
  <c r="E41" i="2"/>
  <c r="G41" i="2"/>
  <c r="F41" i="2"/>
  <c r="H41" i="2"/>
  <c r="I41" i="2"/>
  <c r="E42" i="2"/>
  <c r="G42" i="2"/>
  <c r="F42" i="2"/>
  <c r="H42" i="2"/>
  <c r="I42" i="2"/>
  <c r="E43" i="2"/>
  <c r="G43" i="2"/>
  <c r="F43" i="2"/>
  <c r="H43" i="2"/>
  <c r="I43" i="2"/>
  <c r="E44" i="2"/>
  <c r="G44" i="2"/>
  <c r="F44" i="2"/>
  <c r="H44" i="2"/>
  <c r="I44" i="2"/>
  <c r="E45" i="2"/>
  <c r="G45" i="2"/>
  <c r="F45" i="2"/>
  <c r="H45" i="2"/>
  <c r="I45" i="2"/>
  <c r="E46" i="2"/>
  <c r="G46" i="2"/>
  <c r="F46" i="2"/>
  <c r="H46" i="2"/>
  <c r="I46" i="2"/>
  <c r="E47" i="2"/>
  <c r="G47" i="2"/>
  <c r="F47" i="2"/>
  <c r="H47" i="2"/>
  <c r="I47" i="2"/>
  <c r="E48" i="2"/>
  <c r="G48" i="2"/>
  <c r="F48" i="2"/>
  <c r="H48" i="2"/>
  <c r="I48" i="2"/>
  <c r="E49" i="2"/>
  <c r="G49" i="2"/>
  <c r="F49" i="2"/>
  <c r="H49" i="2"/>
  <c r="I49" i="2"/>
  <c r="E50" i="2"/>
  <c r="G50" i="2"/>
  <c r="F50" i="2"/>
  <c r="H50" i="2"/>
  <c r="I50" i="2"/>
  <c r="E51" i="2"/>
  <c r="G51" i="2"/>
  <c r="F51" i="2"/>
  <c r="H51" i="2"/>
  <c r="I51" i="2"/>
  <c r="E52" i="2"/>
  <c r="G52" i="2"/>
  <c r="F52" i="2"/>
  <c r="H52" i="2"/>
  <c r="I52" i="2"/>
  <c r="E53" i="2"/>
  <c r="G53" i="2"/>
  <c r="F53" i="2"/>
  <c r="H53" i="2"/>
  <c r="I53" i="2"/>
  <c r="I54" i="2"/>
  <c r="F54" i="2"/>
  <c r="E54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</calcChain>
</file>

<file path=xl/sharedStrings.xml><?xml version="1.0" encoding="utf-8"?>
<sst xmlns="http://schemas.openxmlformats.org/spreadsheetml/2006/main" count="29" uniqueCount="24">
  <si>
    <t xml:space="preserve"> </t>
  </si>
  <si>
    <r>
      <rPr>
        <i/>
        <sz val="12"/>
        <rFont val="Times New Roman"/>
        <family val="1"/>
      </rPr>
      <t>Sources.</t>
    </r>
    <r>
      <rPr>
        <sz val="12"/>
        <rFont val="Times New Roman"/>
        <family val="1"/>
      </rPr>
      <t xml:space="preserve"> Maddison (2004), Total Economy Database (2010), Reinhart and Rogoff (2008,</t>
    </r>
  </si>
  <si>
    <t>2009) and sources cited therein, and authors_x0002_ calculations.</t>
  </si>
  <si>
    <t>Frequency distribution for real GDP around domestic and external default (basis for Figure 7)</t>
  </si>
  <si>
    <t xml:space="preserve"> Real GDP</t>
  </si>
  <si>
    <t>Incidence</t>
  </si>
  <si>
    <t>Marginal</t>
  </si>
  <si>
    <t xml:space="preserve">Cumulative </t>
  </si>
  <si>
    <t>% change</t>
  </si>
  <si>
    <t>Domestic</t>
  </si>
  <si>
    <t>External</t>
  </si>
  <si>
    <t>Difference</t>
  </si>
  <si>
    <t>16+</t>
  </si>
  <si>
    <t>Maximum difference</t>
  </si>
  <si>
    <t>Kolmogorov-Smirnov, 1% critical value</t>
  </si>
  <si>
    <t>9.2 Domestic and external debt crises and GDP, 1800-2008</t>
  </si>
  <si>
    <t xml:space="preserve">Notes: The Kolmogorov-Smirnov yest (K-S Test) is used to determine whether two data sets differ significantly. </t>
  </si>
  <si>
    <t xml:space="preserve">The K-S test has the advantage of making no assumption about the distribution of data. </t>
  </si>
  <si>
    <t>The test is nonparametric and distribution free. Here Kolmogororov-Smirnov, 8.79; significant at 1%.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</si>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</sst>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rgb="FFFF0000"/>
      <name val="Arial"/>
    </font>
    <font>
      <i/>
      <sz val="12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164" fontId="2" fillId="2" borderId="3" xfId="0" applyNumberFormat="1" applyFont="1" applyFill="1" applyBorder="1"/>
    <xf numFmtId="0" fontId="2" fillId="2" borderId="0" xfId="10" applyFill="1" applyAlignment="1"/>
    <xf numFmtId="0" fontId="2" fillId="0" borderId="0" xfId="10" applyAlignment="1"/>
    <xf numFmtId="0" fontId="2" fillId="0" borderId="0" xfId="10"/>
    <xf numFmtId="0" fontId="3" fillId="3" borderId="4" xfId="10" applyFont="1" applyFill="1" applyBorder="1" applyAlignment="1"/>
    <xf numFmtId="0" fontId="3" fillId="3" borderId="1" xfId="10" applyFont="1" applyFill="1" applyBorder="1" applyAlignment="1"/>
    <xf numFmtId="0" fontId="3" fillId="3" borderId="5" xfId="10" applyFont="1" applyFill="1" applyBorder="1" applyAlignment="1"/>
    <xf numFmtId="0" fontId="3" fillId="3" borderId="6" xfId="10" applyFont="1" applyFill="1" applyBorder="1" applyAlignment="1"/>
    <xf numFmtId="0" fontId="3" fillId="3" borderId="0" xfId="10" applyFont="1" applyFill="1" applyBorder="1" applyAlignment="1"/>
    <xf numFmtId="0" fontId="3" fillId="3" borderId="7" xfId="10" applyFont="1" applyFill="1" applyBorder="1" applyAlignment="1"/>
    <xf numFmtId="0" fontId="5" fillId="3" borderId="6" xfId="10" applyFont="1" applyFill="1" applyBorder="1" applyAlignment="1"/>
    <xf numFmtId="0" fontId="3" fillId="3" borderId="8" xfId="10" applyFont="1" applyFill="1" applyBorder="1" applyAlignment="1"/>
    <xf numFmtId="0" fontId="3" fillId="3" borderId="3" xfId="10" applyFont="1" applyFill="1" applyBorder="1" applyAlignment="1"/>
    <xf numFmtId="0" fontId="3" fillId="3" borderId="9" xfId="10" applyFont="1" applyFill="1" applyBorder="1" applyAlignment="1"/>
    <xf numFmtId="0" fontId="7" fillId="2" borderId="0" xfId="10" applyFont="1" applyFill="1" applyAlignment="1">
      <alignment vertical="center"/>
    </xf>
    <xf numFmtId="0" fontId="3" fillId="2" borderId="0" xfId="10" applyFont="1" applyFill="1" applyAlignment="1"/>
    <xf numFmtId="0" fontId="0" fillId="0" borderId="0" xfId="3" applyFont="1" applyAlignment="1">
      <alignment horizontal="right"/>
    </xf>
    <xf numFmtId="0" fontId="2" fillId="2" borderId="1" xfId="0" applyFont="1" applyFill="1" applyBorder="1" applyAlignment="1">
      <alignment horizontal="center"/>
    </xf>
  </cellXfs>
  <cellStyles count="11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014852082221"/>
          <c:y val="4.6884909934203398E-2"/>
          <c:w val="0.82592101862540701"/>
          <c:h val="0.70795491317009995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C0C0C0"/>
              </a:solidFill>
              <a:prstDash val="sysDash"/>
            </a:ln>
          </c:spPr>
          <c:marker>
            <c:symbol val="none"/>
          </c:marker>
          <c:cat>
            <c:strRef>
              <c:f>Data_Figure_7!$B$6:$B$53</c:f>
              <c:strCache>
                <c:ptCount val="48"/>
                <c:pt idx="0">
                  <c:v>-30</c:v>
                </c:pt>
                <c:pt idx="1">
                  <c:v>-29</c:v>
                </c:pt>
                <c:pt idx="2">
                  <c:v>-28</c:v>
                </c:pt>
                <c:pt idx="3">
                  <c:v>-27</c:v>
                </c:pt>
                <c:pt idx="4">
                  <c:v>-26</c:v>
                </c:pt>
                <c:pt idx="5">
                  <c:v>-25</c:v>
                </c:pt>
                <c:pt idx="6">
                  <c:v>-24</c:v>
                </c:pt>
                <c:pt idx="7">
                  <c:v>-23</c:v>
                </c:pt>
                <c:pt idx="8">
                  <c:v>-22</c:v>
                </c:pt>
                <c:pt idx="9">
                  <c:v>-21</c:v>
                </c:pt>
                <c:pt idx="10">
                  <c:v>-20</c:v>
                </c:pt>
                <c:pt idx="11">
                  <c:v>-19</c:v>
                </c:pt>
                <c:pt idx="12">
                  <c:v>-18</c:v>
                </c:pt>
                <c:pt idx="13">
                  <c:v>-17</c:v>
                </c:pt>
                <c:pt idx="14">
                  <c:v>-16</c:v>
                </c:pt>
                <c:pt idx="15">
                  <c:v>-15</c:v>
                </c:pt>
                <c:pt idx="16">
                  <c:v>-14</c:v>
                </c:pt>
                <c:pt idx="17">
                  <c:v>-13</c:v>
                </c:pt>
                <c:pt idx="18">
                  <c:v>-12</c:v>
                </c:pt>
                <c:pt idx="19">
                  <c:v>-11</c:v>
                </c:pt>
                <c:pt idx="20">
                  <c:v>-10</c:v>
                </c:pt>
                <c:pt idx="21">
                  <c:v>-9</c:v>
                </c:pt>
                <c:pt idx="22">
                  <c:v>-8</c:v>
                </c:pt>
                <c:pt idx="23">
                  <c:v>-7</c:v>
                </c:pt>
                <c:pt idx="24">
                  <c:v>-6</c:v>
                </c:pt>
                <c:pt idx="25">
                  <c:v>-5</c:v>
                </c:pt>
                <c:pt idx="26">
                  <c:v>-4</c:v>
                </c:pt>
                <c:pt idx="27">
                  <c:v>-3</c:v>
                </c:pt>
                <c:pt idx="28">
                  <c:v>-2</c:v>
                </c:pt>
                <c:pt idx="29">
                  <c:v>-1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16+</c:v>
                </c:pt>
              </c:strCache>
            </c:strRef>
          </c:cat>
          <c:val>
            <c:numRef>
              <c:f>Data_Figure_7!$G$6:$G$53</c:f>
              <c:numCache>
                <c:formatCode>General</c:formatCode>
                <c:ptCount val="48"/>
                <c:pt idx="0">
                  <c:v>1.7857142857142858</c:v>
                </c:pt>
                <c:pt idx="1">
                  <c:v>1.7857142857142858</c:v>
                </c:pt>
                <c:pt idx="2">
                  <c:v>1.7857142857142858</c:v>
                </c:pt>
                <c:pt idx="3">
                  <c:v>1.7857142857142858</c:v>
                </c:pt>
                <c:pt idx="4">
                  <c:v>1.7857142857142858</c:v>
                </c:pt>
                <c:pt idx="5">
                  <c:v>2.6785714285714288</c:v>
                </c:pt>
                <c:pt idx="6">
                  <c:v>2.6785714285714288</c:v>
                </c:pt>
                <c:pt idx="7">
                  <c:v>3.1250000000000004</c:v>
                </c:pt>
                <c:pt idx="8">
                  <c:v>3.5714285714285721</c:v>
                </c:pt>
                <c:pt idx="9">
                  <c:v>4.0178571428571432</c:v>
                </c:pt>
                <c:pt idx="10">
                  <c:v>4.4642857142857144</c:v>
                </c:pt>
                <c:pt idx="11">
                  <c:v>4.9107142857142856</c:v>
                </c:pt>
                <c:pt idx="12">
                  <c:v>5.3571428571428568</c:v>
                </c:pt>
                <c:pt idx="13">
                  <c:v>5.8035714285714279</c:v>
                </c:pt>
                <c:pt idx="14">
                  <c:v>5.8035714285714279</c:v>
                </c:pt>
                <c:pt idx="15">
                  <c:v>6.6964285714285712</c:v>
                </c:pt>
                <c:pt idx="16">
                  <c:v>6.6964285714285712</c:v>
                </c:pt>
                <c:pt idx="17">
                  <c:v>7.1428571428571423</c:v>
                </c:pt>
                <c:pt idx="18">
                  <c:v>7.5892857142857135</c:v>
                </c:pt>
                <c:pt idx="19">
                  <c:v>9.375</c:v>
                </c:pt>
                <c:pt idx="20">
                  <c:v>10.714285714285714</c:v>
                </c:pt>
                <c:pt idx="21">
                  <c:v>12.946428571428571</c:v>
                </c:pt>
                <c:pt idx="22">
                  <c:v>16.071428571428569</c:v>
                </c:pt>
                <c:pt idx="23">
                  <c:v>18.749999999999996</c:v>
                </c:pt>
                <c:pt idx="24">
                  <c:v>20.535714285714281</c:v>
                </c:pt>
                <c:pt idx="25">
                  <c:v>25.892857142857139</c:v>
                </c:pt>
                <c:pt idx="26">
                  <c:v>28.571428571428566</c:v>
                </c:pt>
                <c:pt idx="27">
                  <c:v>33.035714285714278</c:v>
                </c:pt>
                <c:pt idx="28">
                  <c:v>38.392857142857132</c:v>
                </c:pt>
                <c:pt idx="29">
                  <c:v>44.196428571428562</c:v>
                </c:pt>
                <c:pt idx="30">
                  <c:v>48.214285714285708</c:v>
                </c:pt>
                <c:pt idx="31">
                  <c:v>57.142857142857139</c:v>
                </c:pt>
                <c:pt idx="32">
                  <c:v>63.392857142857139</c:v>
                </c:pt>
                <c:pt idx="33">
                  <c:v>72.767857142857139</c:v>
                </c:pt>
                <c:pt idx="34">
                  <c:v>79.464285714285708</c:v>
                </c:pt>
                <c:pt idx="35">
                  <c:v>84.375</c:v>
                </c:pt>
                <c:pt idx="36">
                  <c:v>89.732142857142861</c:v>
                </c:pt>
                <c:pt idx="37">
                  <c:v>92.410714285714292</c:v>
                </c:pt>
                <c:pt idx="38">
                  <c:v>95.535714285714292</c:v>
                </c:pt>
                <c:pt idx="39">
                  <c:v>96.428571428571431</c:v>
                </c:pt>
                <c:pt idx="40">
                  <c:v>97.767857142857139</c:v>
                </c:pt>
                <c:pt idx="41">
                  <c:v>97.767857142857139</c:v>
                </c:pt>
                <c:pt idx="42">
                  <c:v>99.107142857142847</c:v>
                </c:pt>
                <c:pt idx="43">
                  <c:v>99.107142857142847</c:v>
                </c:pt>
                <c:pt idx="44">
                  <c:v>99.553571428571416</c:v>
                </c:pt>
                <c:pt idx="45">
                  <c:v>99.553571428571416</c:v>
                </c:pt>
                <c:pt idx="46">
                  <c:v>99.553571428571416</c:v>
                </c:pt>
                <c:pt idx="47">
                  <c:v>99.999999999999986</c:v>
                </c:pt>
              </c:numCache>
            </c:numRef>
          </c:val>
          <c:smooth val="1"/>
        </c:ser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Data_Figure_7!$B$6:$B$53</c:f>
              <c:strCache>
                <c:ptCount val="48"/>
                <c:pt idx="0">
                  <c:v>-30</c:v>
                </c:pt>
                <c:pt idx="1">
                  <c:v>-29</c:v>
                </c:pt>
                <c:pt idx="2">
                  <c:v>-28</c:v>
                </c:pt>
                <c:pt idx="3">
                  <c:v>-27</c:v>
                </c:pt>
                <c:pt idx="4">
                  <c:v>-26</c:v>
                </c:pt>
                <c:pt idx="5">
                  <c:v>-25</c:v>
                </c:pt>
                <c:pt idx="6">
                  <c:v>-24</c:v>
                </c:pt>
                <c:pt idx="7">
                  <c:v>-23</c:v>
                </c:pt>
                <c:pt idx="8">
                  <c:v>-22</c:v>
                </c:pt>
                <c:pt idx="9">
                  <c:v>-21</c:v>
                </c:pt>
                <c:pt idx="10">
                  <c:v>-20</c:v>
                </c:pt>
                <c:pt idx="11">
                  <c:v>-19</c:v>
                </c:pt>
                <c:pt idx="12">
                  <c:v>-18</c:v>
                </c:pt>
                <c:pt idx="13">
                  <c:v>-17</c:v>
                </c:pt>
                <c:pt idx="14">
                  <c:v>-16</c:v>
                </c:pt>
                <c:pt idx="15">
                  <c:v>-15</c:v>
                </c:pt>
                <c:pt idx="16">
                  <c:v>-14</c:v>
                </c:pt>
                <c:pt idx="17">
                  <c:v>-13</c:v>
                </c:pt>
                <c:pt idx="18">
                  <c:v>-12</c:v>
                </c:pt>
                <c:pt idx="19">
                  <c:v>-11</c:v>
                </c:pt>
                <c:pt idx="20">
                  <c:v>-10</c:v>
                </c:pt>
                <c:pt idx="21">
                  <c:v>-9</c:v>
                </c:pt>
                <c:pt idx="22">
                  <c:v>-8</c:v>
                </c:pt>
                <c:pt idx="23">
                  <c:v>-7</c:v>
                </c:pt>
                <c:pt idx="24">
                  <c:v>-6</c:v>
                </c:pt>
                <c:pt idx="25">
                  <c:v>-5</c:v>
                </c:pt>
                <c:pt idx="26">
                  <c:v>-4</c:v>
                </c:pt>
                <c:pt idx="27">
                  <c:v>-3</c:v>
                </c:pt>
                <c:pt idx="28">
                  <c:v>-2</c:v>
                </c:pt>
                <c:pt idx="29">
                  <c:v>-1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16+</c:v>
                </c:pt>
              </c:strCache>
            </c:strRef>
          </c:cat>
          <c:val>
            <c:numRef>
              <c:f>Data_Figure_7!$H$6:$H$53</c:f>
              <c:numCache>
                <c:formatCode>General</c:formatCode>
                <c:ptCount val="48"/>
                <c:pt idx="0">
                  <c:v>0</c:v>
                </c:pt>
                <c:pt idx="1">
                  <c:v>0.24600246002460024</c:v>
                </c:pt>
                <c:pt idx="2">
                  <c:v>0.49200492004920049</c:v>
                </c:pt>
                <c:pt idx="3">
                  <c:v>0.49200492004920049</c:v>
                </c:pt>
                <c:pt idx="4">
                  <c:v>0.49200492004920049</c:v>
                </c:pt>
                <c:pt idx="5">
                  <c:v>0.49200492004920049</c:v>
                </c:pt>
                <c:pt idx="6">
                  <c:v>0.49200492004920049</c:v>
                </c:pt>
                <c:pt idx="7">
                  <c:v>0.61500615006150061</c:v>
                </c:pt>
                <c:pt idx="8">
                  <c:v>0.98400984009840098</c:v>
                </c:pt>
                <c:pt idx="9">
                  <c:v>1.3530135301353012</c:v>
                </c:pt>
                <c:pt idx="10">
                  <c:v>1.3530135301353012</c:v>
                </c:pt>
                <c:pt idx="11">
                  <c:v>1.7220172201722015</c:v>
                </c:pt>
                <c:pt idx="12">
                  <c:v>1.8450184501845017</c:v>
                </c:pt>
                <c:pt idx="13">
                  <c:v>2.214022140221402</c:v>
                </c:pt>
                <c:pt idx="14">
                  <c:v>2.460024600246002</c:v>
                </c:pt>
                <c:pt idx="15">
                  <c:v>2.8290282902829023</c:v>
                </c:pt>
                <c:pt idx="16">
                  <c:v>3.690036900369003</c:v>
                </c:pt>
                <c:pt idx="17">
                  <c:v>4.5510455104551042</c:v>
                </c:pt>
                <c:pt idx="18">
                  <c:v>5.0430504305043051</c:v>
                </c:pt>
                <c:pt idx="19">
                  <c:v>6.0270602706027061</c:v>
                </c:pt>
                <c:pt idx="20">
                  <c:v>7.0110701107011071</c:v>
                </c:pt>
                <c:pt idx="21">
                  <c:v>8.2410824108241076</c:v>
                </c:pt>
                <c:pt idx="22">
                  <c:v>9.9630996309963091</c:v>
                </c:pt>
                <c:pt idx="23">
                  <c:v>12.177121771217712</c:v>
                </c:pt>
                <c:pt idx="24">
                  <c:v>14.637146371463714</c:v>
                </c:pt>
                <c:pt idx="25">
                  <c:v>17.097170971709716</c:v>
                </c:pt>
                <c:pt idx="26">
                  <c:v>21.894218942189418</c:v>
                </c:pt>
                <c:pt idx="27">
                  <c:v>28.536285362853626</c:v>
                </c:pt>
                <c:pt idx="28">
                  <c:v>33.08733087330873</c:v>
                </c:pt>
                <c:pt idx="29">
                  <c:v>41.328413284132836</c:v>
                </c:pt>
                <c:pt idx="30">
                  <c:v>49.077490774907744</c:v>
                </c:pt>
                <c:pt idx="31">
                  <c:v>57.687576875768755</c:v>
                </c:pt>
                <c:pt idx="32">
                  <c:v>65.928659286592861</c:v>
                </c:pt>
                <c:pt idx="33">
                  <c:v>72.078720787207871</c:v>
                </c:pt>
                <c:pt idx="34">
                  <c:v>77.613776137761377</c:v>
                </c:pt>
                <c:pt idx="35">
                  <c:v>82.533825338253379</c:v>
                </c:pt>
                <c:pt idx="36">
                  <c:v>86.469864698646987</c:v>
                </c:pt>
                <c:pt idx="37">
                  <c:v>89.298892988929893</c:v>
                </c:pt>
                <c:pt idx="38">
                  <c:v>91.635916359163602</c:v>
                </c:pt>
                <c:pt idx="39">
                  <c:v>93.603936039360406</c:v>
                </c:pt>
                <c:pt idx="40">
                  <c:v>94.464944649446508</c:v>
                </c:pt>
                <c:pt idx="41">
                  <c:v>95.448954489544903</c:v>
                </c:pt>
                <c:pt idx="42">
                  <c:v>95.9409594095941</c:v>
                </c:pt>
                <c:pt idx="43">
                  <c:v>97.170971709717108</c:v>
                </c:pt>
                <c:pt idx="44">
                  <c:v>97.662976629766305</c:v>
                </c:pt>
                <c:pt idx="45">
                  <c:v>98.277982779827809</c:v>
                </c:pt>
                <c:pt idx="46">
                  <c:v>98.769987699877007</c:v>
                </c:pt>
                <c:pt idx="47">
                  <c:v>100.00000000000001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08328"/>
        <c:axId val="361005584"/>
      </c:lineChart>
      <c:catAx>
        <c:axId val="361008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Output Growth (Percent)</a:t>
                </a:r>
              </a:p>
            </c:rich>
          </c:tx>
          <c:layout>
            <c:manualLayout>
              <c:xMode val="edge"/>
              <c:yMode val="edge"/>
              <c:x val="0.33625562122021402"/>
              <c:y val="0.842481932909071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1005584"/>
        <c:crosses val="autoZero"/>
        <c:auto val="0"/>
        <c:lblAlgn val="ctr"/>
        <c:lblOffset val="100"/>
        <c:tickLblSkip val="5"/>
        <c:tickMarkSkip val="1"/>
        <c:noMultiLvlLbl val="0"/>
      </c:catAx>
      <c:valAx>
        <c:axId val="361005584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Frequency of Occurrence (Percent)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1008328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2</xdr:row>
      <xdr:rowOff>114300</xdr:rowOff>
    </xdr:from>
    <xdr:to>
      <xdr:col>9</xdr:col>
      <xdr:colOff>330200</xdr:colOff>
      <xdr:row>21</xdr:row>
      <xdr:rowOff>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0.65727</cdr:x>
      <cdr:y>0.46575</cdr:y>
    </cdr:from>
    <cdr:to>
      <cdr:x>0.8512</cdr:x>
      <cdr:y>0.6803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4729" y="1295400"/>
          <a:ext cx="1125571" cy="596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rtl="0"/>
          <a:r>
            <a:rPr lang="en-US" sz="10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External default (813)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0.36345</cdr:x>
      <cdr:y>0.48402</cdr:y>
    </cdr:from>
    <cdr:to>
      <cdr:x>0.53392</cdr:x>
      <cdr:y>0.62682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9427" y="1346200"/>
          <a:ext cx="989373" cy="397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rtl="0"/>
          <a:r>
            <a:rPr lang="en-US" sz="10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domestic default (224) 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M10" sqref="M10"/>
    </sheetView>
  </sheetViews>
  <sheetFormatPr defaultColWidth="8.86328125" defaultRowHeight="13.15" x14ac:dyDescent="0.4"/>
  <cols>
    <col min="1" max="16384" width="8.86328125" style="14"/>
  </cols>
  <sheetData>
    <row r="1" spans="1:59" ht="13.5" thickBo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spans="1:59" ht="15.75" thickTop="1" x14ac:dyDescent="0.45">
      <c r="A2" s="12"/>
      <c r="B2" s="15" t="s">
        <v>19</v>
      </c>
      <c r="C2" s="16"/>
      <c r="D2" s="16"/>
      <c r="E2" s="16"/>
      <c r="F2" s="16"/>
      <c r="G2" s="16"/>
      <c r="H2" s="1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</row>
    <row r="3" spans="1:59" ht="15.4" x14ac:dyDescent="0.45">
      <c r="A3" s="12"/>
      <c r="B3" s="18" t="s">
        <v>20</v>
      </c>
      <c r="C3" s="19"/>
      <c r="D3" s="19"/>
      <c r="E3" s="19"/>
      <c r="F3" s="19"/>
      <c r="G3" s="19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15.4" x14ac:dyDescent="0.45">
      <c r="A4" s="12"/>
      <c r="B4" s="21" t="s">
        <v>21</v>
      </c>
      <c r="C4" s="19"/>
      <c r="D4" s="19"/>
      <c r="E4" s="19"/>
      <c r="F4" s="19"/>
      <c r="G4" s="19"/>
      <c r="H4" s="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ht="15.4" x14ac:dyDescent="0.45">
      <c r="A5" s="12"/>
      <c r="B5" s="18" t="s">
        <v>22</v>
      </c>
      <c r="C5" s="19"/>
      <c r="D5" s="19"/>
      <c r="E5" s="19"/>
      <c r="F5" s="19"/>
      <c r="G5" s="19"/>
      <c r="H5" s="2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59" ht="15.75" thickBot="1" x14ac:dyDescent="0.5">
      <c r="A6" s="12"/>
      <c r="B6" s="22"/>
      <c r="C6" s="23"/>
      <c r="D6" s="23"/>
      <c r="E6" s="23"/>
      <c r="F6" s="23"/>
      <c r="G6" s="23"/>
      <c r="H6" s="2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59" ht="13.5" thickTop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59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59" ht="15.4" x14ac:dyDescent="0.45">
      <c r="A9" s="12"/>
      <c r="B9" s="25" t="s">
        <v>15</v>
      </c>
      <c r="C9" s="12"/>
      <c r="D9" s="12"/>
      <c r="E9" s="12"/>
      <c r="F9" s="12"/>
      <c r="G9" s="12"/>
      <c r="H9" s="12"/>
      <c r="I9" s="12"/>
      <c r="K9" s="12"/>
      <c r="L9" s="12"/>
      <c r="M9" s="26" t="s">
        <v>23</v>
      </c>
      <c r="N9" s="12"/>
      <c r="O9" s="12"/>
      <c r="P9" s="12"/>
      <c r="Q9" s="12"/>
      <c r="R9" s="12"/>
      <c r="S9" s="2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</row>
    <row r="10" spans="1:59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59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1:59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59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</row>
    <row r="22" spans="1:59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</row>
    <row r="23" spans="1:59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</row>
    <row r="24" spans="1:59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</row>
    <row r="25" spans="1:59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</row>
    <row r="26" spans="1:59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</row>
    <row r="27" spans="1:59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</row>
    <row r="28" spans="1:59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</row>
    <row r="29" spans="1:59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</row>
    <row r="30" spans="1:59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</row>
    <row r="31" spans="1:59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</row>
    <row r="32" spans="1:59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</row>
    <row r="33" spans="1:59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</row>
    <row r="38" spans="1:59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x14ac:dyDescent="0.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</row>
    <row r="40" spans="1:59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</row>
    <row r="41" spans="1:59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</row>
    <row r="42" spans="1:59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</row>
    <row r="44" spans="1:59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</row>
    <row r="46" spans="1:59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</row>
    <row r="47" spans="1:59" x14ac:dyDescent="0.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</row>
    <row r="48" spans="1:59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</row>
    <row r="49" spans="1:59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</row>
    <row r="50" spans="1:59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</row>
    <row r="51" spans="1:59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</row>
    <row r="52" spans="1:59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59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</row>
    <row r="54" spans="1:59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</row>
    <row r="55" spans="1:59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</row>
    <row r="56" spans="1:59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</row>
    <row r="57" spans="1:59" x14ac:dyDescent="0.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</row>
    <row r="58" spans="1:59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</row>
    <row r="59" spans="1:59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</row>
    <row r="60" spans="1:59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</row>
    <row r="61" spans="1:59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</row>
    <row r="62" spans="1:59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</row>
    <row r="63" spans="1:59" x14ac:dyDescent="0.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</row>
    <row r="64" spans="1:59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</row>
    <row r="65" spans="1:59" x14ac:dyDescent="0.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</row>
    <row r="66" spans="1:59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</row>
    <row r="67" spans="1:59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</row>
    <row r="68" spans="1:59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</row>
    <row r="69" spans="1:59" x14ac:dyDescent="0.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1:59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</row>
    <row r="71" spans="1:59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</row>
    <row r="72" spans="1:59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</row>
    <row r="73" spans="1:59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</row>
    <row r="74" spans="1:59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</row>
    <row r="75" spans="1:59" x14ac:dyDescent="0.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</row>
    <row r="76" spans="1:59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</row>
    <row r="77" spans="1:59" x14ac:dyDescent="0.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</row>
    <row r="78" spans="1:59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</row>
    <row r="79" spans="1:59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</row>
    <row r="80" spans="1:59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</row>
    <row r="81" spans="1:59" x14ac:dyDescent="0.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</row>
    <row r="82" spans="1:59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</row>
    <row r="83" spans="1:59" x14ac:dyDescent="0.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</row>
    <row r="84" spans="1:59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</row>
    <row r="85" spans="1:59" x14ac:dyDescent="0.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</row>
    <row r="86" spans="1:59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</row>
    <row r="87" spans="1:59" x14ac:dyDescent="0.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</row>
    <row r="88" spans="1:59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</row>
    <row r="89" spans="1:59" x14ac:dyDescent="0.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</row>
    <row r="90" spans="1:59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</row>
    <row r="91" spans="1:59" x14ac:dyDescent="0.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</row>
    <row r="92" spans="1:59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</row>
    <row r="93" spans="1:59" x14ac:dyDescent="0.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</row>
    <row r="94" spans="1:59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</row>
    <row r="95" spans="1:59" x14ac:dyDescent="0.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</row>
    <row r="96" spans="1:59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</row>
    <row r="97" spans="1:59" x14ac:dyDescent="0.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</row>
    <row r="98" spans="1:59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</row>
    <row r="99" spans="1:59" x14ac:dyDescent="0.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</row>
    <row r="100" spans="1:59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</row>
    <row r="101" spans="1:59" x14ac:dyDescent="0.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</row>
    <row r="102" spans="1:59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</row>
    <row r="103" spans="1:59" x14ac:dyDescent="0.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</row>
    <row r="105" spans="1:59" x14ac:dyDescent="0.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x14ac:dyDescent="0.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x14ac:dyDescent="0.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x14ac:dyDescent="0.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x14ac:dyDescent="0.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x14ac:dyDescent="0.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x14ac:dyDescent="0.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x14ac:dyDescent="0.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  <row r="123" spans="1:59" x14ac:dyDescent="0.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</row>
    <row r="124" spans="1:59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</row>
    <row r="125" spans="1:59" x14ac:dyDescent="0.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</row>
    <row r="126" spans="1:59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</row>
    <row r="127" spans="1:59" x14ac:dyDescent="0.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</row>
    <row r="128" spans="1:59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</row>
    <row r="129" spans="1:59" x14ac:dyDescent="0.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</row>
    <row r="130" spans="1:59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</row>
    <row r="131" spans="1:59" x14ac:dyDescent="0.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</row>
    <row r="132" spans="1:59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</row>
    <row r="133" spans="1:59" x14ac:dyDescent="0.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</row>
    <row r="134" spans="1:59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</row>
    <row r="135" spans="1:59" x14ac:dyDescent="0.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</row>
    <row r="136" spans="1:59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</row>
    <row r="137" spans="1:59" x14ac:dyDescent="0.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</row>
    <row r="138" spans="1:59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</row>
    <row r="139" spans="1:59" x14ac:dyDescent="0.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</row>
    <row r="140" spans="1:59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</row>
    <row r="141" spans="1:59" x14ac:dyDescent="0.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</row>
    <row r="142" spans="1:59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</row>
    <row r="143" spans="1:59" x14ac:dyDescent="0.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</row>
    <row r="144" spans="1:59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</row>
    <row r="145" spans="1:59" x14ac:dyDescent="0.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</row>
    <row r="146" spans="1:59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</row>
    <row r="147" spans="1:59" x14ac:dyDescent="0.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</row>
    <row r="148" spans="1:59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</row>
    <row r="149" spans="1:59" x14ac:dyDescent="0.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</row>
    <row r="150" spans="1:59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</row>
    <row r="151" spans="1:59" x14ac:dyDescent="0.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</row>
    <row r="152" spans="1:59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</row>
    <row r="153" spans="1:59" x14ac:dyDescent="0.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</row>
    <row r="154" spans="1:59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</row>
    <row r="155" spans="1:59" x14ac:dyDescent="0.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</row>
    <row r="156" spans="1:59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</row>
    <row r="157" spans="1:59" x14ac:dyDescent="0.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</row>
    <row r="158" spans="1:59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</row>
    <row r="159" spans="1:59" x14ac:dyDescent="0.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</row>
    <row r="160" spans="1:59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</row>
    <row r="161" spans="1:59" x14ac:dyDescent="0.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</row>
    <row r="162" spans="1:59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</row>
    <row r="163" spans="1:59" x14ac:dyDescent="0.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</row>
    <row r="164" spans="1:59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</row>
    <row r="165" spans="1:59" x14ac:dyDescent="0.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</row>
    <row r="166" spans="1:59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</row>
    <row r="167" spans="1:59" x14ac:dyDescent="0.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</row>
    <row r="168" spans="1:59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</row>
    <row r="169" spans="1:59" x14ac:dyDescent="0.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</row>
    <row r="170" spans="1:59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</row>
    <row r="171" spans="1:59" x14ac:dyDescent="0.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</row>
    <row r="172" spans="1:59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</row>
    <row r="173" spans="1:59" x14ac:dyDescent="0.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</row>
    <row r="174" spans="1:59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</row>
    <row r="175" spans="1:59" x14ac:dyDescent="0.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</row>
    <row r="176" spans="1:59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</row>
    <row r="177" spans="1:59" x14ac:dyDescent="0.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</row>
    <row r="178" spans="1:59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</row>
    <row r="179" spans="1:59" x14ac:dyDescent="0.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</row>
    <row r="180" spans="1:59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</row>
    <row r="181" spans="1:59" x14ac:dyDescent="0.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</row>
    <row r="182" spans="1:59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</row>
    <row r="183" spans="1:59" x14ac:dyDescent="0.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</row>
    <row r="184" spans="1:59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</row>
    <row r="185" spans="1:59" x14ac:dyDescent="0.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</row>
    <row r="186" spans="1:59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</row>
    <row r="187" spans="1:59" x14ac:dyDescent="0.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</row>
    <row r="188" spans="1:59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</row>
    <row r="189" spans="1:59" x14ac:dyDescent="0.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</row>
    <row r="190" spans="1:59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</row>
    <row r="191" spans="1:59" x14ac:dyDescent="0.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</row>
    <row r="192" spans="1:59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</row>
    <row r="193" spans="1:59" x14ac:dyDescent="0.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</row>
    <row r="194" spans="1:59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</row>
    <row r="195" spans="1:59" x14ac:dyDescent="0.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</row>
    <row r="196" spans="1:59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</row>
    <row r="197" spans="1:59" x14ac:dyDescent="0.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</row>
    <row r="198" spans="1:59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</row>
    <row r="199" spans="1:59" x14ac:dyDescent="0.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</row>
    <row r="200" spans="1:59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</row>
    <row r="201" spans="1:59" x14ac:dyDescent="0.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</row>
    <row r="202" spans="1:59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</row>
    <row r="203" spans="1:59" x14ac:dyDescent="0.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</row>
    <row r="204" spans="1:59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</row>
    <row r="205" spans="1:59" x14ac:dyDescent="0.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</row>
    <row r="206" spans="1:59" x14ac:dyDescent="0.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</row>
    <row r="207" spans="1:59" x14ac:dyDescent="0.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</row>
    <row r="208" spans="1:59" x14ac:dyDescent="0.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</row>
    <row r="209" spans="1:59" x14ac:dyDescent="0.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</row>
    <row r="210" spans="1:59" x14ac:dyDescent="0.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</row>
    <row r="211" spans="1:59" x14ac:dyDescent="0.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</row>
    <row r="212" spans="1:59" x14ac:dyDescent="0.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</row>
    <row r="213" spans="1:59" x14ac:dyDescent="0.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</row>
    <row r="214" spans="1:59" x14ac:dyDescent="0.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</row>
    <row r="215" spans="1:59" x14ac:dyDescent="0.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</row>
    <row r="216" spans="1:59" x14ac:dyDescent="0.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</row>
    <row r="217" spans="1:59" x14ac:dyDescent="0.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</row>
    <row r="218" spans="1:59" x14ac:dyDescent="0.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</row>
    <row r="219" spans="1:59" x14ac:dyDescent="0.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</row>
    <row r="220" spans="1:59" x14ac:dyDescent="0.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</row>
    <row r="221" spans="1:59" x14ac:dyDescent="0.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</row>
    <row r="222" spans="1:59" x14ac:dyDescent="0.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</row>
    <row r="223" spans="1:59" x14ac:dyDescent="0.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</row>
    <row r="224" spans="1:59" x14ac:dyDescent="0.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</row>
    <row r="225" spans="1:59" x14ac:dyDescent="0.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</row>
    <row r="226" spans="1:59" x14ac:dyDescent="0.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</row>
    <row r="227" spans="1:59" x14ac:dyDescent="0.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</row>
    <row r="228" spans="1:59" x14ac:dyDescent="0.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</row>
    <row r="229" spans="1:59" x14ac:dyDescent="0.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</row>
    <row r="230" spans="1:59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</row>
    <row r="231" spans="1:59" x14ac:dyDescent="0.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</row>
    <row r="232" spans="1:59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</row>
    <row r="233" spans="1:59" x14ac:dyDescent="0.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</row>
    <row r="234" spans="1:59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</row>
    <row r="235" spans="1:59" x14ac:dyDescent="0.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</row>
    <row r="236" spans="1:59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</row>
    <row r="237" spans="1:59" x14ac:dyDescent="0.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</row>
    <row r="238" spans="1:59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</row>
    <row r="239" spans="1:59" x14ac:dyDescent="0.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</row>
    <row r="240" spans="1:59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</row>
    <row r="241" spans="1:59" x14ac:dyDescent="0.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</row>
    <row r="242" spans="1:59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</row>
    <row r="243" spans="1:59" x14ac:dyDescent="0.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</row>
    <row r="244" spans="1:59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</row>
    <row r="245" spans="1:59" x14ac:dyDescent="0.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</row>
    <row r="246" spans="1:59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</row>
    <row r="247" spans="1:59" x14ac:dyDescent="0.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</row>
    <row r="248" spans="1:59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</row>
    <row r="249" spans="1:59" x14ac:dyDescent="0.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</row>
    <row r="250" spans="1:59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</row>
    <row r="251" spans="1:59" x14ac:dyDescent="0.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</row>
    <row r="252" spans="1:59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</row>
    <row r="253" spans="1:59" x14ac:dyDescent="0.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</row>
    <row r="254" spans="1:59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</row>
    <row r="255" spans="1:59" x14ac:dyDescent="0.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</row>
    <row r="256" spans="1:59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</row>
    <row r="257" spans="1:59" x14ac:dyDescent="0.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</row>
    <row r="258" spans="1:59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</row>
    <row r="259" spans="1:59" x14ac:dyDescent="0.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</row>
    <row r="260" spans="1:59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</row>
    <row r="261" spans="1:59" x14ac:dyDescent="0.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</row>
    <row r="262" spans="1:59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</row>
    <row r="263" spans="1:59" x14ac:dyDescent="0.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</row>
    <row r="264" spans="1:59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</row>
    <row r="265" spans="1:59" x14ac:dyDescent="0.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</row>
    <row r="266" spans="1:59" x14ac:dyDescent="0.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</row>
    <row r="267" spans="1:59" x14ac:dyDescent="0.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</row>
    <row r="268" spans="1:59" x14ac:dyDescent="0.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</row>
    <row r="269" spans="1:59" x14ac:dyDescent="0.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</row>
    <row r="270" spans="1:59" x14ac:dyDescent="0.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</row>
    <row r="271" spans="1:59" x14ac:dyDescent="0.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</row>
    <row r="272" spans="1:59" x14ac:dyDescent="0.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</row>
    <row r="273" spans="1:59" x14ac:dyDescent="0.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</row>
    <row r="274" spans="1:59" x14ac:dyDescent="0.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</row>
    <row r="275" spans="1:59" x14ac:dyDescent="0.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</row>
    <row r="276" spans="1:59" x14ac:dyDescent="0.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</row>
    <row r="277" spans="1:59" x14ac:dyDescent="0.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</row>
    <row r="278" spans="1:59" x14ac:dyDescent="0.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</row>
    <row r="279" spans="1:59" x14ac:dyDescent="0.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</row>
    <row r="280" spans="1:59" x14ac:dyDescent="0.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</row>
    <row r="281" spans="1:59" x14ac:dyDescent="0.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</row>
    <row r="282" spans="1:59" x14ac:dyDescent="0.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</row>
    <row r="283" spans="1:59" x14ac:dyDescent="0.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</row>
    <row r="284" spans="1:59" x14ac:dyDescent="0.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</row>
    <row r="285" spans="1:59" x14ac:dyDescent="0.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</row>
    <row r="286" spans="1:59" x14ac:dyDescent="0.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</row>
    <row r="287" spans="1:59" x14ac:dyDescent="0.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</row>
    <row r="288" spans="1:59" x14ac:dyDescent="0.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</row>
    <row r="289" spans="1:59" x14ac:dyDescent="0.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</row>
    <row r="290" spans="1:59" x14ac:dyDescent="0.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</row>
    <row r="291" spans="1:59" x14ac:dyDescent="0.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</row>
    <row r="292" spans="1:59" x14ac:dyDescent="0.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</row>
    <row r="293" spans="1:59" x14ac:dyDescent="0.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</row>
    <row r="294" spans="1:59" x14ac:dyDescent="0.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</row>
    <row r="295" spans="1:59" x14ac:dyDescent="0.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</row>
    <row r="296" spans="1:59" x14ac:dyDescent="0.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</row>
    <row r="297" spans="1:59" x14ac:dyDescent="0.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</row>
    <row r="298" spans="1:59" x14ac:dyDescent="0.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</row>
    <row r="299" spans="1:59" x14ac:dyDescent="0.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</row>
    <row r="300" spans="1:59" x14ac:dyDescent="0.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</row>
    <row r="301" spans="1:59" x14ac:dyDescent="0.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</row>
    <row r="302" spans="1:59" x14ac:dyDescent="0.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</row>
    <row r="303" spans="1:59" x14ac:dyDescent="0.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</row>
    <row r="304" spans="1:59" x14ac:dyDescent="0.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</row>
    <row r="305" spans="1:59" x14ac:dyDescent="0.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</row>
    <row r="306" spans="1:59" x14ac:dyDescent="0.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</row>
    <row r="307" spans="1:59" x14ac:dyDescent="0.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</row>
    <row r="308" spans="1:59" x14ac:dyDescent="0.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</row>
    <row r="309" spans="1:59" x14ac:dyDescent="0.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</row>
    <row r="310" spans="1:59" x14ac:dyDescent="0.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</row>
    <row r="311" spans="1:59" x14ac:dyDescent="0.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</row>
    <row r="312" spans="1:59" x14ac:dyDescent="0.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</row>
    <row r="313" spans="1:59" x14ac:dyDescent="0.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</row>
    <row r="314" spans="1:59" x14ac:dyDescent="0.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</row>
    <row r="315" spans="1:59" x14ac:dyDescent="0.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</row>
    <row r="316" spans="1:59" x14ac:dyDescent="0.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</row>
    <row r="317" spans="1:59" x14ac:dyDescent="0.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</row>
    <row r="318" spans="1:59" x14ac:dyDescent="0.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</row>
    <row r="319" spans="1:59" x14ac:dyDescent="0.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</row>
    <row r="320" spans="1:59" x14ac:dyDescent="0.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</row>
    <row r="321" spans="1:59" x14ac:dyDescent="0.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</row>
    <row r="322" spans="1:59" x14ac:dyDescent="0.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</row>
    <row r="323" spans="1:59" x14ac:dyDescent="0.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</row>
    <row r="324" spans="1:59" x14ac:dyDescent="0.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</row>
    <row r="325" spans="1:59" x14ac:dyDescent="0.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</row>
    <row r="326" spans="1:59" x14ac:dyDescent="0.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</row>
    <row r="327" spans="1:59" x14ac:dyDescent="0.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</row>
    <row r="328" spans="1:59" x14ac:dyDescent="0.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</row>
    <row r="329" spans="1:59" x14ac:dyDescent="0.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</row>
    <row r="330" spans="1:59" x14ac:dyDescent="0.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</row>
    <row r="331" spans="1:59" x14ac:dyDescent="0.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</row>
    <row r="332" spans="1:59" x14ac:dyDescent="0.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</row>
    <row r="333" spans="1:59" x14ac:dyDescent="0.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</row>
    <row r="334" spans="1:59" x14ac:dyDescent="0.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</row>
    <row r="335" spans="1:59" x14ac:dyDescent="0.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</row>
    <row r="336" spans="1:59" x14ac:dyDescent="0.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</row>
    <row r="337" spans="1:59" x14ac:dyDescent="0.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</row>
    <row r="338" spans="1:59" x14ac:dyDescent="0.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</row>
    <row r="339" spans="1:59" x14ac:dyDescent="0.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</row>
    <row r="340" spans="1:59" x14ac:dyDescent="0.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</row>
    <row r="341" spans="1:59" x14ac:dyDescent="0.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</row>
    <row r="342" spans="1:59" x14ac:dyDescent="0.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</row>
    <row r="343" spans="1:59" x14ac:dyDescent="0.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</row>
    <row r="344" spans="1:59" x14ac:dyDescent="0.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</row>
    <row r="345" spans="1:59" x14ac:dyDescent="0.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</row>
    <row r="346" spans="1:59" x14ac:dyDescent="0.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</row>
    <row r="347" spans="1:59" x14ac:dyDescent="0.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</row>
    <row r="348" spans="1:59" x14ac:dyDescent="0.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</row>
    <row r="349" spans="1:59" x14ac:dyDescent="0.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</row>
    <row r="350" spans="1:59" x14ac:dyDescent="0.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</row>
    <row r="351" spans="1:59" x14ac:dyDescent="0.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</row>
    <row r="352" spans="1:59" x14ac:dyDescent="0.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</row>
    <row r="353" spans="1:59" x14ac:dyDescent="0.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</row>
    <row r="354" spans="1:59" x14ac:dyDescent="0.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</row>
    <row r="355" spans="1:59" x14ac:dyDescent="0.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</row>
    <row r="356" spans="1:59" x14ac:dyDescent="0.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</row>
    <row r="357" spans="1:59" x14ac:dyDescent="0.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</row>
    <row r="358" spans="1:59" x14ac:dyDescent="0.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</row>
    <row r="359" spans="1:59" x14ac:dyDescent="0.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</row>
    <row r="360" spans="1:59" x14ac:dyDescent="0.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</row>
    <row r="361" spans="1:59" x14ac:dyDescent="0.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</row>
    <row r="362" spans="1:59" x14ac:dyDescent="0.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</row>
    <row r="363" spans="1:59" x14ac:dyDescent="0.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</row>
    <row r="364" spans="1:59" x14ac:dyDescent="0.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</row>
    <row r="365" spans="1:59" x14ac:dyDescent="0.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</row>
    <row r="366" spans="1:59" x14ac:dyDescent="0.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</row>
    <row r="367" spans="1:59" x14ac:dyDescent="0.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</row>
    <row r="368" spans="1:59" x14ac:dyDescent="0.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</row>
    <row r="369" spans="1:59" x14ac:dyDescent="0.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</row>
    <row r="370" spans="1:59" x14ac:dyDescent="0.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</row>
    <row r="371" spans="1:59" x14ac:dyDescent="0.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</row>
    <row r="372" spans="1:59" x14ac:dyDescent="0.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</row>
    <row r="373" spans="1:59" x14ac:dyDescent="0.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</row>
    <row r="374" spans="1:59" x14ac:dyDescent="0.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</row>
    <row r="375" spans="1:59" x14ac:dyDescent="0.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</row>
    <row r="376" spans="1:59" x14ac:dyDescent="0.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</row>
    <row r="377" spans="1:59" x14ac:dyDescent="0.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</row>
    <row r="378" spans="1:59" x14ac:dyDescent="0.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</row>
    <row r="379" spans="1:59" x14ac:dyDescent="0.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</row>
    <row r="380" spans="1:59" x14ac:dyDescent="0.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</row>
    <row r="381" spans="1:59" x14ac:dyDescent="0.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</row>
    <row r="382" spans="1:59" x14ac:dyDescent="0.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</row>
    <row r="383" spans="1:59" x14ac:dyDescent="0.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</row>
    <row r="384" spans="1:59" x14ac:dyDescent="0.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</row>
    <row r="385" spans="1:59" x14ac:dyDescent="0.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</row>
    <row r="386" spans="1:59" x14ac:dyDescent="0.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</row>
    <row r="387" spans="1:59" x14ac:dyDescent="0.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</row>
    <row r="388" spans="1:59" x14ac:dyDescent="0.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</row>
    <row r="389" spans="1:59" x14ac:dyDescent="0.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</row>
    <row r="390" spans="1:59" x14ac:dyDescent="0.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</row>
    <row r="391" spans="1:59" x14ac:dyDescent="0.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</row>
    <row r="392" spans="1:59" x14ac:dyDescent="0.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</row>
    <row r="393" spans="1:59" x14ac:dyDescent="0.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</row>
    <row r="394" spans="1:59" x14ac:dyDescent="0.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</row>
    <row r="395" spans="1:59" x14ac:dyDescent="0.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</row>
    <row r="396" spans="1:59" x14ac:dyDescent="0.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</row>
    <row r="397" spans="1:59" x14ac:dyDescent="0.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</row>
    <row r="398" spans="1:59" x14ac:dyDescent="0.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</row>
    <row r="399" spans="1:59" x14ac:dyDescent="0.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</row>
    <row r="400" spans="1:59" x14ac:dyDescent="0.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</row>
    <row r="401" spans="1:59" x14ac:dyDescent="0.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</row>
    <row r="402" spans="1:59" x14ac:dyDescent="0.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</row>
    <row r="403" spans="1:59" x14ac:dyDescent="0.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</row>
    <row r="404" spans="1:59" x14ac:dyDescent="0.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</row>
    <row r="405" spans="1:59" x14ac:dyDescent="0.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</row>
    <row r="406" spans="1:59" x14ac:dyDescent="0.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</row>
    <row r="407" spans="1:59" x14ac:dyDescent="0.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</row>
    <row r="408" spans="1:59" x14ac:dyDescent="0.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</row>
    <row r="409" spans="1:59" x14ac:dyDescent="0.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</row>
    <row r="410" spans="1:59" x14ac:dyDescent="0.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</row>
    <row r="411" spans="1:59" x14ac:dyDescent="0.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</row>
    <row r="412" spans="1:59" x14ac:dyDescent="0.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</row>
    <row r="413" spans="1:59" x14ac:dyDescent="0.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</row>
    <row r="414" spans="1:59" x14ac:dyDescent="0.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</row>
    <row r="415" spans="1:59" x14ac:dyDescent="0.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</row>
    <row r="416" spans="1:59" x14ac:dyDescent="0.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</row>
    <row r="417" spans="1:59" x14ac:dyDescent="0.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</row>
    <row r="418" spans="1:59" x14ac:dyDescent="0.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</row>
    <row r="419" spans="1:59" x14ac:dyDescent="0.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</row>
    <row r="420" spans="1:59" x14ac:dyDescent="0.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</row>
    <row r="421" spans="1:59" x14ac:dyDescent="0.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</row>
    <row r="422" spans="1:59" x14ac:dyDescent="0.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</row>
    <row r="423" spans="1:59" x14ac:dyDescent="0.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</row>
    <row r="424" spans="1:59" x14ac:dyDescent="0.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</row>
    <row r="425" spans="1:59" x14ac:dyDescent="0.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</row>
    <row r="426" spans="1:59" x14ac:dyDescent="0.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</row>
    <row r="427" spans="1:59" x14ac:dyDescent="0.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</row>
    <row r="428" spans="1:59" x14ac:dyDescent="0.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</row>
    <row r="429" spans="1:59" x14ac:dyDescent="0.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</row>
    <row r="430" spans="1:59" x14ac:dyDescent="0.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</row>
    <row r="431" spans="1:59" x14ac:dyDescent="0.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</row>
    <row r="432" spans="1:59" x14ac:dyDescent="0.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</row>
    <row r="433" spans="1:59" x14ac:dyDescent="0.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</row>
    <row r="434" spans="1:59" x14ac:dyDescent="0.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</row>
    <row r="435" spans="1:59" x14ac:dyDescent="0.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</row>
    <row r="436" spans="1:59" x14ac:dyDescent="0.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</row>
    <row r="437" spans="1:59" x14ac:dyDescent="0.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</row>
    <row r="438" spans="1:59" x14ac:dyDescent="0.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</row>
    <row r="439" spans="1:59" x14ac:dyDescent="0.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</row>
    <row r="440" spans="1:59" x14ac:dyDescent="0.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</row>
    <row r="441" spans="1:59" x14ac:dyDescent="0.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</row>
    <row r="442" spans="1:59" x14ac:dyDescent="0.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</row>
    <row r="443" spans="1:59" x14ac:dyDescent="0.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</row>
    <row r="444" spans="1:59" x14ac:dyDescent="0.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</row>
    <row r="445" spans="1:59" x14ac:dyDescent="0.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</row>
    <row r="446" spans="1:59" x14ac:dyDescent="0.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</row>
    <row r="447" spans="1:59" x14ac:dyDescent="0.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</row>
    <row r="448" spans="1:59" x14ac:dyDescent="0.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</row>
    <row r="449" spans="1:59" x14ac:dyDescent="0.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</row>
    <row r="450" spans="1:59" x14ac:dyDescent="0.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</row>
    <row r="451" spans="1:59" x14ac:dyDescent="0.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</row>
    <row r="452" spans="1:59" x14ac:dyDescent="0.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</row>
    <row r="453" spans="1:59" x14ac:dyDescent="0.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</row>
    <row r="454" spans="1:59" x14ac:dyDescent="0.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</row>
    <row r="455" spans="1:59" x14ac:dyDescent="0.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</row>
    <row r="456" spans="1:59" x14ac:dyDescent="0.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</row>
    <row r="457" spans="1:59" x14ac:dyDescent="0.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</row>
    <row r="458" spans="1:59" x14ac:dyDescent="0.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</row>
    <row r="459" spans="1:59" x14ac:dyDescent="0.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</row>
    <row r="460" spans="1:59" x14ac:dyDescent="0.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K631"/>
  <sheetViews>
    <sheetView workbookViewId="0">
      <selection activeCell="M19" sqref="M19"/>
    </sheetView>
  </sheetViews>
  <sheetFormatPr defaultColWidth="8.86328125" defaultRowHeight="12.75" x14ac:dyDescent="0.35"/>
  <sheetData>
    <row r="1" spans="1:141" ht="13.15" x14ac:dyDescent="0.4">
      <c r="A1" s="1"/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</row>
    <row r="2" spans="1:141" ht="15.4" x14ac:dyDescent="0.4">
      <c r="A2" s="1"/>
      <c r="B2" s="3" t="s">
        <v>15</v>
      </c>
      <c r="C2" s="2"/>
      <c r="D2" s="1"/>
      <c r="E2" s="1"/>
      <c r="F2" s="1"/>
      <c r="G2" s="1"/>
      <c r="H2" s="1"/>
      <c r="I2" s="1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</row>
    <row r="3" spans="1:14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</row>
    <row r="5" spans="1:14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</row>
    <row r="6" spans="1:14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</row>
    <row r="7" spans="1:14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</row>
    <row r="8" spans="1:14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</row>
    <row r="9" spans="1:14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</row>
    <row r="10" spans="1:14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</row>
    <row r="11" spans="1:14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</row>
    <row r="12" spans="1:14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</row>
    <row r="13" spans="1:14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</row>
    <row r="14" spans="1:14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</row>
    <row r="15" spans="1:14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ht="15.4" x14ac:dyDescent="0.45">
      <c r="A23" s="1"/>
      <c r="B23" s="5" t="s">
        <v>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ht="15.4" x14ac:dyDescent="0.45">
      <c r="A24" s="1"/>
      <c r="B24" s="5" t="s">
        <v>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ht="15.4" x14ac:dyDescent="0.45">
      <c r="A25" s="1"/>
      <c r="B25" s="5" t="s">
        <v>16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ht="15.4" x14ac:dyDescent="0.45">
      <c r="A26" s="1"/>
      <c r="B26" s="5" t="s">
        <v>17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ht="15.4" x14ac:dyDescent="0.45">
      <c r="A27" s="1"/>
      <c r="B27" s="5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</row>
    <row r="76" spans="1:14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</row>
    <row r="77" spans="1:14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</row>
    <row r="78" spans="1:14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</row>
    <row r="79" spans="1:14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</row>
    <row r="80" spans="1:14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</row>
    <row r="81" spans="1:14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</row>
    <row r="82" spans="1:14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</row>
    <row r="83" spans="1:14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</row>
    <row r="84" spans="1:14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</row>
    <row r="85" spans="1:14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</row>
    <row r="86" spans="1:14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</row>
    <row r="87" spans="1:14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</row>
    <row r="88" spans="1:14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</row>
    <row r="89" spans="1:14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</row>
    <row r="90" spans="1:14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</row>
    <row r="91" spans="1:14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</row>
    <row r="92" spans="1:14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</row>
    <row r="93" spans="1:14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</row>
    <row r="94" spans="1:14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</row>
    <row r="95" spans="1:14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</row>
    <row r="96" spans="1:14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</row>
    <row r="97" spans="1:14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</row>
    <row r="98" spans="1:14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</row>
    <row r="99" spans="1:14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</row>
    <row r="100" spans="1:14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</row>
    <row r="101" spans="1:14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</row>
    <row r="102" spans="1:14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</row>
    <row r="103" spans="1:14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</row>
    <row r="104" spans="1:14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</row>
    <row r="105" spans="1:14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</row>
    <row r="106" spans="1:14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</row>
    <row r="107" spans="1:14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</row>
    <row r="108" spans="1:14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</row>
    <row r="109" spans="1:14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</row>
    <row r="110" spans="1:14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</row>
    <row r="111" spans="1:14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</row>
    <row r="112" spans="1:14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</row>
    <row r="113" spans="1:14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</row>
    <row r="114" spans="1:14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</row>
    <row r="115" spans="1:14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</row>
    <row r="116" spans="1:14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</row>
    <row r="117" spans="1:14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</row>
    <row r="118" spans="1:14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</row>
    <row r="119" spans="1:14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</row>
    <row r="120" spans="1:14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</row>
    <row r="121" spans="1:14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</row>
    <row r="122" spans="1:14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</row>
    <row r="123" spans="1:14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</row>
    <row r="124" spans="1:14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</row>
    <row r="125" spans="1:14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</row>
    <row r="126" spans="1:14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</row>
    <row r="127" spans="1:14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</row>
    <row r="128" spans="1:14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</row>
    <row r="129" spans="1:14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</row>
    <row r="130" spans="1:14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</row>
    <row r="131" spans="1:14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</row>
    <row r="132" spans="1:14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</row>
    <row r="133" spans="1:14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</row>
    <row r="134" spans="1:14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</row>
    <row r="135" spans="1:14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</row>
    <row r="136" spans="1:14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</row>
    <row r="137" spans="1:14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</row>
    <row r="138" spans="1:14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</row>
    <row r="139" spans="1:14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</row>
    <row r="140" spans="1:14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</row>
    <row r="141" spans="1:14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</row>
    <row r="142" spans="1:14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</row>
    <row r="143" spans="1:14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</row>
    <row r="144" spans="1:14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</row>
    <row r="145" spans="1:14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</row>
    <row r="146" spans="1:14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</row>
    <row r="147" spans="1:14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</row>
    <row r="148" spans="1:14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</row>
    <row r="149" spans="1:14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</row>
    <row r="150" spans="1:14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</row>
    <row r="151" spans="1:14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</row>
    <row r="152" spans="1:14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</row>
    <row r="153" spans="1:14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</row>
    <row r="154" spans="1:14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</row>
    <row r="155" spans="1:14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</row>
    <row r="156" spans="1:14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</row>
    <row r="157" spans="1:14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</row>
    <row r="158" spans="1:14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</row>
    <row r="159" spans="1:14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</row>
    <row r="160" spans="1:14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</row>
    <row r="161" spans="1:14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</row>
    <row r="162" spans="1:14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</row>
    <row r="163" spans="1:14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</row>
    <row r="164" spans="1:14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</row>
    <row r="165" spans="1:14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</row>
    <row r="166" spans="1:14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</row>
    <row r="167" spans="1:14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</row>
    <row r="168" spans="1:14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</row>
    <row r="169" spans="1:14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</row>
    <row r="170" spans="1:14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</row>
    <row r="171" spans="1:14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</row>
    <row r="172" spans="1:14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</row>
    <row r="173" spans="1:14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</row>
    <row r="174" spans="1:14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</row>
    <row r="175" spans="1:14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</row>
    <row r="176" spans="1:14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</row>
    <row r="177" spans="1:14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</row>
    <row r="178" spans="1:14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</row>
    <row r="179" spans="1:14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</row>
    <row r="180" spans="1:14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</row>
    <row r="181" spans="1:14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</row>
    <row r="182" spans="1:14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</row>
    <row r="183" spans="1:14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</row>
    <row r="184" spans="1:14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</row>
    <row r="185" spans="1:14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</row>
    <row r="186" spans="1:14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</row>
    <row r="187" spans="1:14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</row>
    <row r="188" spans="1:14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</row>
    <row r="189" spans="1:14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</row>
    <row r="190" spans="1:14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</row>
    <row r="191" spans="1:14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</row>
    <row r="192" spans="1:14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</row>
    <row r="193" spans="1:14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</row>
    <row r="194" spans="1:14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</row>
    <row r="195" spans="1:14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</row>
    <row r="196" spans="1:14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</row>
    <row r="197" spans="1:14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</row>
    <row r="198" spans="1:14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</row>
    <row r="199" spans="1:14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</row>
    <row r="200" spans="1:14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</row>
    <row r="201" spans="1:14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</row>
    <row r="202" spans="1:14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</row>
    <row r="203" spans="1:14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</row>
    <row r="204" spans="1:14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</row>
    <row r="205" spans="1:14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</row>
    <row r="206" spans="1:14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</row>
    <row r="207" spans="1:14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</row>
    <row r="208" spans="1:14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</row>
    <row r="209" spans="1:14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</row>
    <row r="210" spans="1:14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</row>
    <row r="211" spans="1:14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</row>
    <row r="212" spans="1:14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</row>
    <row r="213" spans="1:14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</row>
    <row r="214" spans="1:14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</row>
    <row r="215" spans="1:14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</row>
    <row r="216" spans="1:14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</row>
    <row r="217" spans="1:14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</row>
    <row r="218" spans="1:14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</row>
    <row r="219" spans="1:14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</row>
    <row r="220" spans="1:14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</row>
    <row r="221" spans="1:14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</row>
    <row r="222" spans="1:14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</row>
    <row r="223" spans="1:14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</row>
    <row r="224" spans="1:14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</row>
    <row r="225" spans="1:14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</row>
    <row r="226" spans="1:14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</row>
    <row r="227" spans="1:14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</row>
    <row r="228" spans="1:14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</row>
    <row r="229" spans="1:14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</row>
    <row r="230" spans="1:14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</row>
    <row r="231" spans="1:14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</row>
    <row r="232" spans="1:14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</row>
    <row r="233" spans="1:14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</row>
    <row r="234" spans="1:14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</row>
    <row r="235" spans="1:14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</row>
    <row r="236" spans="1:14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</row>
    <row r="237" spans="1:14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</row>
    <row r="238" spans="1:14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</row>
    <row r="239" spans="1:14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</row>
    <row r="240" spans="1:14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</row>
    <row r="241" spans="1:14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</row>
    <row r="242" spans="1:14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</row>
    <row r="243" spans="1:14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</row>
    <row r="244" spans="1:14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</row>
    <row r="245" spans="1:14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</row>
    <row r="246" spans="1:14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</row>
    <row r="247" spans="1:14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</row>
    <row r="248" spans="1:14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</row>
    <row r="249" spans="1:14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</row>
    <row r="250" spans="1:14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</row>
    <row r="251" spans="1:14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</row>
    <row r="252" spans="1:14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</row>
    <row r="253" spans="1:14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</row>
    <row r="254" spans="1:14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</row>
    <row r="255" spans="1:14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</row>
    <row r="256" spans="1:14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</row>
    <row r="257" spans="1:14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</row>
    <row r="258" spans="1:14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</row>
    <row r="259" spans="1:14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</row>
    <row r="260" spans="1:14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</row>
    <row r="261" spans="1:14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</row>
    <row r="262" spans="1:14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</row>
    <row r="263" spans="1:14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</row>
    <row r="264" spans="1:14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</row>
    <row r="265" spans="1:14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</row>
    <row r="266" spans="1:14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</row>
    <row r="267" spans="1:14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</row>
    <row r="268" spans="1:14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</row>
    <row r="269" spans="1:14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</row>
    <row r="270" spans="1:14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</row>
    <row r="271" spans="1:14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</row>
    <row r="272" spans="1:14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</row>
    <row r="273" spans="1:14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</row>
    <row r="274" spans="1:14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</row>
    <row r="275" spans="1:14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</row>
    <row r="276" spans="1:14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</row>
    <row r="277" spans="1:14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</row>
    <row r="278" spans="1:14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</row>
    <row r="279" spans="1:14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</row>
    <row r="280" spans="1:14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</row>
    <row r="281" spans="1:14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</row>
    <row r="282" spans="1:14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</row>
    <row r="283" spans="1:14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</row>
    <row r="284" spans="1:14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</row>
    <row r="285" spans="1:14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</row>
    <row r="286" spans="1:14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</row>
    <row r="287" spans="1:14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</row>
    <row r="288" spans="1:14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</row>
    <row r="289" spans="1:14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</row>
    <row r="290" spans="1:14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</row>
    <row r="291" spans="1:14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</row>
    <row r="292" spans="1:14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</row>
    <row r="293" spans="1:14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</row>
    <row r="294" spans="1:14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</row>
    <row r="295" spans="1:14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</row>
    <row r="296" spans="1:14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</row>
    <row r="297" spans="1:14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</row>
    <row r="298" spans="1:14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</row>
    <row r="299" spans="1:14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</row>
    <row r="300" spans="1:14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</row>
    <row r="301" spans="1:14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</row>
    <row r="302" spans="1:14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</row>
    <row r="303" spans="1:14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</row>
    <row r="304" spans="1:14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</row>
    <row r="305" spans="1:14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</row>
    <row r="306" spans="1:14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</row>
    <row r="307" spans="1:14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</row>
    <row r="308" spans="1:14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</row>
    <row r="309" spans="1:14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</row>
    <row r="310" spans="1:14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</row>
    <row r="311" spans="1:14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</row>
    <row r="312" spans="1:14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</row>
    <row r="313" spans="1:14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</row>
    <row r="314" spans="1:14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</row>
    <row r="315" spans="1:14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</row>
    <row r="316" spans="1:14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</row>
    <row r="317" spans="1:14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</row>
    <row r="318" spans="1:14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</row>
    <row r="319" spans="1:14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</row>
    <row r="320" spans="1:14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</row>
    <row r="321" spans="1:14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</row>
    <row r="322" spans="1:14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</row>
    <row r="323" spans="1:14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</row>
    <row r="324" spans="1:14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</row>
    <row r="325" spans="1:14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</row>
    <row r="326" spans="1:14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</row>
    <row r="327" spans="1:14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</row>
    <row r="328" spans="1:14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</row>
    <row r="329" spans="1:14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</row>
    <row r="330" spans="1:14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</row>
    <row r="331" spans="1:14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</row>
    <row r="332" spans="1:14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</row>
    <row r="333" spans="1:14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</row>
    <row r="334" spans="1:14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</row>
    <row r="335" spans="1:14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</row>
    <row r="336" spans="1:14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</row>
    <row r="337" spans="1:14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</row>
    <row r="338" spans="1:14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</row>
    <row r="339" spans="1:14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</row>
    <row r="340" spans="1:14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</row>
    <row r="341" spans="1:14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</row>
    <row r="342" spans="1:14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</row>
    <row r="343" spans="1:14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</row>
    <row r="344" spans="1:14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</row>
    <row r="345" spans="1:14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</row>
    <row r="346" spans="1:14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</row>
    <row r="347" spans="1:14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</row>
    <row r="348" spans="1:14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</row>
    <row r="349" spans="1:14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</row>
    <row r="350" spans="1:14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</row>
    <row r="351" spans="1:14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</row>
    <row r="352" spans="1:14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</row>
    <row r="353" spans="1:14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</row>
    <row r="354" spans="1:14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</row>
    <row r="355" spans="1:14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</row>
    <row r="356" spans="1:14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</row>
    <row r="357" spans="1:14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</row>
    <row r="358" spans="1:14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</row>
    <row r="359" spans="1:14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</row>
    <row r="360" spans="1:14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</row>
    <row r="361" spans="1:14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</row>
    <row r="362" spans="1:14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</row>
    <row r="363" spans="1:14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</row>
    <row r="364" spans="1:14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</row>
    <row r="365" spans="1:14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</row>
    <row r="366" spans="1:14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</row>
    <row r="367" spans="1:14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</row>
    <row r="368" spans="1:14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</row>
    <row r="369" spans="1:14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</row>
    <row r="370" spans="1:14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</row>
    <row r="371" spans="1:14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</row>
    <row r="372" spans="1:14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</row>
    <row r="373" spans="1:14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</row>
    <row r="374" spans="1:14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</row>
    <row r="375" spans="1:14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</row>
    <row r="376" spans="1:14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</row>
    <row r="377" spans="1:14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</row>
    <row r="378" spans="1:14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</row>
    <row r="379" spans="1:14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</row>
    <row r="380" spans="1:14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</row>
    <row r="381" spans="1:14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</row>
    <row r="382" spans="1:14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</row>
    <row r="383" spans="1:14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</row>
    <row r="384" spans="1:14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</row>
    <row r="385" spans="1:14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</row>
    <row r="386" spans="1:14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</row>
    <row r="387" spans="1:14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</row>
    <row r="388" spans="1:14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</row>
    <row r="389" spans="1:14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</row>
    <row r="390" spans="1:14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</row>
    <row r="391" spans="1:14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</row>
    <row r="392" spans="1:14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</row>
    <row r="393" spans="1:14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</row>
    <row r="394" spans="1:14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</row>
    <row r="395" spans="1:14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</row>
    <row r="396" spans="1:14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</row>
    <row r="397" spans="1:14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</row>
    <row r="398" spans="1:14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</row>
    <row r="399" spans="1:14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</row>
    <row r="400" spans="1:14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</row>
    <row r="401" spans="1:14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</row>
    <row r="402" spans="1:14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</row>
    <row r="403" spans="1:14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</row>
    <row r="404" spans="1:14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</row>
    <row r="405" spans="1:14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</row>
    <row r="406" spans="1:14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</row>
    <row r="407" spans="1:14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</row>
    <row r="408" spans="1:14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</row>
    <row r="409" spans="1:14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</row>
    <row r="410" spans="1:14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</row>
    <row r="411" spans="1:14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</row>
    <row r="412" spans="1:14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</row>
    <row r="413" spans="1:14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</row>
    <row r="414" spans="1:14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</row>
    <row r="415" spans="1:14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</row>
    <row r="416" spans="1:14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</row>
    <row r="417" spans="1:14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</row>
    <row r="418" spans="1:14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</row>
    <row r="419" spans="1:14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</row>
    <row r="420" spans="1:14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</row>
    <row r="421" spans="1:14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</row>
    <row r="422" spans="1:14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</row>
    <row r="423" spans="1:14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</row>
    <row r="424" spans="1:14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</row>
    <row r="425" spans="1:14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</row>
    <row r="426" spans="1:14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</row>
    <row r="427" spans="1:14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</row>
    <row r="428" spans="1:14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</row>
    <row r="429" spans="1:14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</row>
    <row r="430" spans="1:14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</row>
    <row r="431" spans="1:14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</row>
    <row r="432" spans="1:14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</row>
    <row r="433" spans="1:14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</row>
    <row r="434" spans="1:14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</row>
    <row r="435" spans="1:14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</row>
    <row r="436" spans="1:14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</row>
    <row r="437" spans="1:14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</row>
    <row r="438" spans="1:14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</row>
    <row r="439" spans="1:14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</row>
    <row r="440" spans="1:14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</row>
    <row r="441" spans="1:14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</row>
    <row r="442" spans="1:14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</row>
    <row r="443" spans="1:14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</row>
    <row r="444" spans="1:14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</row>
    <row r="445" spans="1:14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</row>
    <row r="446" spans="1:14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</row>
    <row r="447" spans="1:14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</row>
    <row r="448" spans="1:14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</row>
    <row r="449" spans="1:14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</row>
    <row r="450" spans="1:14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</row>
    <row r="451" spans="1:14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</row>
    <row r="452" spans="1:14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</row>
    <row r="453" spans="1:14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</row>
    <row r="454" spans="1:14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</row>
    <row r="455" spans="1:14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</row>
    <row r="456" spans="1:14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</row>
    <row r="457" spans="1:14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</row>
    <row r="458" spans="1:14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</row>
    <row r="459" spans="1:14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</row>
    <row r="460" spans="1:14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</row>
    <row r="461" spans="1:14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</row>
    <row r="462" spans="1:14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</row>
    <row r="463" spans="1:14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</row>
    <row r="464" spans="1:14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</row>
    <row r="465" spans="1:14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</row>
    <row r="466" spans="1:14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</row>
    <row r="467" spans="1:14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</row>
    <row r="468" spans="1:14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</row>
    <row r="469" spans="1:14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</row>
    <row r="470" spans="1:14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</row>
    <row r="471" spans="1:14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</row>
    <row r="472" spans="1:14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</row>
    <row r="473" spans="1:14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</row>
    <row r="474" spans="1:14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</row>
    <row r="475" spans="1:14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</row>
    <row r="476" spans="1:14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</row>
    <row r="477" spans="1:14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</row>
    <row r="478" spans="1:14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</row>
    <row r="479" spans="1:14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</row>
    <row r="480" spans="1:14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</row>
    <row r="481" spans="1:14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</row>
    <row r="482" spans="1:14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</row>
    <row r="483" spans="1:14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</row>
    <row r="484" spans="1:14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</row>
    <row r="485" spans="1:14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</row>
    <row r="486" spans="1:14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</row>
    <row r="487" spans="1:14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</row>
    <row r="488" spans="1:14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</row>
    <row r="489" spans="1:14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</row>
    <row r="490" spans="1:14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</row>
    <row r="491" spans="1:14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</row>
    <row r="492" spans="1:14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</row>
    <row r="493" spans="1:14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</row>
    <row r="494" spans="1:14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</row>
    <row r="495" spans="1:14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</row>
    <row r="496" spans="1:14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</row>
    <row r="497" spans="1:14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</row>
    <row r="498" spans="1:14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</row>
    <row r="499" spans="1:14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</row>
    <row r="500" spans="1:14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</row>
    <row r="501" spans="1:14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</row>
    <row r="502" spans="1:14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</row>
    <row r="503" spans="1:14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</row>
    <row r="504" spans="1:14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</row>
    <row r="505" spans="1:14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</row>
    <row r="506" spans="1:14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</row>
    <row r="507" spans="1:14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</row>
    <row r="508" spans="1:14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</row>
    <row r="509" spans="1:14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</row>
    <row r="510" spans="1:14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</row>
    <row r="511" spans="1:14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</row>
    <row r="512" spans="1:14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</row>
    <row r="513" spans="1:14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</row>
    <row r="514" spans="1:14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</row>
    <row r="515" spans="1:14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</row>
    <row r="516" spans="1:14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</row>
    <row r="517" spans="1:14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</row>
    <row r="518" spans="1:14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</row>
    <row r="519" spans="1:14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</row>
    <row r="520" spans="1:14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</row>
    <row r="521" spans="1:14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</row>
    <row r="522" spans="1:14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</row>
    <row r="523" spans="1:14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</row>
    <row r="524" spans="1:14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</row>
    <row r="525" spans="1:14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</row>
    <row r="526" spans="1:14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</row>
    <row r="527" spans="1:14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</row>
    <row r="528" spans="1:14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</row>
    <row r="529" spans="1:14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</row>
    <row r="530" spans="1:14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</row>
    <row r="531" spans="1:14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</row>
    <row r="532" spans="1:14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</row>
    <row r="533" spans="1:14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</row>
    <row r="534" spans="1:14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</row>
    <row r="535" spans="1:14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</row>
    <row r="536" spans="1:14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</row>
    <row r="537" spans="1:14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</row>
    <row r="538" spans="1:14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</row>
    <row r="539" spans="1:14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</row>
    <row r="540" spans="1:14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</row>
    <row r="541" spans="1:14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</row>
    <row r="542" spans="1:14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</row>
    <row r="543" spans="1:14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</row>
    <row r="544" spans="1:14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</row>
    <row r="545" spans="1:14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</row>
    <row r="546" spans="1:14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</row>
    <row r="547" spans="1:14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</row>
    <row r="548" spans="1:14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</row>
    <row r="549" spans="1:14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</row>
    <row r="550" spans="1:14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</row>
    <row r="551" spans="1:14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</row>
    <row r="552" spans="1:14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</row>
    <row r="553" spans="1:14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</row>
    <row r="554" spans="1:14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</row>
    <row r="555" spans="1:14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</row>
    <row r="556" spans="1:14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</row>
    <row r="557" spans="1:14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</row>
    <row r="558" spans="1:14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</row>
    <row r="559" spans="1:14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</row>
    <row r="560" spans="1:14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</row>
    <row r="561" spans="1:14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</row>
    <row r="562" spans="1:14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</row>
    <row r="563" spans="1:14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</row>
    <row r="564" spans="1:14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</row>
    <row r="565" spans="1:14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</row>
    <row r="566" spans="1:14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</row>
    <row r="567" spans="1:14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</row>
    <row r="568" spans="1:14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</row>
    <row r="569" spans="1:14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</row>
    <row r="570" spans="1:14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</row>
    <row r="571" spans="1:14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</row>
    <row r="572" spans="1:14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</row>
    <row r="573" spans="1:14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</row>
    <row r="574" spans="1:14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</row>
    <row r="575" spans="1:14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</row>
    <row r="576" spans="1:14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</row>
    <row r="577" spans="1:14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</row>
    <row r="578" spans="1:14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</row>
    <row r="579" spans="1:14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</row>
    <row r="580" spans="1:14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</row>
    <row r="581" spans="1:14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</row>
    <row r="582" spans="1:14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</row>
    <row r="583" spans="1:14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</row>
    <row r="584" spans="1:14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</row>
    <row r="585" spans="1:14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</row>
    <row r="586" spans="1:14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</row>
    <row r="587" spans="1:14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</row>
    <row r="588" spans="1:14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</row>
    <row r="589" spans="1:14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</row>
    <row r="590" spans="1:14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</row>
    <row r="591" spans="1:14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</row>
    <row r="592" spans="1:14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</row>
    <row r="593" spans="1:14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</row>
    <row r="594" spans="1:14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</row>
    <row r="595" spans="1:14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</row>
    <row r="596" spans="1:14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</row>
    <row r="597" spans="1:14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</row>
    <row r="598" spans="1:14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</row>
    <row r="599" spans="1:14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</row>
    <row r="600" spans="1:14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</row>
    <row r="601" spans="1:14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</row>
    <row r="602" spans="1:14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</row>
    <row r="603" spans="1:14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</row>
    <row r="604" spans="1:14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</row>
    <row r="605" spans="1:14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</row>
    <row r="606" spans="1:14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</row>
    <row r="607" spans="1:14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</row>
    <row r="608" spans="1:14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</row>
    <row r="609" spans="1:14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</row>
    <row r="610" spans="1:14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</row>
    <row r="611" spans="1:14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</row>
    <row r="612" spans="1:14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</row>
    <row r="613" spans="1:14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</row>
    <row r="614" spans="1:14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</row>
    <row r="615" spans="1:14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</row>
    <row r="616" spans="1:14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</row>
    <row r="617" spans="1:14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</row>
    <row r="618" spans="1:14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</row>
    <row r="619" spans="1:14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</row>
    <row r="620" spans="1:14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</row>
    <row r="621" spans="1:14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</row>
    <row r="622" spans="1:14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</row>
    <row r="623" spans="1:14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</row>
    <row r="624" spans="1:14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</row>
    <row r="625" spans="1:14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</row>
    <row r="626" spans="1:14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</row>
    <row r="627" spans="1:14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</row>
    <row r="628" spans="1:14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</row>
    <row r="629" spans="1:14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</row>
    <row r="630" spans="1:14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</row>
    <row r="631" spans="1:14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0"/>
  <sheetViews>
    <sheetView topLeftCell="A12" workbookViewId="0">
      <selection activeCell="K2" sqref="K2"/>
    </sheetView>
  </sheetViews>
  <sheetFormatPr defaultColWidth="8.86328125" defaultRowHeight="12.75" x14ac:dyDescent="0.35"/>
  <sheetData>
    <row r="1" spans="1:6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60" ht="15.4" x14ac:dyDescent="0.45">
      <c r="A2" s="2"/>
      <c r="B2" s="5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3.5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3.5" thickTop="1" x14ac:dyDescent="0.4">
      <c r="A4" s="2"/>
      <c r="B4" s="6" t="s">
        <v>4</v>
      </c>
      <c r="C4" s="28" t="s">
        <v>5</v>
      </c>
      <c r="D4" s="28"/>
      <c r="E4" s="28" t="s">
        <v>6</v>
      </c>
      <c r="F4" s="28"/>
      <c r="G4" s="28" t="s">
        <v>7</v>
      </c>
      <c r="H4" s="28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13.15" x14ac:dyDescent="0.4">
      <c r="A5" s="2"/>
      <c r="B5" s="7" t="s">
        <v>8</v>
      </c>
      <c r="C5" s="7" t="s">
        <v>9</v>
      </c>
      <c r="D5" s="7" t="s">
        <v>10</v>
      </c>
      <c r="E5" s="7" t="s">
        <v>9</v>
      </c>
      <c r="F5" s="7" t="s">
        <v>10</v>
      </c>
      <c r="G5" s="7" t="s">
        <v>9</v>
      </c>
      <c r="H5" s="7" t="s">
        <v>10</v>
      </c>
      <c r="I5" s="7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3.15" x14ac:dyDescent="0.4">
      <c r="A6" s="2"/>
      <c r="B6" s="2">
        <v>-30</v>
      </c>
      <c r="C6" s="2">
        <v>4</v>
      </c>
      <c r="D6" s="2">
        <v>0</v>
      </c>
      <c r="E6" s="2">
        <f t="shared" ref="E6:F53" si="0">100*C6/SUM(C$6:C$53)</f>
        <v>1.7857142857142858</v>
      </c>
      <c r="F6" s="2">
        <f t="shared" si="0"/>
        <v>0</v>
      </c>
      <c r="G6" s="2">
        <f>SUM(E$6:E6)</f>
        <v>1.7857142857142858</v>
      </c>
      <c r="H6" s="2">
        <f>SUM(F$6:F6)</f>
        <v>0</v>
      </c>
      <c r="I6" s="2">
        <f t="shared" ref="I6:I53" si="1">G6-H6</f>
        <v>1.7857142857142858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ht="13.15" x14ac:dyDescent="0.4">
      <c r="A7" s="2"/>
      <c r="B7" s="2">
        <f t="shared" ref="B7:B52" si="2">1+B6</f>
        <v>-29</v>
      </c>
      <c r="C7" s="2">
        <v>0</v>
      </c>
      <c r="D7" s="2">
        <v>2</v>
      </c>
      <c r="E7" s="2">
        <f t="shared" si="0"/>
        <v>0</v>
      </c>
      <c r="F7" s="2">
        <f t="shared" si="0"/>
        <v>0.24600246002460024</v>
      </c>
      <c r="G7" s="2">
        <f>SUM(E$6:E7)</f>
        <v>1.7857142857142858</v>
      </c>
      <c r="H7" s="2">
        <f>SUM(F$6:F7)</f>
        <v>0.24600246002460024</v>
      </c>
      <c r="I7" s="2">
        <f t="shared" si="1"/>
        <v>1.5397118256896856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ht="13.15" x14ac:dyDescent="0.4">
      <c r="A8" s="2"/>
      <c r="B8" s="2">
        <f t="shared" si="2"/>
        <v>-28</v>
      </c>
      <c r="C8" s="2">
        <v>0</v>
      </c>
      <c r="D8" s="2">
        <v>2</v>
      </c>
      <c r="E8" s="2">
        <f t="shared" si="0"/>
        <v>0</v>
      </c>
      <c r="F8" s="2">
        <f t="shared" si="0"/>
        <v>0.24600246002460024</v>
      </c>
      <c r="G8" s="2">
        <f>SUM(E$6:E8)</f>
        <v>1.7857142857142858</v>
      </c>
      <c r="H8" s="2">
        <f>SUM(F$6:F8)</f>
        <v>0.49200492004920049</v>
      </c>
      <c r="I8" s="2">
        <f t="shared" si="1"/>
        <v>1.2937093656650853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ht="13.15" x14ac:dyDescent="0.4">
      <c r="A9" s="2"/>
      <c r="B9" s="2">
        <f t="shared" si="2"/>
        <v>-27</v>
      </c>
      <c r="C9" s="2">
        <v>0</v>
      </c>
      <c r="D9" s="2">
        <v>0</v>
      </c>
      <c r="E9" s="2">
        <f t="shared" si="0"/>
        <v>0</v>
      </c>
      <c r="F9" s="2">
        <f t="shared" si="0"/>
        <v>0</v>
      </c>
      <c r="G9" s="2">
        <f>SUM(E$6:E9)</f>
        <v>1.7857142857142858</v>
      </c>
      <c r="H9" s="2">
        <f>SUM(F$6:F9)</f>
        <v>0.49200492004920049</v>
      </c>
      <c r="I9" s="2">
        <f t="shared" si="1"/>
        <v>1.2937093656650853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13.15" x14ac:dyDescent="0.4">
      <c r="A10" s="2"/>
      <c r="B10" s="2">
        <f t="shared" si="2"/>
        <v>-26</v>
      </c>
      <c r="C10" s="2">
        <v>0</v>
      </c>
      <c r="D10" s="2">
        <v>0</v>
      </c>
      <c r="E10" s="2">
        <f t="shared" si="0"/>
        <v>0</v>
      </c>
      <c r="F10" s="2">
        <f t="shared" si="0"/>
        <v>0</v>
      </c>
      <c r="G10" s="2">
        <f>SUM(E$6:E10)</f>
        <v>1.7857142857142858</v>
      </c>
      <c r="H10" s="2">
        <f>SUM(F$6:F10)</f>
        <v>0.49200492004920049</v>
      </c>
      <c r="I10" s="2">
        <f t="shared" si="1"/>
        <v>1.2937093656650853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ht="13.15" x14ac:dyDescent="0.4">
      <c r="A11" s="2"/>
      <c r="B11" s="2">
        <f t="shared" si="2"/>
        <v>-25</v>
      </c>
      <c r="C11" s="2">
        <v>2</v>
      </c>
      <c r="D11" s="2">
        <v>0</v>
      </c>
      <c r="E11" s="2">
        <f t="shared" si="0"/>
        <v>0.8928571428571429</v>
      </c>
      <c r="F11" s="2">
        <f t="shared" si="0"/>
        <v>0</v>
      </c>
      <c r="G11" s="2">
        <f>SUM(E$6:E11)</f>
        <v>2.6785714285714288</v>
      </c>
      <c r="H11" s="2">
        <f>SUM(F$6:F11)</f>
        <v>0.49200492004920049</v>
      </c>
      <c r="I11" s="2">
        <f t="shared" si="1"/>
        <v>2.1865665085222283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ht="13.15" x14ac:dyDescent="0.4">
      <c r="A12" s="2"/>
      <c r="B12" s="2">
        <f t="shared" si="2"/>
        <v>-24</v>
      </c>
      <c r="C12" s="2">
        <v>0</v>
      </c>
      <c r="D12" s="2">
        <v>0</v>
      </c>
      <c r="E12" s="2">
        <f t="shared" si="0"/>
        <v>0</v>
      </c>
      <c r="F12" s="2">
        <f t="shared" si="0"/>
        <v>0</v>
      </c>
      <c r="G12" s="2">
        <f>SUM(E$6:E12)</f>
        <v>2.6785714285714288</v>
      </c>
      <c r="H12" s="2">
        <f>SUM(F$6:F12)</f>
        <v>0.49200492004920049</v>
      </c>
      <c r="I12" s="2">
        <f t="shared" si="1"/>
        <v>2.1865665085222283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ht="13.15" x14ac:dyDescent="0.4">
      <c r="A13" s="2"/>
      <c r="B13" s="2">
        <f t="shared" si="2"/>
        <v>-23</v>
      </c>
      <c r="C13" s="2">
        <v>1</v>
      </c>
      <c r="D13" s="2">
        <v>1</v>
      </c>
      <c r="E13" s="2">
        <f t="shared" si="0"/>
        <v>0.44642857142857145</v>
      </c>
      <c r="F13" s="2">
        <f t="shared" si="0"/>
        <v>0.12300123001230012</v>
      </c>
      <c r="G13" s="2">
        <f>SUM(E$6:E13)</f>
        <v>3.1250000000000004</v>
      </c>
      <c r="H13" s="2">
        <f>SUM(F$6:F13)</f>
        <v>0.61500615006150061</v>
      </c>
      <c r="I13" s="2">
        <f t="shared" si="1"/>
        <v>2.5099938499384997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ht="13.15" x14ac:dyDescent="0.4">
      <c r="A14" s="2"/>
      <c r="B14" s="2">
        <f t="shared" si="2"/>
        <v>-22</v>
      </c>
      <c r="C14" s="2">
        <v>1</v>
      </c>
      <c r="D14" s="2">
        <v>3</v>
      </c>
      <c r="E14" s="2">
        <f t="shared" si="0"/>
        <v>0.44642857142857145</v>
      </c>
      <c r="F14" s="2">
        <f t="shared" si="0"/>
        <v>0.36900369003690037</v>
      </c>
      <c r="G14" s="2">
        <f>SUM(E$6:E14)</f>
        <v>3.5714285714285721</v>
      </c>
      <c r="H14" s="2">
        <f>SUM(F$6:F14)</f>
        <v>0.98400984009840098</v>
      </c>
      <c r="I14" s="2">
        <f t="shared" si="1"/>
        <v>2.5874187313301711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ht="13.15" x14ac:dyDescent="0.4">
      <c r="A15" s="2"/>
      <c r="B15" s="2">
        <f t="shared" si="2"/>
        <v>-21</v>
      </c>
      <c r="C15" s="2">
        <v>1</v>
      </c>
      <c r="D15" s="2">
        <v>3</v>
      </c>
      <c r="E15" s="2">
        <f t="shared" si="0"/>
        <v>0.44642857142857145</v>
      </c>
      <c r="F15" s="2">
        <f t="shared" si="0"/>
        <v>0.36900369003690037</v>
      </c>
      <c r="G15" s="2">
        <f>SUM(E$6:E15)</f>
        <v>4.0178571428571432</v>
      </c>
      <c r="H15" s="2">
        <f>SUM(F$6:F15)</f>
        <v>1.3530135301353012</v>
      </c>
      <c r="I15" s="2">
        <f t="shared" si="1"/>
        <v>2.664843612721842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ht="13.15" x14ac:dyDescent="0.4">
      <c r="A16" s="2"/>
      <c r="B16" s="2">
        <f t="shared" si="2"/>
        <v>-20</v>
      </c>
      <c r="C16" s="2">
        <v>1</v>
      </c>
      <c r="D16" s="2">
        <v>0</v>
      </c>
      <c r="E16" s="2">
        <f t="shared" si="0"/>
        <v>0.44642857142857145</v>
      </c>
      <c r="F16" s="2">
        <f t="shared" si="0"/>
        <v>0</v>
      </c>
      <c r="G16" s="2">
        <f>SUM(E$6:E16)</f>
        <v>4.4642857142857144</v>
      </c>
      <c r="H16" s="2">
        <f>SUM(F$6:F16)</f>
        <v>1.3530135301353012</v>
      </c>
      <c r="I16" s="2">
        <f t="shared" si="1"/>
        <v>3.1112721841504132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ht="13.15" x14ac:dyDescent="0.4">
      <c r="A17" s="2"/>
      <c r="B17" s="2">
        <f t="shared" si="2"/>
        <v>-19</v>
      </c>
      <c r="C17" s="2">
        <v>1</v>
      </c>
      <c r="D17" s="2">
        <v>3</v>
      </c>
      <c r="E17" s="2">
        <f t="shared" si="0"/>
        <v>0.44642857142857145</v>
      </c>
      <c r="F17" s="2">
        <f t="shared" si="0"/>
        <v>0.36900369003690037</v>
      </c>
      <c r="G17" s="2">
        <f>SUM(E$6:E17)</f>
        <v>4.9107142857142856</v>
      </c>
      <c r="H17" s="2">
        <f>SUM(F$6:F17)</f>
        <v>1.7220172201722015</v>
      </c>
      <c r="I17" s="2">
        <f t="shared" si="1"/>
        <v>3.1886970655420841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ht="13.15" x14ac:dyDescent="0.4">
      <c r="A18" s="2"/>
      <c r="B18" s="2">
        <f t="shared" si="2"/>
        <v>-18</v>
      </c>
      <c r="C18" s="2">
        <v>1</v>
      </c>
      <c r="D18" s="2">
        <v>1</v>
      </c>
      <c r="E18" s="2">
        <f t="shared" si="0"/>
        <v>0.44642857142857145</v>
      </c>
      <c r="F18" s="2">
        <f t="shared" si="0"/>
        <v>0.12300123001230012</v>
      </c>
      <c r="G18" s="2">
        <f>SUM(E$6:E18)</f>
        <v>5.3571428571428568</v>
      </c>
      <c r="H18" s="2">
        <f>SUM(F$6:F18)</f>
        <v>1.8450184501845017</v>
      </c>
      <c r="I18" s="2">
        <f t="shared" si="1"/>
        <v>3.512124406958355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ht="13.15" x14ac:dyDescent="0.4">
      <c r="A19" s="2"/>
      <c r="B19" s="2">
        <f t="shared" si="2"/>
        <v>-17</v>
      </c>
      <c r="C19" s="2">
        <v>1</v>
      </c>
      <c r="D19" s="2">
        <v>3</v>
      </c>
      <c r="E19" s="2">
        <f t="shared" si="0"/>
        <v>0.44642857142857145</v>
      </c>
      <c r="F19" s="2">
        <f t="shared" si="0"/>
        <v>0.36900369003690037</v>
      </c>
      <c r="G19" s="2">
        <f>SUM(E$6:E19)</f>
        <v>5.8035714285714279</v>
      </c>
      <c r="H19" s="2">
        <f>SUM(F$6:F19)</f>
        <v>2.214022140221402</v>
      </c>
      <c r="I19" s="2">
        <f t="shared" si="1"/>
        <v>3.589549288350026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ht="13.15" x14ac:dyDescent="0.4">
      <c r="A20" s="2"/>
      <c r="B20" s="2">
        <f t="shared" si="2"/>
        <v>-16</v>
      </c>
      <c r="C20" s="2">
        <v>0</v>
      </c>
      <c r="D20" s="2">
        <v>2</v>
      </c>
      <c r="E20" s="2">
        <f t="shared" si="0"/>
        <v>0</v>
      </c>
      <c r="F20" s="2">
        <f t="shared" si="0"/>
        <v>0.24600246002460024</v>
      </c>
      <c r="G20" s="2">
        <f>SUM(E$6:E20)</f>
        <v>5.8035714285714279</v>
      </c>
      <c r="H20" s="2">
        <f>SUM(F$6:F20)</f>
        <v>2.460024600246002</v>
      </c>
      <c r="I20" s="2">
        <f t="shared" si="1"/>
        <v>3.3435468283254259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ht="13.15" x14ac:dyDescent="0.4">
      <c r="A21" s="2"/>
      <c r="B21" s="2">
        <f t="shared" si="2"/>
        <v>-15</v>
      </c>
      <c r="C21" s="2">
        <v>2</v>
      </c>
      <c r="D21" s="2">
        <v>3</v>
      </c>
      <c r="E21" s="2">
        <f t="shared" si="0"/>
        <v>0.8928571428571429</v>
      </c>
      <c r="F21" s="2">
        <f t="shared" si="0"/>
        <v>0.36900369003690037</v>
      </c>
      <c r="G21" s="2">
        <f>SUM(E$6:E21)</f>
        <v>6.6964285714285712</v>
      </c>
      <c r="H21" s="2">
        <f>SUM(F$6:F21)</f>
        <v>2.8290282902829023</v>
      </c>
      <c r="I21" s="2">
        <f t="shared" si="1"/>
        <v>3.8674002811456689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3.15" x14ac:dyDescent="0.4">
      <c r="A22" s="2"/>
      <c r="B22" s="2">
        <f t="shared" si="2"/>
        <v>-14</v>
      </c>
      <c r="C22" s="2">
        <v>0</v>
      </c>
      <c r="D22" s="2">
        <v>7</v>
      </c>
      <c r="E22" s="2">
        <f t="shared" si="0"/>
        <v>0</v>
      </c>
      <c r="F22" s="2">
        <f t="shared" si="0"/>
        <v>0.86100861008610086</v>
      </c>
      <c r="G22" s="2">
        <f>SUM(E$6:E22)</f>
        <v>6.6964285714285712</v>
      </c>
      <c r="H22" s="2">
        <f>SUM(F$6:F22)</f>
        <v>3.690036900369003</v>
      </c>
      <c r="I22" s="2">
        <f t="shared" si="1"/>
        <v>3.0063916710595682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3.15" x14ac:dyDescent="0.4">
      <c r="A23" s="2"/>
      <c r="B23" s="2">
        <f t="shared" si="2"/>
        <v>-13</v>
      </c>
      <c r="C23" s="2">
        <v>1</v>
      </c>
      <c r="D23" s="2">
        <v>7</v>
      </c>
      <c r="E23" s="2">
        <f t="shared" si="0"/>
        <v>0.44642857142857145</v>
      </c>
      <c r="F23" s="2">
        <f t="shared" si="0"/>
        <v>0.86100861008610086</v>
      </c>
      <c r="G23" s="2">
        <f>SUM(E$6:E23)</f>
        <v>7.1428571428571423</v>
      </c>
      <c r="H23" s="2">
        <f>SUM(F$6:F23)</f>
        <v>4.5510455104551042</v>
      </c>
      <c r="I23" s="2">
        <f t="shared" si="1"/>
        <v>2.5918116324020382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3.15" x14ac:dyDescent="0.4">
      <c r="A24" s="2"/>
      <c r="B24" s="2">
        <f t="shared" si="2"/>
        <v>-12</v>
      </c>
      <c r="C24" s="2">
        <v>1</v>
      </c>
      <c r="D24" s="2">
        <v>4</v>
      </c>
      <c r="E24" s="2">
        <f t="shared" si="0"/>
        <v>0.44642857142857145</v>
      </c>
      <c r="F24" s="2">
        <f t="shared" si="0"/>
        <v>0.49200492004920049</v>
      </c>
      <c r="G24" s="2">
        <f>SUM(E$6:E24)</f>
        <v>7.5892857142857135</v>
      </c>
      <c r="H24" s="2">
        <f>SUM(F$6:F24)</f>
        <v>5.0430504305043051</v>
      </c>
      <c r="I24" s="2">
        <f t="shared" si="1"/>
        <v>2.5462352837814084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3.15" x14ac:dyDescent="0.4">
      <c r="A25" s="2"/>
      <c r="B25" s="2">
        <f t="shared" si="2"/>
        <v>-11</v>
      </c>
      <c r="C25" s="2">
        <v>4</v>
      </c>
      <c r="D25" s="2">
        <v>8</v>
      </c>
      <c r="E25" s="2">
        <f t="shared" si="0"/>
        <v>1.7857142857142858</v>
      </c>
      <c r="F25" s="2">
        <f t="shared" si="0"/>
        <v>0.98400984009840098</v>
      </c>
      <c r="G25" s="2">
        <f>SUM(E$6:E25)</f>
        <v>9.375</v>
      </c>
      <c r="H25" s="2">
        <f>SUM(F$6:F25)</f>
        <v>6.0270602706027061</v>
      </c>
      <c r="I25" s="2">
        <f t="shared" si="1"/>
        <v>3.3479397293972939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ht="13.15" x14ac:dyDescent="0.4">
      <c r="A26" s="2"/>
      <c r="B26" s="2">
        <f t="shared" si="2"/>
        <v>-10</v>
      </c>
      <c r="C26" s="2">
        <v>3</v>
      </c>
      <c r="D26" s="2">
        <v>8</v>
      </c>
      <c r="E26" s="2">
        <f t="shared" si="0"/>
        <v>1.3392857142857142</v>
      </c>
      <c r="F26" s="2">
        <f t="shared" si="0"/>
        <v>0.98400984009840098</v>
      </c>
      <c r="G26" s="2">
        <f>SUM(E$6:E26)</f>
        <v>10.714285714285714</v>
      </c>
      <c r="H26" s="2">
        <f>SUM(F$6:F26)</f>
        <v>7.0110701107011071</v>
      </c>
      <c r="I26" s="2">
        <f t="shared" si="1"/>
        <v>3.7032156035846064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3.15" x14ac:dyDescent="0.4">
      <c r="A27" s="2"/>
      <c r="B27" s="2">
        <f t="shared" si="2"/>
        <v>-9</v>
      </c>
      <c r="C27" s="2">
        <v>5</v>
      </c>
      <c r="D27" s="2">
        <v>10</v>
      </c>
      <c r="E27" s="2">
        <f t="shared" si="0"/>
        <v>2.2321428571428572</v>
      </c>
      <c r="F27" s="2">
        <f t="shared" si="0"/>
        <v>1.2300123001230012</v>
      </c>
      <c r="G27" s="2">
        <f>SUM(E$6:E27)</f>
        <v>12.946428571428571</v>
      </c>
      <c r="H27" s="2">
        <f>SUM(F$6:F27)</f>
        <v>8.2410824108241076</v>
      </c>
      <c r="I27" s="2">
        <f t="shared" si="1"/>
        <v>4.7053461606044635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0" ht="13.15" x14ac:dyDescent="0.4">
      <c r="A28" s="2"/>
      <c r="B28" s="2">
        <f t="shared" si="2"/>
        <v>-8</v>
      </c>
      <c r="C28" s="2">
        <v>7</v>
      </c>
      <c r="D28" s="2">
        <v>14</v>
      </c>
      <c r="E28" s="2">
        <f t="shared" si="0"/>
        <v>3.125</v>
      </c>
      <c r="F28" s="2">
        <f t="shared" si="0"/>
        <v>1.7220172201722017</v>
      </c>
      <c r="G28" s="2">
        <f>SUM(E$6:E28)</f>
        <v>16.071428571428569</v>
      </c>
      <c r="H28" s="2">
        <f>SUM(F$6:F28)</f>
        <v>9.9630996309963091</v>
      </c>
      <c r="I28" s="2">
        <f t="shared" si="1"/>
        <v>6.1083289404322603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3.15" x14ac:dyDescent="0.4">
      <c r="A29" s="2"/>
      <c r="B29" s="2">
        <f t="shared" si="2"/>
        <v>-7</v>
      </c>
      <c r="C29" s="2">
        <v>6</v>
      </c>
      <c r="D29" s="2">
        <v>18</v>
      </c>
      <c r="E29" s="2">
        <f t="shared" si="0"/>
        <v>2.6785714285714284</v>
      </c>
      <c r="F29" s="2">
        <f t="shared" si="0"/>
        <v>2.2140221402214024</v>
      </c>
      <c r="G29" s="2">
        <f>SUM(E$6:E29)</f>
        <v>18.749999999999996</v>
      </c>
      <c r="H29" s="2">
        <f>SUM(F$6:F29)</f>
        <v>12.177121771217712</v>
      </c>
      <c r="I29" s="2">
        <f t="shared" si="1"/>
        <v>6.5728782287822849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3.15" x14ac:dyDescent="0.4">
      <c r="A30" s="2"/>
      <c r="B30" s="2">
        <f t="shared" si="2"/>
        <v>-6</v>
      </c>
      <c r="C30" s="2">
        <v>4</v>
      </c>
      <c r="D30" s="2">
        <v>20</v>
      </c>
      <c r="E30" s="2">
        <f t="shared" si="0"/>
        <v>1.7857142857142858</v>
      </c>
      <c r="F30" s="2">
        <f t="shared" si="0"/>
        <v>2.4600246002460024</v>
      </c>
      <c r="G30" s="2">
        <f>SUM(E$6:E30)</f>
        <v>20.535714285714281</v>
      </c>
      <c r="H30" s="2">
        <f>SUM(F$6:F30)</f>
        <v>14.637146371463714</v>
      </c>
      <c r="I30" s="2">
        <f t="shared" si="1"/>
        <v>5.8985679142505667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3.15" x14ac:dyDescent="0.4">
      <c r="A31" s="2"/>
      <c r="B31" s="2">
        <f t="shared" si="2"/>
        <v>-5</v>
      </c>
      <c r="C31" s="2">
        <v>12</v>
      </c>
      <c r="D31" s="2">
        <v>20</v>
      </c>
      <c r="E31" s="2">
        <f t="shared" si="0"/>
        <v>5.3571428571428568</v>
      </c>
      <c r="F31" s="2">
        <f t="shared" si="0"/>
        <v>2.4600246002460024</v>
      </c>
      <c r="G31" s="2">
        <f>SUM(E$6:E31)</f>
        <v>25.892857142857139</v>
      </c>
      <c r="H31" s="2">
        <f>SUM(F$6:F31)</f>
        <v>17.097170971709716</v>
      </c>
      <c r="I31" s="2">
        <f t="shared" si="1"/>
        <v>8.7956861711474232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</row>
    <row r="32" spans="1:60" ht="13.15" x14ac:dyDescent="0.4">
      <c r="A32" s="2"/>
      <c r="B32" s="2">
        <f t="shared" si="2"/>
        <v>-4</v>
      </c>
      <c r="C32" s="2">
        <v>6</v>
      </c>
      <c r="D32" s="2">
        <v>39</v>
      </c>
      <c r="E32" s="2">
        <f t="shared" si="0"/>
        <v>2.6785714285714284</v>
      </c>
      <c r="F32" s="2">
        <f t="shared" si="0"/>
        <v>4.7970479704797047</v>
      </c>
      <c r="G32" s="2">
        <f>SUM(E$6:E32)</f>
        <v>28.571428571428566</v>
      </c>
      <c r="H32" s="2">
        <f>SUM(F$6:F32)</f>
        <v>21.894218942189418</v>
      </c>
      <c r="I32" s="2">
        <f t="shared" si="1"/>
        <v>6.6772096292391474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3.15" x14ac:dyDescent="0.4">
      <c r="A33" s="2"/>
      <c r="B33" s="2">
        <f t="shared" si="2"/>
        <v>-3</v>
      </c>
      <c r="C33" s="2">
        <v>10</v>
      </c>
      <c r="D33" s="2">
        <v>54</v>
      </c>
      <c r="E33" s="2">
        <f t="shared" si="0"/>
        <v>4.4642857142857144</v>
      </c>
      <c r="F33" s="2">
        <f t="shared" si="0"/>
        <v>6.6420664206642064</v>
      </c>
      <c r="G33" s="2">
        <f>SUM(E$6:E33)</f>
        <v>33.035714285714278</v>
      </c>
      <c r="H33" s="2">
        <f>SUM(F$6:F33)</f>
        <v>28.536285362853626</v>
      </c>
      <c r="I33" s="2">
        <f t="shared" si="1"/>
        <v>4.4994289228606519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3.15" x14ac:dyDescent="0.4">
      <c r="A34" s="2"/>
      <c r="B34" s="2">
        <f t="shared" si="2"/>
        <v>-2</v>
      </c>
      <c r="C34" s="2">
        <v>12</v>
      </c>
      <c r="D34" s="2">
        <v>37</v>
      </c>
      <c r="E34" s="2">
        <f t="shared" si="0"/>
        <v>5.3571428571428568</v>
      </c>
      <c r="F34" s="2">
        <f t="shared" si="0"/>
        <v>4.5510455104551042</v>
      </c>
      <c r="G34" s="2">
        <f>SUM(E$6:E34)</f>
        <v>38.392857142857132</v>
      </c>
      <c r="H34" s="2">
        <f>SUM(F$6:F34)</f>
        <v>33.08733087330873</v>
      </c>
      <c r="I34" s="2">
        <f t="shared" si="1"/>
        <v>5.3055262695484018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3.15" x14ac:dyDescent="0.4">
      <c r="A35" s="2"/>
      <c r="B35" s="2">
        <f t="shared" si="2"/>
        <v>-1</v>
      </c>
      <c r="C35" s="2">
        <v>13</v>
      </c>
      <c r="D35" s="2">
        <v>67</v>
      </c>
      <c r="E35" s="2">
        <f t="shared" si="0"/>
        <v>5.8035714285714288</v>
      </c>
      <c r="F35" s="2">
        <f t="shared" si="0"/>
        <v>8.2410824108241076</v>
      </c>
      <c r="G35" s="2">
        <f>SUM(E$6:E35)</f>
        <v>44.196428571428562</v>
      </c>
      <c r="H35" s="2">
        <f>SUM(F$6:F35)</f>
        <v>41.328413284132836</v>
      </c>
      <c r="I35" s="2">
        <f t="shared" si="1"/>
        <v>2.8680152872957265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3.15" x14ac:dyDescent="0.4">
      <c r="A36" s="2"/>
      <c r="B36" s="2">
        <f t="shared" si="2"/>
        <v>0</v>
      </c>
      <c r="C36" s="2">
        <v>9</v>
      </c>
      <c r="D36" s="2">
        <v>63</v>
      </c>
      <c r="E36" s="2">
        <f t="shared" si="0"/>
        <v>4.0178571428571432</v>
      </c>
      <c r="F36" s="2">
        <f t="shared" si="0"/>
        <v>7.7490774907749076</v>
      </c>
      <c r="G36" s="2">
        <f>SUM(E$6:E36)</f>
        <v>48.214285714285708</v>
      </c>
      <c r="H36" s="2">
        <f>SUM(F$6:F36)</f>
        <v>49.077490774907744</v>
      </c>
      <c r="I36" s="2">
        <f t="shared" si="1"/>
        <v>-0.86320506062203606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3.15" x14ac:dyDescent="0.4">
      <c r="A37" s="2"/>
      <c r="B37" s="2">
        <f t="shared" si="2"/>
        <v>1</v>
      </c>
      <c r="C37" s="2">
        <v>20</v>
      </c>
      <c r="D37" s="2">
        <v>70</v>
      </c>
      <c r="E37" s="2">
        <f t="shared" si="0"/>
        <v>8.9285714285714288</v>
      </c>
      <c r="F37" s="2">
        <f t="shared" si="0"/>
        <v>8.6100861008610092</v>
      </c>
      <c r="G37" s="2">
        <f>SUM(E$6:E37)</f>
        <v>57.142857142857139</v>
      </c>
      <c r="H37" s="2">
        <f>SUM(F$6:F37)</f>
        <v>57.687576875768755</v>
      </c>
      <c r="I37" s="2">
        <f t="shared" si="1"/>
        <v>-0.54471973291161646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3.15" x14ac:dyDescent="0.4">
      <c r="A38" s="2"/>
      <c r="B38" s="2">
        <f t="shared" si="2"/>
        <v>2</v>
      </c>
      <c r="C38" s="2">
        <v>14</v>
      </c>
      <c r="D38" s="2">
        <v>67</v>
      </c>
      <c r="E38" s="2">
        <f t="shared" si="0"/>
        <v>6.25</v>
      </c>
      <c r="F38" s="2">
        <f t="shared" si="0"/>
        <v>8.2410824108241076</v>
      </c>
      <c r="G38" s="2">
        <f>SUM(E$6:E38)</f>
        <v>63.392857142857139</v>
      </c>
      <c r="H38" s="2">
        <f>SUM(F$6:F38)</f>
        <v>65.928659286592861</v>
      </c>
      <c r="I38" s="2">
        <f t="shared" si="1"/>
        <v>-2.5358021437357223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3.15" x14ac:dyDescent="0.4">
      <c r="A39" s="2"/>
      <c r="B39" s="2">
        <f t="shared" si="2"/>
        <v>3</v>
      </c>
      <c r="C39" s="2">
        <v>21</v>
      </c>
      <c r="D39" s="2">
        <v>50</v>
      </c>
      <c r="E39" s="2">
        <f t="shared" si="0"/>
        <v>9.375</v>
      </c>
      <c r="F39" s="2">
        <f t="shared" si="0"/>
        <v>6.1500615006150063</v>
      </c>
      <c r="G39" s="2">
        <f>SUM(E$6:E39)</f>
        <v>72.767857142857139</v>
      </c>
      <c r="H39" s="2">
        <f>SUM(F$6:F39)</f>
        <v>72.078720787207871</v>
      </c>
      <c r="I39" s="2">
        <f t="shared" si="1"/>
        <v>0.68913635564926778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3.15" x14ac:dyDescent="0.4">
      <c r="A40" s="2"/>
      <c r="B40" s="2">
        <f t="shared" si="2"/>
        <v>4</v>
      </c>
      <c r="C40" s="2">
        <v>15</v>
      </c>
      <c r="D40" s="2">
        <v>45</v>
      </c>
      <c r="E40" s="2">
        <f t="shared" si="0"/>
        <v>6.6964285714285712</v>
      </c>
      <c r="F40" s="2">
        <f t="shared" si="0"/>
        <v>5.5350553505535052</v>
      </c>
      <c r="G40" s="2">
        <f>SUM(E$6:E40)</f>
        <v>79.464285714285708</v>
      </c>
      <c r="H40" s="2">
        <f>SUM(F$6:F40)</f>
        <v>77.613776137761377</v>
      </c>
      <c r="I40" s="2">
        <f t="shared" si="1"/>
        <v>1.8505095765243311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3.15" x14ac:dyDescent="0.4">
      <c r="A41" s="2"/>
      <c r="B41" s="2">
        <f t="shared" si="2"/>
        <v>5</v>
      </c>
      <c r="C41" s="2">
        <v>11</v>
      </c>
      <c r="D41" s="2">
        <v>40</v>
      </c>
      <c r="E41" s="2">
        <f t="shared" si="0"/>
        <v>4.9107142857142856</v>
      </c>
      <c r="F41" s="2">
        <f t="shared" si="0"/>
        <v>4.9200492004920049</v>
      </c>
      <c r="G41" s="2">
        <f>SUM(E$6:E41)</f>
        <v>84.375</v>
      </c>
      <c r="H41" s="2">
        <f>SUM(F$6:F41)</f>
        <v>82.533825338253379</v>
      </c>
      <c r="I41" s="2">
        <f t="shared" si="1"/>
        <v>1.8411746617466207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3.15" x14ac:dyDescent="0.4">
      <c r="A42" s="2"/>
      <c r="B42" s="2">
        <f t="shared" si="2"/>
        <v>6</v>
      </c>
      <c r="C42" s="2">
        <v>12</v>
      </c>
      <c r="D42" s="2">
        <v>32</v>
      </c>
      <c r="E42" s="2">
        <f t="shared" si="0"/>
        <v>5.3571428571428568</v>
      </c>
      <c r="F42" s="2">
        <f t="shared" si="0"/>
        <v>3.9360393603936039</v>
      </c>
      <c r="G42" s="2">
        <f>SUM(E$6:E42)</f>
        <v>89.732142857142861</v>
      </c>
      <c r="H42" s="2">
        <f>SUM(F$6:F42)</f>
        <v>86.469864698646987</v>
      </c>
      <c r="I42" s="2">
        <f t="shared" si="1"/>
        <v>3.2622781584958744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3.15" x14ac:dyDescent="0.4">
      <c r="A43" s="2"/>
      <c r="B43" s="2">
        <f t="shared" si="2"/>
        <v>7</v>
      </c>
      <c r="C43" s="2">
        <v>6</v>
      </c>
      <c r="D43" s="2">
        <v>23</v>
      </c>
      <c r="E43" s="2">
        <f t="shared" si="0"/>
        <v>2.6785714285714284</v>
      </c>
      <c r="F43" s="2">
        <f t="shared" si="0"/>
        <v>2.8290282902829027</v>
      </c>
      <c r="G43" s="2">
        <f>SUM(E$6:E43)</f>
        <v>92.410714285714292</v>
      </c>
      <c r="H43" s="2">
        <f>SUM(F$6:F43)</f>
        <v>89.298892988929893</v>
      </c>
      <c r="I43" s="2">
        <f t="shared" si="1"/>
        <v>3.1118212967843988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3.15" x14ac:dyDescent="0.4">
      <c r="A44" s="2"/>
      <c r="B44" s="2">
        <f t="shared" si="2"/>
        <v>8</v>
      </c>
      <c r="C44" s="2">
        <v>7</v>
      </c>
      <c r="D44" s="2">
        <v>19</v>
      </c>
      <c r="E44" s="2">
        <f t="shared" si="0"/>
        <v>3.125</v>
      </c>
      <c r="F44" s="2">
        <f t="shared" si="0"/>
        <v>2.3370233702337022</v>
      </c>
      <c r="G44" s="2">
        <f>SUM(E$6:E44)</f>
        <v>95.535714285714292</v>
      </c>
      <c r="H44" s="2">
        <f>SUM(F$6:F44)</f>
        <v>91.635916359163602</v>
      </c>
      <c r="I44" s="2">
        <f t="shared" si="1"/>
        <v>3.8997979265506899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3.15" x14ac:dyDescent="0.4">
      <c r="A45" s="2"/>
      <c r="B45" s="2">
        <f t="shared" si="2"/>
        <v>9</v>
      </c>
      <c r="C45" s="2">
        <v>2</v>
      </c>
      <c r="D45" s="2">
        <v>16</v>
      </c>
      <c r="E45" s="2">
        <f t="shared" si="0"/>
        <v>0.8928571428571429</v>
      </c>
      <c r="F45" s="2">
        <f t="shared" si="0"/>
        <v>1.968019680196802</v>
      </c>
      <c r="G45" s="2">
        <f>SUM(E$6:E45)</f>
        <v>96.428571428571431</v>
      </c>
      <c r="H45" s="2">
        <f>SUM(F$6:F45)</f>
        <v>93.603936039360406</v>
      </c>
      <c r="I45" s="2">
        <f t="shared" si="1"/>
        <v>2.824635389211025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3.15" x14ac:dyDescent="0.4">
      <c r="A46" s="2"/>
      <c r="B46" s="2">
        <f t="shared" si="2"/>
        <v>10</v>
      </c>
      <c r="C46" s="2">
        <v>3</v>
      </c>
      <c r="D46" s="2">
        <v>7</v>
      </c>
      <c r="E46" s="2">
        <f t="shared" si="0"/>
        <v>1.3392857142857142</v>
      </c>
      <c r="F46" s="2">
        <f t="shared" si="0"/>
        <v>0.86100861008610086</v>
      </c>
      <c r="G46" s="2">
        <f>SUM(E$6:E46)</f>
        <v>97.767857142857139</v>
      </c>
      <c r="H46" s="2">
        <f>SUM(F$6:F46)</f>
        <v>94.464944649446508</v>
      </c>
      <c r="I46" s="2">
        <f t="shared" si="1"/>
        <v>3.3029124934106306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3.15" x14ac:dyDescent="0.4">
      <c r="A47" s="2"/>
      <c r="B47" s="2">
        <f t="shared" si="2"/>
        <v>11</v>
      </c>
      <c r="C47" s="2">
        <v>0</v>
      </c>
      <c r="D47" s="2">
        <v>8</v>
      </c>
      <c r="E47" s="2">
        <f t="shared" si="0"/>
        <v>0</v>
      </c>
      <c r="F47" s="2">
        <f t="shared" si="0"/>
        <v>0.98400984009840098</v>
      </c>
      <c r="G47" s="2">
        <f>SUM(E$6:E47)</f>
        <v>97.767857142857139</v>
      </c>
      <c r="H47" s="2">
        <f>SUM(F$6:F47)</f>
        <v>95.448954489544903</v>
      </c>
      <c r="I47" s="2">
        <f t="shared" si="1"/>
        <v>2.3189026533122359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3.15" x14ac:dyDescent="0.4">
      <c r="A48" s="2"/>
      <c r="B48" s="2">
        <f t="shared" si="2"/>
        <v>12</v>
      </c>
      <c r="C48" s="2">
        <v>3</v>
      </c>
      <c r="D48" s="2">
        <v>4</v>
      </c>
      <c r="E48" s="2">
        <f t="shared" si="0"/>
        <v>1.3392857142857142</v>
      </c>
      <c r="F48" s="2">
        <f t="shared" si="0"/>
        <v>0.49200492004920049</v>
      </c>
      <c r="G48" s="2">
        <f>SUM(E$6:E48)</f>
        <v>99.107142857142847</v>
      </c>
      <c r="H48" s="2">
        <f>SUM(F$6:F48)</f>
        <v>95.9409594095941</v>
      </c>
      <c r="I48" s="2">
        <f t="shared" si="1"/>
        <v>3.1661834475487467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3.15" x14ac:dyDescent="0.4">
      <c r="A49" s="2"/>
      <c r="B49" s="2">
        <f t="shared" si="2"/>
        <v>13</v>
      </c>
      <c r="C49" s="2">
        <v>0</v>
      </c>
      <c r="D49" s="2">
        <v>10</v>
      </c>
      <c r="E49" s="2">
        <f t="shared" si="0"/>
        <v>0</v>
      </c>
      <c r="F49" s="2">
        <f t="shared" si="0"/>
        <v>1.2300123001230012</v>
      </c>
      <c r="G49" s="2">
        <f>SUM(E$6:E49)</f>
        <v>99.107142857142847</v>
      </c>
      <c r="H49" s="2">
        <f>SUM(F$6:F49)</f>
        <v>97.170971709717108</v>
      </c>
      <c r="I49" s="2">
        <f t="shared" si="1"/>
        <v>1.936171147425739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3.15" x14ac:dyDescent="0.4">
      <c r="A50" s="2"/>
      <c r="B50" s="2">
        <f t="shared" si="2"/>
        <v>14</v>
      </c>
      <c r="C50" s="2">
        <v>1</v>
      </c>
      <c r="D50" s="2">
        <v>4</v>
      </c>
      <c r="E50" s="2">
        <f t="shared" si="0"/>
        <v>0.44642857142857145</v>
      </c>
      <c r="F50" s="2">
        <f t="shared" si="0"/>
        <v>0.49200492004920049</v>
      </c>
      <c r="G50" s="2">
        <f>SUM(E$6:E50)</f>
        <v>99.553571428571416</v>
      </c>
      <c r="H50" s="2">
        <f>SUM(F$6:F50)</f>
        <v>97.662976629766305</v>
      </c>
      <c r="I50" s="2">
        <f t="shared" si="1"/>
        <v>1.8905947988051111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3.15" x14ac:dyDescent="0.4">
      <c r="A51" s="2"/>
      <c r="B51" s="2">
        <f t="shared" si="2"/>
        <v>15</v>
      </c>
      <c r="C51" s="2">
        <v>0</v>
      </c>
      <c r="D51" s="2">
        <v>5</v>
      </c>
      <c r="E51" s="2">
        <f t="shared" si="0"/>
        <v>0</v>
      </c>
      <c r="F51" s="2">
        <f t="shared" si="0"/>
        <v>0.61500615006150061</v>
      </c>
      <c r="G51" s="2">
        <f>SUM(E$6:E51)</f>
        <v>99.553571428571416</v>
      </c>
      <c r="H51" s="2">
        <f>SUM(F$6:F51)</f>
        <v>98.277982779827809</v>
      </c>
      <c r="I51" s="2">
        <f t="shared" si="1"/>
        <v>1.2755886487436072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3.15" x14ac:dyDescent="0.4">
      <c r="A52" s="2"/>
      <c r="B52" s="2">
        <f t="shared" si="2"/>
        <v>16</v>
      </c>
      <c r="C52" s="2">
        <v>0</v>
      </c>
      <c r="D52" s="2">
        <v>4</v>
      </c>
      <c r="E52" s="2">
        <f t="shared" si="0"/>
        <v>0</v>
      </c>
      <c r="F52" s="2">
        <f t="shared" si="0"/>
        <v>0.49200492004920049</v>
      </c>
      <c r="G52" s="2">
        <f>SUM(E$6:E52)</f>
        <v>99.553571428571416</v>
      </c>
      <c r="H52" s="2">
        <f>SUM(F$6:F52)</f>
        <v>98.769987699877007</v>
      </c>
      <c r="I52" s="2">
        <f t="shared" si="1"/>
        <v>0.78358372869440984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3.5" thickBot="1" x14ac:dyDescent="0.45">
      <c r="A53" s="2"/>
      <c r="B53" s="8" t="s">
        <v>12</v>
      </c>
      <c r="C53" s="8">
        <v>1</v>
      </c>
      <c r="D53" s="8">
        <v>10</v>
      </c>
      <c r="E53" s="8">
        <f t="shared" si="0"/>
        <v>0.44642857142857145</v>
      </c>
      <c r="F53" s="8">
        <f t="shared" si="0"/>
        <v>1.2300123001230012</v>
      </c>
      <c r="G53" s="8">
        <f>SUM(E$6:E53)</f>
        <v>99.999999999999986</v>
      </c>
      <c r="H53" s="8">
        <f>SUM(F$6:F53)</f>
        <v>100.00000000000001</v>
      </c>
      <c r="I53" s="8">
        <f t="shared" si="1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3.5" thickTop="1" x14ac:dyDescent="0.4">
      <c r="A54" s="2"/>
      <c r="B54" s="2"/>
      <c r="C54" s="2">
        <f>SUM(C6:C53)</f>
        <v>224</v>
      </c>
      <c r="D54" s="2">
        <f>SUM(D6:D53)</f>
        <v>813</v>
      </c>
      <c r="E54" s="2">
        <f>SUM(E6:E53)</f>
        <v>99.999999999999986</v>
      </c>
      <c r="F54" s="2">
        <f>SUM(F6:F53)</f>
        <v>100.00000000000001</v>
      </c>
      <c r="G54" s="9" t="s">
        <v>13</v>
      </c>
      <c r="H54" s="2"/>
      <c r="I54" s="10">
        <f>MAX(I6:I53)</f>
        <v>8.7956861711474232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3.15" x14ac:dyDescent="0.4">
      <c r="A55" s="2"/>
      <c r="B55" s="2"/>
      <c r="C55" s="2"/>
      <c r="D55" s="2"/>
      <c r="E55" s="2"/>
      <c r="F55" s="2"/>
      <c r="G55" s="2" t="s">
        <v>14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3.5" thickBot="1" x14ac:dyDescent="0.45">
      <c r="A56" s="2"/>
      <c r="B56" s="8"/>
      <c r="C56" s="8"/>
      <c r="D56" s="8"/>
      <c r="E56" s="8"/>
      <c r="F56" s="8"/>
      <c r="G56" s="8"/>
      <c r="H56" s="8"/>
      <c r="I56" s="11">
        <f>100*1.63/SQRT(C54+D54)</f>
        <v>5.0617212664629756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3.5" thickTop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3.15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3.15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3.15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3.15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3.15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3.15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3.15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3.15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3.15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3.15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3.15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3.15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3.15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3.15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3.15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3.15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3.15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3.15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3.15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3.15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3.15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3.15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3.15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3.15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3.15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3.15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3.15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3.15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3.15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3.15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3.15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3.15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3.15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3.15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3.15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3.15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3.15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3.15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3.15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3.15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3.15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3.15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3.15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3.15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3.15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3.15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3.15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3.15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3.15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3.15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3.15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3.15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3.15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3.15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3.15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3.15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3.15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3.15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3.15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3.15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3.15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3.15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3.15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3.15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3.15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3.15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3.15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3.15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3.15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3.15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3.15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3.15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3.15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3.15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3.15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3.15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3.15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3.15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3.15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3.15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3.15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3.15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3.15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3.15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3.15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3.15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3.15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3.15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3.15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3.15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3.15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3.15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3.15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3.15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3.15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3.15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3.15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3.15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3.15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3.15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3.15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3.15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3.15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3.15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3.15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3.15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3.15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3.15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3.15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3.15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3.15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3.15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3.15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3.15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3.15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3.15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3.15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3.15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3.15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3.15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3.15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3.15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3.15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3.15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3.15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3.15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3.15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3.15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3.15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3.15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3.15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3.15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3.15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3.15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3.15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3.15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3.15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3.15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3.15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3.15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3.15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3.15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3.15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3.15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3.15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3.15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3.15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3.15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3.15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3.15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3.15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3.15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3.15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3.15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3.15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3.15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3.15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3.15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3.15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3.15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3.15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3.15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3.15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3.15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3.15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3.15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3.15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3.15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3.15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3.15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3.15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3.15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3.15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</sheetData>
  <mergeCells count="3">
    <mergeCell ref="C4:D4"/>
    <mergeCell ref="E4:F4"/>
    <mergeCell ref="G4:H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9.2</vt:lpstr>
      <vt:lpstr>Data_Figure_7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2015-05-20T19:21:18Z</dcterms:created>
  <dcterms:modified xsi:type="dcterms:W3CDTF">2015-11-20T12:22:42Z</dcterms:modified>
</cp:coreProperties>
</file>