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500" activeTab="1"/>
  </bookViews>
  <sheets>
    <sheet name="Reference" sheetId="5" r:id="rId1"/>
    <sheet name="Tables 12.2" sheetId="1" r:id="rId2"/>
    <sheet name="Inflation_1800_2008" sheetId="4" r:id="rId3"/>
    <sheet name="Inflation_1800_2014" sheetId="7" r:id="rId4"/>
    <sheet name="Data_Figures 5.1 &amp;5.4" sheetId="3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239" i="4" l="1"/>
  <c r="L36" i="1"/>
  <c r="AK239" i="4"/>
  <c r="L35" i="1"/>
  <c r="AJ239" i="4"/>
  <c r="L34" i="1"/>
  <c r="DO28" i="4"/>
  <c r="DO29" i="4"/>
  <c r="DO30" i="4"/>
  <c r="DO31" i="4"/>
  <c r="DO32" i="4"/>
  <c r="DO33" i="4"/>
  <c r="DO34" i="4"/>
  <c r="DO35" i="4"/>
  <c r="DO36" i="4"/>
  <c r="DO37" i="4"/>
  <c r="DO38" i="4"/>
  <c r="DO39" i="4"/>
  <c r="DO40" i="4"/>
  <c r="DO41" i="4"/>
  <c r="DO42" i="4"/>
  <c r="DO43" i="4"/>
  <c r="DO44" i="4"/>
  <c r="DO45" i="4"/>
  <c r="DO46" i="4"/>
  <c r="DO47" i="4"/>
  <c r="DO48" i="4"/>
  <c r="DO49" i="4"/>
  <c r="DO50" i="4"/>
  <c r="DO51" i="4"/>
  <c r="DO52" i="4"/>
  <c r="DO53" i="4"/>
  <c r="DO54" i="4"/>
  <c r="DO55" i="4"/>
  <c r="DO56" i="4"/>
  <c r="DO57" i="4"/>
  <c r="DO58" i="4"/>
  <c r="DO59" i="4"/>
  <c r="DO60" i="4"/>
  <c r="DO61" i="4"/>
  <c r="DO62" i="4"/>
  <c r="DO63" i="4"/>
  <c r="DO64" i="4"/>
  <c r="DO65" i="4"/>
  <c r="DO66" i="4"/>
  <c r="DO67" i="4"/>
  <c r="DO68" i="4"/>
  <c r="DO69" i="4"/>
  <c r="DO70" i="4"/>
  <c r="DO71" i="4"/>
  <c r="DO72" i="4"/>
  <c r="DO73" i="4"/>
  <c r="DO74" i="4"/>
  <c r="DO75" i="4"/>
  <c r="DO76" i="4"/>
  <c r="DO77" i="4"/>
  <c r="DO78" i="4"/>
  <c r="DO79" i="4"/>
  <c r="DO80" i="4"/>
  <c r="DO81" i="4"/>
  <c r="DO82" i="4"/>
  <c r="DO83" i="4"/>
  <c r="DO84" i="4"/>
  <c r="DO85" i="4"/>
  <c r="DO86" i="4"/>
  <c r="DO87" i="4"/>
  <c r="DO88" i="4"/>
  <c r="DO89" i="4"/>
  <c r="DO90" i="4"/>
  <c r="DO91" i="4"/>
  <c r="DO92" i="4"/>
  <c r="DO93" i="4"/>
  <c r="DO94" i="4"/>
  <c r="DO95" i="4"/>
  <c r="DO96" i="4"/>
  <c r="DO97" i="4"/>
  <c r="DO98" i="4"/>
  <c r="DO99" i="4"/>
  <c r="DO100" i="4"/>
  <c r="DO101" i="4"/>
  <c r="DO102" i="4"/>
  <c r="DO103" i="4"/>
  <c r="DO104" i="4"/>
  <c r="DO105" i="4"/>
  <c r="DO106" i="4"/>
  <c r="DO107" i="4"/>
  <c r="DO108" i="4"/>
  <c r="DO109" i="4"/>
  <c r="DO110" i="4"/>
  <c r="DO111" i="4"/>
  <c r="DO112" i="4"/>
  <c r="DO113" i="4"/>
  <c r="DO114" i="4"/>
  <c r="DO115" i="4"/>
  <c r="DO116" i="4"/>
  <c r="DO117" i="4"/>
  <c r="DO118" i="4"/>
  <c r="DO119" i="4"/>
  <c r="DO120" i="4"/>
  <c r="DO121" i="4"/>
  <c r="DO122" i="4"/>
  <c r="DO123" i="4"/>
  <c r="DO124" i="4"/>
  <c r="DO125" i="4"/>
  <c r="DO126" i="4"/>
  <c r="DO127" i="4"/>
  <c r="DO128" i="4"/>
  <c r="DO129" i="4"/>
  <c r="DO130" i="4"/>
  <c r="DO131" i="4"/>
  <c r="DO132" i="4"/>
  <c r="DO133" i="4"/>
  <c r="DO134" i="4"/>
  <c r="DO135" i="4"/>
  <c r="DO136" i="4"/>
  <c r="DO137" i="4"/>
  <c r="DO138" i="4"/>
  <c r="DO139" i="4"/>
  <c r="DO140" i="4"/>
  <c r="DO141" i="4"/>
  <c r="DO142" i="4"/>
  <c r="DO143" i="4"/>
  <c r="DO144" i="4"/>
  <c r="DO145" i="4"/>
  <c r="DO146" i="4"/>
  <c r="DO147" i="4"/>
  <c r="DO148" i="4"/>
  <c r="DO149" i="4"/>
  <c r="DO150" i="4"/>
  <c r="DO151" i="4"/>
  <c r="DO152" i="4"/>
  <c r="DO153" i="4"/>
  <c r="DO154" i="4"/>
  <c r="DO155" i="4"/>
  <c r="DO156" i="4"/>
  <c r="DO157" i="4"/>
  <c r="DO158" i="4"/>
  <c r="DO159" i="4"/>
  <c r="DO160" i="4"/>
  <c r="DO161" i="4"/>
  <c r="DO162" i="4"/>
  <c r="DO163" i="4"/>
  <c r="DO164" i="4"/>
  <c r="DO165" i="4"/>
  <c r="DO166" i="4"/>
  <c r="DO167" i="4"/>
  <c r="DO168" i="4"/>
  <c r="DO169" i="4"/>
  <c r="DO170" i="4"/>
  <c r="DO171" i="4"/>
  <c r="DO172" i="4"/>
  <c r="DO173" i="4"/>
  <c r="DO174" i="4"/>
  <c r="DO175" i="4"/>
  <c r="DO176" i="4"/>
  <c r="DO177" i="4"/>
  <c r="DO178" i="4"/>
  <c r="DO179" i="4"/>
  <c r="DO180" i="4"/>
  <c r="DO181" i="4"/>
  <c r="DO182" i="4"/>
  <c r="DO183" i="4"/>
  <c r="DO184" i="4"/>
  <c r="DO185" i="4"/>
  <c r="DO186" i="4"/>
  <c r="DO187" i="4"/>
  <c r="DO188" i="4"/>
  <c r="DO189" i="4"/>
  <c r="DO190" i="4"/>
  <c r="DO191" i="4"/>
  <c r="DO192" i="4"/>
  <c r="DO193" i="4"/>
  <c r="DO194" i="4"/>
  <c r="DO195" i="4"/>
  <c r="DO196" i="4"/>
  <c r="DO197" i="4"/>
  <c r="DO198" i="4"/>
  <c r="DO199" i="4"/>
  <c r="DO200" i="4"/>
  <c r="DO201" i="4"/>
  <c r="DO202" i="4"/>
  <c r="DO203" i="4"/>
  <c r="DO204" i="4"/>
  <c r="DO205" i="4"/>
  <c r="DO206" i="4"/>
  <c r="DO207" i="4"/>
  <c r="DO208" i="4"/>
  <c r="DO209" i="4"/>
  <c r="DO210" i="4"/>
  <c r="DO211" i="4"/>
  <c r="DO212" i="4"/>
  <c r="DO213" i="4"/>
  <c r="DO214" i="4"/>
  <c r="DO215" i="4"/>
  <c r="DO216" i="4"/>
  <c r="DO217" i="4"/>
  <c r="DO236" i="4"/>
  <c r="DO231" i="4"/>
  <c r="DO237" i="4"/>
  <c r="DN236" i="4"/>
  <c r="DN231" i="4"/>
  <c r="DN237" i="4"/>
  <c r="DM236" i="4"/>
  <c r="DM231" i="4"/>
  <c r="DM237" i="4"/>
  <c r="DO234" i="4"/>
  <c r="DO235" i="4"/>
  <c r="DN234" i="4"/>
  <c r="DN235" i="4"/>
  <c r="DM234" i="4"/>
  <c r="DM235" i="4"/>
  <c r="DO232" i="4"/>
  <c r="DO233" i="4"/>
  <c r="DN232" i="4"/>
  <c r="DN233" i="4"/>
  <c r="DM232" i="4"/>
  <c r="DM233" i="4"/>
  <c r="DO230" i="4"/>
  <c r="DN230" i="4"/>
  <c r="DM230" i="4"/>
  <c r="DO229" i="4"/>
  <c r="DN229" i="4"/>
  <c r="DM229" i="4"/>
  <c r="DO228" i="4"/>
  <c r="DN228" i="4"/>
  <c r="DM228" i="4"/>
  <c r="DO227" i="4"/>
  <c r="DN227" i="4"/>
  <c r="DM227" i="4"/>
  <c r="DC9" i="4"/>
  <c r="DC10" i="4"/>
  <c r="DC11" i="4"/>
  <c r="DC12" i="4"/>
  <c r="DC13" i="4"/>
  <c r="DC14" i="4"/>
  <c r="DC15" i="4"/>
  <c r="DC16" i="4"/>
  <c r="DC17" i="4"/>
  <c r="DC18" i="4"/>
  <c r="DC19" i="4"/>
  <c r="DC20" i="4"/>
  <c r="DC21" i="4"/>
  <c r="DC22" i="4"/>
  <c r="DC23" i="4"/>
  <c r="DC24" i="4"/>
  <c r="DC25" i="4"/>
  <c r="DC26" i="4"/>
  <c r="DC27" i="4"/>
  <c r="DC28" i="4"/>
  <c r="DC29" i="4"/>
  <c r="DC30" i="4"/>
  <c r="DC31" i="4"/>
  <c r="DC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47" i="4"/>
  <c r="DC48" i="4"/>
  <c r="DC49" i="4"/>
  <c r="DC50" i="4"/>
  <c r="DC51" i="4"/>
  <c r="DC52" i="4"/>
  <c r="DC53" i="4"/>
  <c r="DC54" i="4"/>
  <c r="DC55" i="4"/>
  <c r="DC56" i="4"/>
  <c r="DC57" i="4"/>
  <c r="DC58" i="4"/>
  <c r="DC59" i="4"/>
  <c r="DC60" i="4"/>
  <c r="DC61" i="4"/>
  <c r="DC62" i="4"/>
  <c r="DC63" i="4"/>
  <c r="DC64" i="4"/>
  <c r="DC65" i="4"/>
  <c r="DC66" i="4"/>
  <c r="DC67" i="4"/>
  <c r="DC68" i="4"/>
  <c r="DC69" i="4"/>
  <c r="DC70" i="4"/>
  <c r="DC71" i="4"/>
  <c r="DC72" i="4"/>
  <c r="DC73" i="4"/>
  <c r="DC74" i="4"/>
  <c r="DC75" i="4"/>
  <c r="DC76" i="4"/>
  <c r="DC77" i="4"/>
  <c r="DC78" i="4"/>
  <c r="DC79" i="4"/>
  <c r="DC80" i="4"/>
  <c r="DC81" i="4"/>
  <c r="DC82" i="4"/>
  <c r="DC83" i="4"/>
  <c r="DC84" i="4"/>
  <c r="DC85" i="4"/>
  <c r="DC86" i="4"/>
  <c r="DC87" i="4"/>
  <c r="DC88" i="4"/>
  <c r="DC89" i="4"/>
  <c r="DC90" i="4"/>
  <c r="DC91" i="4"/>
  <c r="DC92" i="4"/>
  <c r="DC93" i="4"/>
  <c r="DC94" i="4"/>
  <c r="DC95" i="4"/>
  <c r="DC96" i="4"/>
  <c r="DC97" i="4"/>
  <c r="DC98" i="4"/>
  <c r="DC99" i="4"/>
  <c r="DC100" i="4"/>
  <c r="DC101" i="4"/>
  <c r="DC102" i="4"/>
  <c r="DC103" i="4"/>
  <c r="DC104" i="4"/>
  <c r="DC105" i="4"/>
  <c r="DC106" i="4"/>
  <c r="DC107" i="4"/>
  <c r="DC108" i="4"/>
  <c r="DC109" i="4"/>
  <c r="DC110" i="4"/>
  <c r="DC111" i="4"/>
  <c r="DC112" i="4"/>
  <c r="DC113" i="4"/>
  <c r="DC114" i="4"/>
  <c r="DC115" i="4"/>
  <c r="DC116" i="4"/>
  <c r="DC117" i="4"/>
  <c r="DC118" i="4"/>
  <c r="DC119" i="4"/>
  <c r="DC120" i="4"/>
  <c r="DC121" i="4"/>
  <c r="DC122" i="4"/>
  <c r="DC123" i="4"/>
  <c r="DC124" i="4"/>
  <c r="DC125" i="4"/>
  <c r="DC126" i="4"/>
  <c r="DC127" i="4"/>
  <c r="DC128" i="4"/>
  <c r="DC129" i="4"/>
  <c r="DC130" i="4"/>
  <c r="DC131" i="4"/>
  <c r="DC132" i="4"/>
  <c r="DC133" i="4"/>
  <c r="DC134" i="4"/>
  <c r="DC135" i="4"/>
  <c r="DC136" i="4"/>
  <c r="DC137" i="4"/>
  <c r="DC138" i="4"/>
  <c r="DC139" i="4"/>
  <c r="DC140" i="4"/>
  <c r="DC141" i="4"/>
  <c r="DC142" i="4"/>
  <c r="DC143" i="4"/>
  <c r="DC144" i="4"/>
  <c r="DC145" i="4"/>
  <c r="DC146" i="4"/>
  <c r="DC147" i="4"/>
  <c r="DC148" i="4"/>
  <c r="DC149" i="4"/>
  <c r="DC150" i="4"/>
  <c r="DC151" i="4"/>
  <c r="DC152" i="4"/>
  <c r="DC153" i="4"/>
  <c r="DC154" i="4"/>
  <c r="DC155" i="4"/>
  <c r="DC156" i="4"/>
  <c r="DC157" i="4"/>
  <c r="DC158" i="4"/>
  <c r="DC159" i="4"/>
  <c r="DC160" i="4"/>
  <c r="DC161" i="4"/>
  <c r="DC162" i="4"/>
  <c r="DC163" i="4"/>
  <c r="DC164" i="4"/>
  <c r="DC165" i="4"/>
  <c r="DC166" i="4"/>
  <c r="DC167" i="4"/>
  <c r="DC168" i="4"/>
  <c r="DC169" i="4"/>
  <c r="DC170" i="4"/>
  <c r="DC171" i="4"/>
  <c r="DC172" i="4"/>
  <c r="DC173" i="4"/>
  <c r="DC174" i="4"/>
  <c r="DC175" i="4"/>
  <c r="DC176" i="4"/>
  <c r="DC177" i="4"/>
  <c r="DC178" i="4"/>
  <c r="DC179" i="4"/>
  <c r="DC180" i="4"/>
  <c r="DC181" i="4"/>
  <c r="DC182" i="4"/>
  <c r="DC183" i="4"/>
  <c r="DC184" i="4"/>
  <c r="DC185" i="4"/>
  <c r="DC186" i="4"/>
  <c r="DC187" i="4"/>
  <c r="DC188" i="4"/>
  <c r="DC189" i="4"/>
  <c r="DC190" i="4"/>
  <c r="DC191" i="4"/>
  <c r="DC192" i="4"/>
  <c r="DC193" i="4"/>
  <c r="DC194" i="4"/>
  <c r="DC195" i="4"/>
  <c r="DC196" i="4"/>
  <c r="DC197" i="4"/>
  <c r="DC198" i="4"/>
  <c r="DC199" i="4"/>
  <c r="DC200" i="4"/>
  <c r="DC201" i="4"/>
  <c r="DC202" i="4"/>
  <c r="DC203" i="4"/>
  <c r="DC204" i="4"/>
  <c r="DC205" i="4"/>
  <c r="DC206" i="4"/>
  <c r="DC207" i="4"/>
  <c r="DC208" i="4"/>
  <c r="DC209" i="4"/>
  <c r="DC210" i="4"/>
  <c r="DC211" i="4"/>
  <c r="DC212" i="4"/>
  <c r="DC213" i="4"/>
  <c r="DC214" i="4"/>
  <c r="DC215" i="4"/>
  <c r="DC216" i="4"/>
  <c r="DC217" i="4"/>
  <c r="DC236" i="4"/>
  <c r="DC231" i="4"/>
  <c r="DC237" i="4"/>
  <c r="DB236" i="4"/>
  <c r="DB231" i="4"/>
  <c r="DB237" i="4"/>
  <c r="DA236" i="4"/>
  <c r="DA231" i="4"/>
  <c r="DA237" i="4"/>
  <c r="DC234" i="4"/>
  <c r="DC235" i="4"/>
  <c r="DB234" i="4"/>
  <c r="DB235" i="4"/>
  <c r="DA234" i="4"/>
  <c r="DA235" i="4"/>
  <c r="DC232" i="4"/>
  <c r="DC233" i="4"/>
  <c r="DB232" i="4"/>
  <c r="DB233" i="4"/>
  <c r="DA232" i="4"/>
  <c r="DA233" i="4"/>
  <c r="DC230" i="4"/>
  <c r="DB230" i="4"/>
  <c r="DA230" i="4"/>
  <c r="DC229" i="4"/>
  <c r="DB229" i="4"/>
  <c r="DA229" i="4"/>
  <c r="DC228" i="4"/>
  <c r="DB228" i="4"/>
  <c r="DA228" i="4"/>
  <c r="DC227" i="4"/>
  <c r="DB227" i="4"/>
  <c r="DA227" i="4"/>
  <c r="CQ9" i="4"/>
  <c r="CQ10" i="4"/>
  <c r="CQ11" i="4"/>
  <c r="CQ12" i="4"/>
  <c r="CQ13" i="4"/>
  <c r="CQ14" i="4"/>
  <c r="CQ15" i="4"/>
  <c r="CQ16" i="4"/>
  <c r="CQ17" i="4"/>
  <c r="CQ18" i="4"/>
  <c r="CQ19" i="4"/>
  <c r="CQ20" i="4"/>
  <c r="CQ21" i="4"/>
  <c r="CQ22" i="4"/>
  <c r="CQ23" i="4"/>
  <c r="CQ24" i="4"/>
  <c r="CQ25" i="4"/>
  <c r="CQ26" i="4"/>
  <c r="CQ27" i="4"/>
  <c r="CQ28" i="4"/>
  <c r="CQ29" i="4"/>
  <c r="CQ30" i="4"/>
  <c r="CQ31" i="4"/>
  <c r="CQ32" i="4"/>
  <c r="CQ33" i="4"/>
  <c r="CQ34" i="4"/>
  <c r="CQ35" i="4"/>
  <c r="CQ36" i="4"/>
  <c r="CQ37" i="4"/>
  <c r="CQ38" i="4"/>
  <c r="CQ39" i="4"/>
  <c r="CQ40" i="4"/>
  <c r="CQ41" i="4"/>
  <c r="CQ42" i="4"/>
  <c r="CQ43" i="4"/>
  <c r="CQ44" i="4"/>
  <c r="CQ45" i="4"/>
  <c r="CQ46" i="4"/>
  <c r="CQ47" i="4"/>
  <c r="CQ48" i="4"/>
  <c r="CQ49" i="4"/>
  <c r="CQ50" i="4"/>
  <c r="CQ51" i="4"/>
  <c r="CQ52" i="4"/>
  <c r="CQ53" i="4"/>
  <c r="CQ54" i="4"/>
  <c r="CQ55" i="4"/>
  <c r="CQ56" i="4"/>
  <c r="CQ57" i="4"/>
  <c r="CQ58" i="4"/>
  <c r="CQ59" i="4"/>
  <c r="CQ60" i="4"/>
  <c r="CQ61" i="4"/>
  <c r="CQ62" i="4"/>
  <c r="CQ63" i="4"/>
  <c r="CQ64" i="4"/>
  <c r="CQ65" i="4"/>
  <c r="CQ66" i="4"/>
  <c r="CQ67" i="4"/>
  <c r="CQ68" i="4"/>
  <c r="CQ69" i="4"/>
  <c r="CQ70" i="4"/>
  <c r="CQ71" i="4"/>
  <c r="CQ72" i="4"/>
  <c r="CQ73" i="4"/>
  <c r="CQ74" i="4"/>
  <c r="CQ75" i="4"/>
  <c r="CQ76" i="4"/>
  <c r="CQ77" i="4"/>
  <c r="CQ78" i="4"/>
  <c r="CQ79" i="4"/>
  <c r="CQ80" i="4"/>
  <c r="CQ81" i="4"/>
  <c r="CQ82" i="4"/>
  <c r="CQ83" i="4"/>
  <c r="CQ84" i="4"/>
  <c r="CQ85" i="4"/>
  <c r="CQ86" i="4"/>
  <c r="CQ87" i="4"/>
  <c r="CQ88" i="4"/>
  <c r="CQ89" i="4"/>
  <c r="CQ90" i="4"/>
  <c r="CQ91" i="4"/>
  <c r="CQ92" i="4"/>
  <c r="CQ93" i="4"/>
  <c r="CQ94" i="4"/>
  <c r="CQ95" i="4"/>
  <c r="CQ96" i="4"/>
  <c r="CQ97" i="4"/>
  <c r="CQ98" i="4"/>
  <c r="CQ99" i="4"/>
  <c r="CQ100" i="4"/>
  <c r="CQ101" i="4"/>
  <c r="CQ102" i="4"/>
  <c r="CQ103" i="4"/>
  <c r="CQ104" i="4"/>
  <c r="CQ105" i="4"/>
  <c r="CQ106" i="4"/>
  <c r="CQ107" i="4"/>
  <c r="CQ108" i="4"/>
  <c r="CQ109" i="4"/>
  <c r="CQ110" i="4"/>
  <c r="CQ111" i="4"/>
  <c r="CQ112" i="4"/>
  <c r="CQ113" i="4"/>
  <c r="CQ114" i="4"/>
  <c r="CQ115" i="4"/>
  <c r="CQ116" i="4"/>
  <c r="CQ117" i="4"/>
  <c r="CQ118" i="4"/>
  <c r="CQ119" i="4"/>
  <c r="CQ120" i="4"/>
  <c r="CQ121" i="4"/>
  <c r="CQ122" i="4"/>
  <c r="CQ123" i="4"/>
  <c r="CQ124" i="4"/>
  <c r="CQ125" i="4"/>
  <c r="CQ126" i="4"/>
  <c r="CQ127" i="4"/>
  <c r="CQ128" i="4"/>
  <c r="CQ129" i="4"/>
  <c r="CQ130" i="4"/>
  <c r="CQ131" i="4"/>
  <c r="CQ132" i="4"/>
  <c r="CQ133" i="4"/>
  <c r="CQ134" i="4"/>
  <c r="CQ135" i="4"/>
  <c r="CQ136" i="4"/>
  <c r="CQ137" i="4"/>
  <c r="CQ138" i="4"/>
  <c r="CQ139" i="4"/>
  <c r="CQ140" i="4"/>
  <c r="CQ141" i="4"/>
  <c r="CQ142" i="4"/>
  <c r="CQ143" i="4"/>
  <c r="CQ144" i="4"/>
  <c r="CQ145" i="4"/>
  <c r="CQ146" i="4"/>
  <c r="CQ147" i="4"/>
  <c r="CQ148" i="4"/>
  <c r="CQ149" i="4"/>
  <c r="CQ150" i="4"/>
  <c r="CQ151" i="4"/>
  <c r="CQ152" i="4"/>
  <c r="CQ153" i="4"/>
  <c r="CQ154" i="4"/>
  <c r="CQ155" i="4"/>
  <c r="CQ156" i="4"/>
  <c r="CQ157" i="4"/>
  <c r="CQ158" i="4"/>
  <c r="CQ159" i="4"/>
  <c r="CQ160" i="4"/>
  <c r="CQ161" i="4"/>
  <c r="CQ162" i="4"/>
  <c r="CQ163" i="4"/>
  <c r="CQ164" i="4"/>
  <c r="CQ165" i="4"/>
  <c r="CQ166" i="4"/>
  <c r="CQ167" i="4"/>
  <c r="CQ168" i="4"/>
  <c r="CQ169" i="4"/>
  <c r="CQ170" i="4"/>
  <c r="CQ171" i="4"/>
  <c r="CQ172" i="4"/>
  <c r="CQ173" i="4"/>
  <c r="CQ174" i="4"/>
  <c r="CQ175" i="4"/>
  <c r="CQ176" i="4"/>
  <c r="CQ177" i="4"/>
  <c r="CQ178" i="4"/>
  <c r="CQ179" i="4"/>
  <c r="CQ180" i="4"/>
  <c r="CQ181" i="4"/>
  <c r="CQ182" i="4"/>
  <c r="CQ183" i="4"/>
  <c r="CQ184" i="4"/>
  <c r="CQ185" i="4"/>
  <c r="CQ186" i="4"/>
  <c r="CQ187" i="4"/>
  <c r="CQ188" i="4"/>
  <c r="CQ189" i="4"/>
  <c r="CQ190" i="4"/>
  <c r="CQ191" i="4"/>
  <c r="CQ192" i="4"/>
  <c r="CQ193" i="4"/>
  <c r="CQ194" i="4"/>
  <c r="CQ195" i="4"/>
  <c r="CQ196" i="4"/>
  <c r="CQ197" i="4"/>
  <c r="CQ198" i="4"/>
  <c r="CQ199" i="4"/>
  <c r="CQ200" i="4"/>
  <c r="CQ201" i="4"/>
  <c r="CQ202" i="4"/>
  <c r="CQ203" i="4"/>
  <c r="CQ204" i="4"/>
  <c r="CQ205" i="4"/>
  <c r="CQ206" i="4"/>
  <c r="CQ207" i="4"/>
  <c r="CQ208" i="4"/>
  <c r="CQ209" i="4"/>
  <c r="CQ210" i="4"/>
  <c r="CQ211" i="4"/>
  <c r="CQ212" i="4"/>
  <c r="CQ213" i="4"/>
  <c r="CQ214" i="4"/>
  <c r="CQ215" i="4"/>
  <c r="CQ216" i="4"/>
  <c r="CQ217" i="4"/>
  <c r="CQ236" i="4"/>
  <c r="CQ231" i="4"/>
  <c r="CQ237" i="4"/>
  <c r="CP236" i="4"/>
  <c r="CP231" i="4"/>
  <c r="CP237" i="4"/>
  <c r="CO236" i="4"/>
  <c r="CO231" i="4"/>
  <c r="CO237" i="4"/>
  <c r="CN236" i="4"/>
  <c r="CN231" i="4"/>
  <c r="CN237" i="4"/>
  <c r="CM236" i="4"/>
  <c r="CM231" i="4"/>
  <c r="CM237" i="4"/>
  <c r="CL236" i="4"/>
  <c r="CL231" i="4"/>
  <c r="CL237" i="4"/>
  <c r="CK236" i="4"/>
  <c r="CK231" i="4"/>
  <c r="CK237" i="4"/>
  <c r="CJ236" i="4"/>
  <c r="CJ231" i="4"/>
  <c r="CJ237" i="4"/>
  <c r="CI236" i="4"/>
  <c r="CI231" i="4"/>
  <c r="CI237" i="4"/>
  <c r="CH236" i="4"/>
  <c r="CH231" i="4"/>
  <c r="CH237" i="4"/>
  <c r="CG236" i="4"/>
  <c r="CG231" i="4"/>
  <c r="CG237" i="4"/>
  <c r="CF236" i="4"/>
  <c r="CF231" i="4"/>
  <c r="CF237" i="4"/>
  <c r="CE236" i="4"/>
  <c r="CE231" i="4"/>
  <c r="CE237" i="4"/>
  <c r="CD236" i="4"/>
  <c r="CD231" i="4"/>
  <c r="CD237" i="4"/>
  <c r="CC236" i="4"/>
  <c r="CC231" i="4"/>
  <c r="CC237" i="4"/>
  <c r="CB236" i="4"/>
  <c r="CB231" i="4"/>
  <c r="CB237" i="4"/>
  <c r="CA236" i="4"/>
  <c r="CA231" i="4"/>
  <c r="CA237" i="4"/>
  <c r="BZ236" i="4"/>
  <c r="BZ231" i="4"/>
  <c r="BZ237" i="4"/>
  <c r="BY236" i="4"/>
  <c r="BY231" i="4"/>
  <c r="BY237" i="4"/>
  <c r="CQ234" i="4"/>
  <c r="CQ235" i="4"/>
  <c r="CP234" i="4"/>
  <c r="CP235" i="4"/>
  <c r="CO234" i="4"/>
  <c r="CO235" i="4"/>
  <c r="CN234" i="4"/>
  <c r="CN235" i="4"/>
  <c r="CM234" i="4"/>
  <c r="CM235" i="4"/>
  <c r="CL234" i="4"/>
  <c r="CL235" i="4"/>
  <c r="CK234" i="4"/>
  <c r="CK235" i="4"/>
  <c r="CJ234" i="4"/>
  <c r="CJ235" i="4"/>
  <c r="CI234" i="4"/>
  <c r="CI235" i="4"/>
  <c r="CH234" i="4"/>
  <c r="CH235" i="4"/>
  <c r="CG234" i="4"/>
  <c r="CG235" i="4"/>
  <c r="CF234" i="4"/>
  <c r="CF235" i="4"/>
  <c r="CE234" i="4"/>
  <c r="CE235" i="4"/>
  <c r="CD234" i="4"/>
  <c r="CD235" i="4"/>
  <c r="CC234" i="4"/>
  <c r="CC235" i="4"/>
  <c r="CB234" i="4"/>
  <c r="CB235" i="4"/>
  <c r="CA234" i="4"/>
  <c r="CA235" i="4"/>
  <c r="BZ234" i="4"/>
  <c r="BZ235" i="4"/>
  <c r="BY234" i="4"/>
  <c r="BY235" i="4"/>
  <c r="CQ232" i="4"/>
  <c r="CQ233" i="4"/>
  <c r="CP232" i="4"/>
  <c r="CP233" i="4"/>
  <c r="CO232" i="4"/>
  <c r="CO233" i="4"/>
  <c r="CN232" i="4"/>
  <c r="CN233" i="4"/>
  <c r="CM232" i="4"/>
  <c r="CM233" i="4"/>
  <c r="CL232" i="4"/>
  <c r="CL233" i="4"/>
  <c r="CK232" i="4"/>
  <c r="CK233" i="4"/>
  <c r="CJ232" i="4"/>
  <c r="CJ233" i="4"/>
  <c r="CI232" i="4"/>
  <c r="CI233" i="4"/>
  <c r="CH232" i="4"/>
  <c r="CH233" i="4"/>
  <c r="CG232" i="4"/>
  <c r="CG233" i="4"/>
  <c r="CF232" i="4"/>
  <c r="CF233" i="4"/>
  <c r="CE232" i="4"/>
  <c r="CE233" i="4"/>
  <c r="CD232" i="4"/>
  <c r="CD233" i="4"/>
  <c r="CC232" i="4"/>
  <c r="CC233" i="4"/>
  <c r="CB232" i="4"/>
  <c r="CB233" i="4"/>
  <c r="CA232" i="4"/>
  <c r="CA233" i="4"/>
  <c r="BZ232" i="4"/>
  <c r="BZ233" i="4"/>
  <c r="BY232" i="4"/>
  <c r="BY233" i="4"/>
  <c r="CQ230" i="4"/>
  <c r="CP230" i="4"/>
  <c r="CO230" i="4"/>
  <c r="CN230" i="4"/>
  <c r="CM230" i="4"/>
  <c r="CL230" i="4"/>
  <c r="CK230" i="4"/>
  <c r="CJ230" i="4"/>
  <c r="CI230" i="4"/>
  <c r="CH230" i="4"/>
  <c r="CG230" i="4"/>
  <c r="CF230" i="4"/>
  <c r="CE230" i="4"/>
  <c r="CD230" i="4"/>
  <c r="CC230" i="4"/>
  <c r="CB230" i="4"/>
  <c r="CA230" i="4"/>
  <c r="BZ230" i="4"/>
  <c r="BY230" i="4"/>
  <c r="CQ229" i="4"/>
  <c r="CP229" i="4"/>
  <c r="CO229" i="4"/>
  <c r="CN229" i="4"/>
  <c r="CM229" i="4"/>
  <c r="CL229" i="4"/>
  <c r="CK229" i="4"/>
  <c r="CJ229" i="4"/>
  <c r="CI229" i="4"/>
  <c r="CH229" i="4"/>
  <c r="CG229" i="4"/>
  <c r="CF229" i="4"/>
  <c r="CE229" i="4"/>
  <c r="CD229" i="4"/>
  <c r="CC229" i="4"/>
  <c r="CB229" i="4"/>
  <c r="CA229" i="4"/>
  <c r="BZ229" i="4"/>
  <c r="BY229" i="4"/>
  <c r="CQ228" i="4"/>
  <c r="CP228" i="4"/>
  <c r="CO228" i="4"/>
  <c r="CN228" i="4"/>
  <c r="CM228" i="4"/>
  <c r="CL228" i="4"/>
  <c r="CK228" i="4"/>
  <c r="CJ228" i="4"/>
  <c r="CI228" i="4"/>
  <c r="CH228" i="4"/>
  <c r="CG228" i="4"/>
  <c r="CF228" i="4"/>
  <c r="CE228" i="4"/>
  <c r="CD228" i="4"/>
  <c r="CC228" i="4"/>
  <c r="CB228" i="4"/>
  <c r="CA228" i="4"/>
  <c r="BZ228" i="4"/>
  <c r="BY228" i="4"/>
  <c r="CQ227" i="4"/>
  <c r="CP227" i="4"/>
  <c r="CO227" i="4"/>
  <c r="CN227" i="4"/>
  <c r="CM227" i="4"/>
  <c r="CL227" i="4"/>
  <c r="CK227" i="4"/>
  <c r="CJ227" i="4"/>
  <c r="CI227" i="4"/>
  <c r="CH227" i="4"/>
  <c r="CG227" i="4"/>
  <c r="CF227" i="4"/>
  <c r="CE227" i="4"/>
  <c r="CD227" i="4"/>
  <c r="CC227" i="4"/>
  <c r="CB227" i="4"/>
  <c r="CA227" i="4"/>
  <c r="BZ227" i="4"/>
  <c r="BY227" i="4"/>
  <c r="BO9" i="4"/>
  <c r="BO10" i="4"/>
  <c r="BO11" i="4"/>
  <c r="BO12" i="4"/>
  <c r="BO13" i="4"/>
  <c r="BO14" i="4"/>
  <c r="BO15" i="4"/>
  <c r="BO16" i="4"/>
  <c r="BO17" i="4"/>
  <c r="BO18" i="4"/>
  <c r="BO19" i="4"/>
  <c r="BO20" i="4"/>
  <c r="BO21" i="4"/>
  <c r="BO22" i="4"/>
  <c r="BO23" i="4"/>
  <c r="BO24" i="4"/>
  <c r="BO25" i="4"/>
  <c r="BO26" i="4"/>
  <c r="BO27" i="4"/>
  <c r="BO28" i="4"/>
  <c r="BO29" i="4"/>
  <c r="BO30" i="4"/>
  <c r="BO31" i="4"/>
  <c r="BO32" i="4"/>
  <c r="BO33" i="4"/>
  <c r="BO34" i="4"/>
  <c r="BO35" i="4"/>
  <c r="BO36" i="4"/>
  <c r="BO37" i="4"/>
  <c r="BO38" i="4"/>
  <c r="BO39" i="4"/>
  <c r="BO40" i="4"/>
  <c r="BO41" i="4"/>
  <c r="BO42" i="4"/>
  <c r="BO43" i="4"/>
  <c r="BO44" i="4"/>
  <c r="BO45" i="4"/>
  <c r="BO46" i="4"/>
  <c r="BO47" i="4"/>
  <c r="BO48" i="4"/>
  <c r="BO49" i="4"/>
  <c r="BO50" i="4"/>
  <c r="BO51" i="4"/>
  <c r="BO52" i="4"/>
  <c r="BO53" i="4"/>
  <c r="BO54" i="4"/>
  <c r="BO55" i="4"/>
  <c r="BO56" i="4"/>
  <c r="BO57" i="4"/>
  <c r="BO58" i="4"/>
  <c r="BO59" i="4"/>
  <c r="BO60" i="4"/>
  <c r="BO61" i="4"/>
  <c r="BO62" i="4"/>
  <c r="BO63" i="4"/>
  <c r="BO64" i="4"/>
  <c r="BO65" i="4"/>
  <c r="BO66" i="4"/>
  <c r="BO67" i="4"/>
  <c r="BO68" i="4"/>
  <c r="BO69" i="4"/>
  <c r="BO70" i="4"/>
  <c r="BO71" i="4"/>
  <c r="BO72" i="4"/>
  <c r="BO73" i="4"/>
  <c r="BO74" i="4"/>
  <c r="BO75" i="4"/>
  <c r="BO76" i="4"/>
  <c r="BO77" i="4"/>
  <c r="BO78" i="4"/>
  <c r="BO79" i="4"/>
  <c r="BO80" i="4"/>
  <c r="BO81" i="4"/>
  <c r="BO82" i="4"/>
  <c r="BO83" i="4"/>
  <c r="BO84" i="4"/>
  <c r="BO85" i="4"/>
  <c r="BO86" i="4"/>
  <c r="BO87" i="4"/>
  <c r="BO88" i="4"/>
  <c r="BO89" i="4"/>
  <c r="BO90" i="4"/>
  <c r="BO91" i="4"/>
  <c r="BO92" i="4"/>
  <c r="BO93" i="4"/>
  <c r="BO94" i="4"/>
  <c r="BO95" i="4"/>
  <c r="BO96" i="4"/>
  <c r="BO97" i="4"/>
  <c r="BO98" i="4"/>
  <c r="BO99" i="4"/>
  <c r="BO100" i="4"/>
  <c r="BO101" i="4"/>
  <c r="BO102" i="4"/>
  <c r="BO103" i="4"/>
  <c r="BO104" i="4"/>
  <c r="BO105" i="4"/>
  <c r="BO106" i="4"/>
  <c r="BO107" i="4"/>
  <c r="BO108" i="4"/>
  <c r="BO109" i="4"/>
  <c r="BO110" i="4"/>
  <c r="BO111" i="4"/>
  <c r="BO112" i="4"/>
  <c r="BO113" i="4"/>
  <c r="BO114" i="4"/>
  <c r="BO115" i="4"/>
  <c r="BO116" i="4"/>
  <c r="BO117" i="4"/>
  <c r="BO118" i="4"/>
  <c r="BO119" i="4"/>
  <c r="BO120" i="4"/>
  <c r="BO121" i="4"/>
  <c r="BO122" i="4"/>
  <c r="BO123" i="4"/>
  <c r="BO124" i="4"/>
  <c r="BO125" i="4"/>
  <c r="BO126" i="4"/>
  <c r="BO127" i="4"/>
  <c r="BO128" i="4"/>
  <c r="BO129" i="4"/>
  <c r="BO130" i="4"/>
  <c r="BO131" i="4"/>
  <c r="BO132" i="4"/>
  <c r="BO133" i="4"/>
  <c r="BO134" i="4"/>
  <c r="BO135" i="4"/>
  <c r="BO136" i="4"/>
  <c r="BO137" i="4"/>
  <c r="BO138" i="4"/>
  <c r="BO139" i="4"/>
  <c r="BO140" i="4"/>
  <c r="BO141" i="4"/>
  <c r="BO142" i="4"/>
  <c r="BO143" i="4"/>
  <c r="BO144" i="4"/>
  <c r="BO145" i="4"/>
  <c r="BO146" i="4"/>
  <c r="BO147" i="4"/>
  <c r="BO148" i="4"/>
  <c r="BO149" i="4"/>
  <c r="BO150" i="4"/>
  <c r="BO151" i="4"/>
  <c r="BO152" i="4"/>
  <c r="BO153" i="4"/>
  <c r="BO154" i="4"/>
  <c r="BO155" i="4"/>
  <c r="BO156" i="4"/>
  <c r="BO157" i="4"/>
  <c r="BO158" i="4"/>
  <c r="BO159" i="4"/>
  <c r="BO160" i="4"/>
  <c r="BO161" i="4"/>
  <c r="BO162" i="4"/>
  <c r="BO163" i="4"/>
  <c r="BO164" i="4"/>
  <c r="BO165" i="4"/>
  <c r="BO166" i="4"/>
  <c r="BO167" i="4"/>
  <c r="BO168" i="4"/>
  <c r="BO169" i="4"/>
  <c r="BO170" i="4"/>
  <c r="BO171" i="4"/>
  <c r="BO172" i="4"/>
  <c r="BO173" i="4"/>
  <c r="BO174" i="4"/>
  <c r="BO175" i="4"/>
  <c r="BO176" i="4"/>
  <c r="BO177" i="4"/>
  <c r="BO178" i="4"/>
  <c r="BO179" i="4"/>
  <c r="BO180" i="4"/>
  <c r="BO181" i="4"/>
  <c r="BO182" i="4"/>
  <c r="BO183" i="4"/>
  <c r="BO184" i="4"/>
  <c r="BO185" i="4"/>
  <c r="BO186" i="4"/>
  <c r="BO187" i="4"/>
  <c r="BO188" i="4"/>
  <c r="BO189" i="4"/>
  <c r="BO190" i="4"/>
  <c r="BO191" i="4"/>
  <c r="BO192" i="4"/>
  <c r="BO193" i="4"/>
  <c r="BO194" i="4"/>
  <c r="BO195" i="4"/>
  <c r="BO196" i="4"/>
  <c r="BO197" i="4"/>
  <c r="BO198" i="4"/>
  <c r="BO199" i="4"/>
  <c r="BO200" i="4"/>
  <c r="BO201" i="4"/>
  <c r="BO202" i="4"/>
  <c r="BO203" i="4"/>
  <c r="BO204" i="4"/>
  <c r="BO205" i="4"/>
  <c r="BO206" i="4"/>
  <c r="BO207" i="4"/>
  <c r="BO208" i="4"/>
  <c r="BO209" i="4"/>
  <c r="BO210" i="4"/>
  <c r="BO211" i="4"/>
  <c r="BO212" i="4"/>
  <c r="BO213" i="4"/>
  <c r="BO214" i="4"/>
  <c r="BO215" i="4"/>
  <c r="BO216" i="4"/>
  <c r="BO217" i="4"/>
  <c r="BO236" i="4"/>
  <c r="BO231" i="4"/>
  <c r="BO237" i="4"/>
  <c r="BN236" i="4"/>
  <c r="BN231" i="4"/>
  <c r="BN237" i="4"/>
  <c r="BM236" i="4"/>
  <c r="BM231" i="4"/>
  <c r="BM237" i="4"/>
  <c r="BL236" i="4"/>
  <c r="BL231" i="4"/>
  <c r="BL237" i="4"/>
  <c r="BK236" i="4"/>
  <c r="BK231" i="4"/>
  <c r="BK237" i="4"/>
  <c r="BJ236" i="4"/>
  <c r="BJ231" i="4"/>
  <c r="BJ237" i="4"/>
  <c r="BI236" i="4"/>
  <c r="BI231" i="4"/>
  <c r="BI237" i="4"/>
  <c r="BH236" i="4"/>
  <c r="BH231" i="4"/>
  <c r="BH237" i="4"/>
  <c r="BG236" i="4"/>
  <c r="BG231" i="4"/>
  <c r="BG237" i="4"/>
  <c r="BF236" i="4"/>
  <c r="BF231" i="4"/>
  <c r="BF237" i="4"/>
  <c r="BE236" i="4"/>
  <c r="BE231" i="4"/>
  <c r="BE237" i="4"/>
  <c r="BD236" i="4"/>
  <c r="BD231" i="4"/>
  <c r="BD237" i="4"/>
  <c r="BC236" i="4"/>
  <c r="BC231" i="4"/>
  <c r="BC237" i="4"/>
  <c r="BB236" i="4"/>
  <c r="BB231" i="4"/>
  <c r="BB237" i="4"/>
  <c r="BA236" i="4"/>
  <c r="BA231" i="4"/>
  <c r="BA237" i="4"/>
  <c r="AZ236" i="4"/>
  <c r="AZ231" i="4"/>
  <c r="AZ237" i="4"/>
  <c r="AY236" i="4"/>
  <c r="AY231" i="4"/>
  <c r="AY237" i="4"/>
  <c r="AX236" i="4"/>
  <c r="AX231" i="4"/>
  <c r="AX237" i="4"/>
  <c r="AW236" i="4"/>
  <c r="AW231" i="4"/>
  <c r="AW237" i="4"/>
  <c r="BO234" i="4"/>
  <c r="BO235" i="4"/>
  <c r="BN234" i="4"/>
  <c r="BN235" i="4"/>
  <c r="BM234" i="4"/>
  <c r="BM235" i="4"/>
  <c r="BL234" i="4"/>
  <c r="BL235" i="4"/>
  <c r="BK234" i="4"/>
  <c r="BK235" i="4"/>
  <c r="BJ234" i="4"/>
  <c r="BJ235" i="4"/>
  <c r="BI234" i="4"/>
  <c r="BI235" i="4"/>
  <c r="BH234" i="4"/>
  <c r="BH235" i="4"/>
  <c r="BG234" i="4"/>
  <c r="BG235" i="4"/>
  <c r="BF234" i="4"/>
  <c r="BF235" i="4"/>
  <c r="BE234" i="4"/>
  <c r="BE235" i="4"/>
  <c r="BD234" i="4"/>
  <c r="BD235" i="4"/>
  <c r="BC234" i="4"/>
  <c r="BC235" i="4"/>
  <c r="BB234" i="4"/>
  <c r="BB235" i="4"/>
  <c r="BA234" i="4"/>
  <c r="BA235" i="4"/>
  <c r="AZ234" i="4"/>
  <c r="AZ235" i="4"/>
  <c r="AY234" i="4"/>
  <c r="AY235" i="4"/>
  <c r="AX234" i="4"/>
  <c r="AX235" i="4"/>
  <c r="AW234" i="4"/>
  <c r="AW235" i="4"/>
  <c r="BO232" i="4"/>
  <c r="BO233" i="4"/>
  <c r="BN232" i="4"/>
  <c r="BN233" i="4"/>
  <c r="BM232" i="4"/>
  <c r="BM233" i="4"/>
  <c r="BL232" i="4"/>
  <c r="BL233" i="4"/>
  <c r="BK232" i="4"/>
  <c r="BK233" i="4"/>
  <c r="BJ232" i="4"/>
  <c r="BJ233" i="4"/>
  <c r="BI232" i="4"/>
  <c r="BI233" i="4"/>
  <c r="BH232" i="4"/>
  <c r="BH233" i="4"/>
  <c r="BG232" i="4"/>
  <c r="BG233" i="4"/>
  <c r="BF232" i="4"/>
  <c r="BF233" i="4"/>
  <c r="BE232" i="4"/>
  <c r="BE233" i="4"/>
  <c r="BD232" i="4"/>
  <c r="BD233" i="4"/>
  <c r="BC232" i="4"/>
  <c r="BC233" i="4"/>
  <c r="BB232" i="4"/>
  <c r="BB233" i="4"/>
  <c r="BA232" i="4"/>
  <c r="BA233" i="4"/>
  <c r="AZ232" i="4"/>
  <c r="AZ233" i="4"/>
  <c r="AY232" i="4"/>
  <c r="AY233" i="4"/>
  <c r="AX232" i="4"/>
  <c r="AX233" i="4"/>
  <c r="AW232" i="4"/>
  <c r="AW233" i="4"/>
  <c r="BO230" i="4"/>
  <c r="BN230" i="4"/>
  <c r="BM230" i="4"/>
  <c r="BL230" i="4"/>
  <c r="BK230" i="4"/>
  <c r="BJ230" i="4"/>
  <c r="BI230" i="4"/>
  <c r="BH230" i="4"/>
  <c r="BG230" i="4"/>
  <c r="BF230" i="4"/>
  <c r="BE230" i="4"/>
  <c r="BD230" i="4"/>
  <c r="BC230" i="4"/>
  <c r="BB230" i="4"/>
  <c r="BA230" i="4"/>
  <c r="AZ230" i="4"/>
  <c r="AY230" i="4"/>
  <c r="AX230" i="4"/>
  <c r="AW230" i="4"/>
  <c r="BO229" i="4"/>
  <c r="BN229" i="4"/>
  <c r="BM229" i="4"/>
  <c r="BL229" i="4"/>
  <c r="BK229" i="4"/>
  <c r="BJ229" i="4"/>
  <c r="BI229" i="4"/>
  <c r="BH229" i="4"/>
  <c r="BG229" i="4"/>
  <c r="BF229" i="4"/>
  <c r="BE229" i="4"/>
  <c r="BD229" i="4"/>
  <c r="BC229" i="4"/>
  <c r="BB229" i="4"/>
  <c r="BA229" i="4"/>
  <c r="AZ229" i="4"/>
  <c r="AY229" i="4"/>
  <c r="AX229" i="4"/>
  <c r="AW229" i="4"/>
  <c r="BO228" i="4"/>
  <c r="BN228" i="4"/>
  <c r="BM228" i="4"/>
  <c r="BL228" i="4"/>
  <c r="BK228" i="4"/>
  <c r="BJ228" i="4"/>
  <c r="BI228" i="4"/>
  <c r="BH228" i="4"/>
  <c r="BG228" i="4"/>
  <c r="BF228" i="4"/>
  <c r="BE228" i="4"/>
  <c r="BD228" i="4"/>
  <c r="BC228" i="4"/>
  <c r="BB228" i="4"/>
  <c r="BA228" i="4"/>
  <c r="AZ228" i="4"/>
  <c r="AY228" i="4"/>
  <c r="AX228" i="4"/>
  <c r="AW228" i="4"/>
  <c r="BO227" i="4"/>
  <c r="BN227" i="4"/>
  <c r="BM227" i="4"/>
  <c r="BL227" i="4"/>
  <c r="BK227" i="4"/>
  <c r="BJ227" i="4"/>
  <c r="BI227" i="4"/>
  <c r="BH227" i="4"/>
  <c r="BG227" i="4"/>
  <c r="BF227" i="4"/>
  <c r="BE227" i="4"/>
  <c r="BD227" i="4"/>
  <c r="BC227" i="4"/>
  <c r="BB227" i="4"/>
  <c r="BA227" i="4"/>
  <c r="AZ227" i="4"/>
  <c r="AY227" i="4"/>
  <c r="AX227" i="4"/>
  <c r="AW227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M199" i="4"/>
  <c r="AM200" i="4"/>
  <c r="AM201" i="4"/>
  <c r="AM202" i="4"/>
  <c r="AM203" i="4"/>
  <c r="AM204" i="4"/>
  <c r="AM205" i="4"/>
  <c r="AM206" i="4"/>
  <c r="AM207" i="4"/>
  <c r="AM208" i="4"/>
  <c r="AM209" i="4"/>
  <c r="AM210" i="4"/>
  <c r="AM211" i="4"/>
  <c r="AM212" i="4"/>
  <c r="AM213" i="4"/>
  <c r="AM214" i="4"/>
  <c r="AM215" i="4"/>
  <c r="AM216" i="4"/>
  <c r="AM217" i="4"/>
  <c r="AM236" i="4"/>
  <c r="AM231" i="4"/>
  <c r="AM237" i="4"/>
  <c r="AL236" i="4"/>
  <c r="AL231" i="4"/>
  <c r="AL237" i="4"/>
  <c r="AK236" i="4"/>
  <c r="AK231" i="4"/>
  <c r="AK237" i="4"/>
  <c r="AJ236" i="4"/>
  <c r="AJ231" i="4"/>
  <c r="AJ237" i="4"/>
  <c r="AI236" i="4"/>
  <c r="AI231" i="4"/>
  <c r="AI237" i="4"/>
  <c r="AH236" i="4"/>
  <c r="AH231" i="4"/>
  <c r="AH237" i="4"/>
  <c r="AG236" i="4"/>
  <c r="AG231" i="4"/>
  <c r="AG237" i="4"/>
  <c r="AF236" i="4"/>
  <c r="AF231" i="4"/>
  <c r="AF237" i="4"/>
  <c r="AE236" i="4"/>
  <c r="AE231" i="4"/>
  <c r="AE237" i="4"/>
  <c r="AD236" i="4"/>
  <c r="AD231" i="4"/>
  <c r="AD237" i="4"/>
  <c r="AC236" i="4"/>
  <c r="AC231" i="4"/>
  <c r="AC237" i="4"/>
  <c r="AB236" i="4"/>
  <c r="AB231" i="4"/>
  <c r="AB237" i="4"/>
  <c r="AA236" i="4"/>
  <c r="AA231" i="4"/>
  <c r="AA237" i="4"/>
  <c r="AM234" i="4"/>
  <c r="AM235" i="4"/>
  <c r="AL234" i="4"/>
  <c r="AL235" i="4"/>
  <c r="AK234" i="4"/>
  <c r="AK235" i="4"/>
  <c r="AJ234" i="4"/>
  <c r="AJ235" i="4"/>
  <c r="AI234" i="4"/>
  <c r="AI235" i="4"/>
  <c r="AH234" i="4"/>
  <c r="AH235" i="4"/>
  <c r="AG234" i="4"/>
  <c r="AG235" i="4"/>
  <c r="AF234" i="4"/>
  <c r="AF235" i="4"/>
  <c r="AE234" i="4"/>
  <c r="AE235" i="4"/>
  <c r="AD234" i="4"/>
  <c r="AD235" i="4"/>
  <c r="AC234" i="4"/>
  <c r="AC235" i="4"/>
  <c r="AB234" i="4"/>
  <c r="AB235" i="4"/>
  <c r="AA234" i="4"/>
  <c r="AA235" i="4"/>
  <c r="AM232" i="4"/>
  <c r="AM233" i="4"/>
  <c r="AL232" i="4"/>
  <c r="AL233" i="4"/>
  <c r="AK232" i="4"/>
  <c r="AK233" i="4"/>
  <c r="AJ232" i="4"/>
  <c r="AJ233" i="4"/>
  <c r="AI232" i="4"/>
  <c r="AI233" i="4"/>
  <c r="AH232" i="4"/>
  <c r="AH233" i="4"/>
  <c r="AG232" i="4"/>
  <c r="AG233" i="4"/>
  <c r="AF232" i="4"/>
  <c r="AF233" i="4"/>
  <c r="AE232" i="4"/>
  <c r="AE233" i="4"/>
  <c r="AD232" i="4"/>
  <c r="AD233" i="4"/>
  <c r="AC232" i="4"/>
  <c r="AC233" i="4"/>
  <c r="AB232" i="4"/>
  <c r="AB233" i="4"/>
  <c r="AA232" i="4"/>
  <c r="AA233" i="4"/>
  <c r="AM230" i="4"/>
  <c r="AL230" i="4"/>
  <c r="AK230" i="4"/>
  <c r="AJ230" i="4"/>
  <c r="AI230" i="4"/>
  <c r="AH230" i="4"/>
  <c r="AG230" i="4"/>
  <c r="AF230" i="4"/>
  <c r="AE230" i="4"/>
  <c r="AD230" i="4"/>
  <c r="AC230" i="4"/>
  <c r="AB230" i="4"/>
  <c r="AA230" i="4"/>
  <c r="AM229" i="4"/>
  <c r="AL229" i="4"/>
  <c r="AK229" i="4"/>
  <c r="AJ229" i="4"/>
  <c r="AI229" i="4"/>
  <c r="AH229" i="4"/>
  <c r="AG229" i="4"/>
  <c r="AF229" i="4"/>
  <c r="AE229" i="4"/>
  <c r="AD229" i="4"/>
  <c r="AC229" i="4"/>
  <c r="AB229" i="4"/>
  <c r="AA229" i="4"/>
  <c r="AM228" i="4"/>
  <c r="AL228" i="4"/>
  <c r="AK228" i="4"/>
  <c r="AJ228" i="4"/>
  <c r="AI228" i="4"/>
  <c r="AH228" i="4"/>
  <c r="AG228" i="4"/>
  <c r="AF228" i="4"/>
  <c r="AE228" i="4"/>
  <c r="AD228" i="4"/>
  <c r="AC228" i="4"/>
  <c r="AB228" i="4"/>
  <c r="AA228" i="4"/>
  <c r="AM227" i="4"/>
  <c r="AL227" i="4"/>
  <c r="AK227" i="4"/>
  <c r="AJ227" i="4"/>
  <c r="AI227" i="4"/>
  <c r="AH227" i="4"/>
  <c r="AG227" i="4"/>
  <c r="AF227" i="4"/>
  <c r="AE227" i="4"/>
  <c r="AD227" i="4"/>
  <c r="AC227" i="4"/>
  <c r="AB227" i="4"/>
  <c r="AA227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36" i="4"/>
  <c r="Q231" i="4"/>
  <c r="Q237" i="4"/>
  <c r="P236" i="4"/>
  <c r="P231" i="4"/>
  <c r="P237" i="4"/>
  <c r="O236" i="4"/>
  <c r="O231" i="4"/>
  <c r="O237" i="4"/>
  <c r="N236" i="4"/>
  <c r="N231" i="4"/>
  <c r="N237" i="4"/>
  <c r="M236" i="4"/>
  <c r="M231" i="4"/>
  <c r="M237" i="4"/>
  <c r="L236" i="4"/>
  <c r="L231" i="4"/>
  <c r="L237" i="4"/>
  <c r="K236" i="4"/>
  <c r="K231" i="4"/>
  <c r="K237" i="4"/>
  <c r="J236" i="4"/>
  <c r="J231" i="4"/>
  <c r="J237" i="4"/>
  <c r="I236" i="4"/>
  <c r="I231" i="4"/>
  <c r="I237" i="4"/>
  <c r="H236" i="4"/>
  <c r="H231" i="4"/>
  <c r="H237" i="4"/>
  <c r="G236" i="4"/>
  <c r="G231" i="4"/>
  <c r="G237" i="4"/>
  <c r="F236" i="4"/>
  <c r="F231" i="4"/>
  <c r="F237" i="4"/>
  <c r="E236" i="4"/>
  <c r="E231" i="4"/>
  <c r="E237" i="4"/>
  <c r="D236" i="4"/>
  <c r="D231" i="4"/>
  <c r="D237" i="4"/>
  <c r="Q234" i="4"/>
  <c r="Q235" i="4"/>
  <c r="P234" i="4"/>
  <c r="P235" i="4"/>
  <c r="O234" i="4"/>
  <c r="O235" i="4"/>
  <c r="N234" i="4"/>
  <c r="N235" i="4"/>
  <c r="M234" i="4"/>
  <c r="M235" i="4"/>
  <c r="L234" i="4"/>
  <c r="L235" i="4"/>
  <c r="K234" i="4"/>
  <c r="K235" i="4"/>
  <c r="J234" i="4"/>
  <c r="J235" i="4"/>
  <c r="I234" i="4"/>
  <c r="I235" i="4"/>
  <c r="H234" i="4"/>
  <c r="H235" i="4"/>
  <c r="G234" i="4"/>
  <c r="G235" i="4"/>
  <c r="F234" i="4"/>
  <c r="F235" i="4"/>
  <c r="E234" i="4"/>
  <c r="E235" i="4"/>
  <c r="D234" i="4"/>
  <c r="D235" i="4"/>
  <c r="Q232" i="4"/>
  <c r="Q233" i="4"/>
  <c r="P232" i="4"/>
  <c r="P233" i="4"/>
  <c r="O232" i="4"/>
  <c r="O233" i="4"/>
  <c r="N232" i="4"/>
  <c r="N233" i="4"/>
  <c r="M232" i="4"/>
  <c r="M233" i="4"/>
  <c r="L232" i="4"/>
  <c r="L233" i="4"/>
  <c r="K232" i="4"/>
  <c r="K233" i="4"/>
  <c r="J232" i="4"/>
  <c r="J233" i="4"/>
  <c r="I232" i="4"/>
  <c r="I233" i="4"/>
  <c r="H232" i="4"/>
  <c r="H233" i="4"/>
  <c r="G232" i="4"/>
  <c r="G233" i="4"/>
  <c r="F232" i="4"/>
  <c r="F233" i="4"/>
  <c r="E232" i="4"/>
  <c r="E233" i="4"/>
  <c r="D232" i="4"/>
  <c r="D233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36" i="4"/>
  <c r="C231" i="4"/>
  <c r="C237" i="4"/>
  <c r="C234" i="4"/>
  <c r="C235" i="4"/>
  <c r="C232" i="4"/>
  <c r="C233" i="4"/>
  <c r="J26" i="1"/>
  <c r="H26" i="1"/>
  <c r="AI239" i="4"/>
  <c r="L33" i="1"/>
  <c r="AH239" i="4"/>
  <c r="L32" i="1"/>
  <c r="AG239" i="4"/>
  <c r="L31" i="1"/>
  <c r="AF239" i="4"/>
  <c r="L30" i="1"/>
  <c r="AE239" i="4"/>
  <c r="L29" i="1"/>
  <c r="AD239" i="4"/>
  <c r="L28" i="1"/>
  <c r="Y223" i="4" a="1"/>
  <c r="Y223" i="4"/>
  <c r="AU223" i="4" a="1"/>
  <c r="AU223" i="4"/>
  <c r="BW223" i="4" a="1"/>
  <c r="BW223" i="4"/>
  <c r="CY223" i="4" a="1"/>
  <c r="CY223" i="4"/>
  <c r="DK223" i="4" a="1"/>
  <c r="DK223" i="4"/>
  <c r="DW223" i="4" a="1"/>
  <c r="DW223" i="4"/>
  <c r="EJ223" i="4"/>
  <c r="T223" i="4"/>
  <c r="AP223" i="4"/>
  <c r="BR223" i="4"/>
  <c r="CT223" i="4"/>
  <c r="DF223" i="4"/>
  <c r="DR223" i="4"/>
  <c r="ED223" i="4"/>
  <c r="EK223" i="4"/>
  <c r="W218" i="4" a="1"/>
  <c r="W218" i="4"/>
  <c r="AS218" i="4" a="1"/>
  <c r="AS218" i="4"/>
  <c r="BU218" i="4" a="1"/>
  <c r="BU218" i="4"/>
  <c r="CW218" i="4" a="1"/>
  <c r="CW218" i="4"/>
  <c r="DI218" i="4" a="1"/>
  <c r="DI218" i="4"/>
  <c r="DU218" i="4" a="1"/>
  <c r="DU218" i="4"/>
  <c r="EG218" i="4"/>
  <c r="T218" i="4"/>
  <c r="AP218" i="4"/>
  <c r="BR218" i="4"/>
  <c r="CT218" i="4"/>
  <c r="DF218" i="4"/>
  <c r="DR218" i="4"/>
  <c r="ED218" i="4"/>
  <c r="EH218" i="4"/>
  <c r="W219" i="4" a="1"/>
  <c r="W219" i="4"/>
  <c r="AS219" i="4" a="1"/>
  <c r="AS219" i="4"/>
  <c r="BU219" i="4" a="1"/>
  <c r="BU219" i="4"/>
  <c r="CW219" i="4" a="1"/>
  <c r="CW219" i="4"/>
  <c r="DI219" i="4" a="1"/>
  <c r="DI219" i="4"/>
  <c r="DU219" i="4" a="1"/>
  <c r="DU219" i="4"/>
  <c r="EG219" i="4"/>
  <c r="T219" i="4"/>
  <c r="AP219" i="4"/>
  <c r="BR219" i="4"/>
  <c r="CT219" i="4"/>
  <c r="DF219" i="4"/>
  <c r="DR219" i="4"/>
  <c r="ED219" i="4"/>
  <c r="EH219" i="4"/>
  <c r="W220" i="4" a="1"/>
  <c r="W220" i="4"/>
  <c r="AS220" i="4" a="1"/>
  <c r="AS220" i="4"/>
  <c r="BU220" i="4" a="1"/>
  <c r="BU220" i="4"/>
  <c r="CW220" i="4" a="1"/>
  <c r="CW220" i="4"/>
  <c r="DI220" i="4" a="1"/>
  <c r="DI220" i="4"/>
  <c r="DU220" i="4" a="1"/>
  <c r="DU220" i="4"/>
  <c r="EG220" i="4"/>
  <c r="T220" i="4"/>
  <c r="AP220" i="4"/>
  <c r="BR220" i="4"/>
  <c r="CT220" i="4"/>
  <c r="DF220" i="4"/>
  <c r="DR220" i="4"/>
  <c r="ED220" i="4"/>
  <c r="EH220" i="4"/>
  <c r="W221" i="4" a="1"/>
  <c r="W221" i="4"/>
  <c r="AS221" i="4" a="1"/>
  <c r="AS221" i="4"/>
  <c r="BU221" i="4" a="1"/>
  <c r="BU221" i="4"/>
  <c r="CW221" i="4" a="1"/>
  <c r="CW221" i="4"/>
  <c r="DI221" i="4" a="1"/>
  <c r="DI221" i="4"/>
  <c r="DU221" i="4" a="1"/>
  <c r="DU221" i="4"/>
  <c r="EG221" i="4"/>
  <c r="T221" i="4"/>
  <c r="AP221" i="4"/>
  <c r="BR221" i="4"/>
  <c r="CT221" i="4"/>
  <c r="DF221" i="4"/>
  <c r="DR221" i="4"/>
  <c r="ED221" i="4"/>
  <c r="EH221" i="4"/>
  <c r="W222" i="4" a="1"/>
  <c r="W222" i="4"/>
  <c r="AS222" i="4" a="1"/>
  <c r="AS222" i="4"/>
  <c r="BU222" i="4" a="1"/>
  <c r="BU222" i="4"/>
  <c r="CW222" i="4" a="1"/>
  <c r="CW222" i="4"/>
  <c r="DI222" i="4" a="1"/>
  <c r="DI222" i="4"/>
  <c r="DU222" i="4" a="1"/>
  <c r="DU222" i="4"/>
  <c r="EG222" i="4"/>
  <c r="T222" i="4"/>
  <c r="AP222" i="4"/>
  <c r="BR222" i="4"/>
  <c r="CT222" i="4"/>
  <c r="DF222" i="4"/>
  <c r="DR222" i="4"/>
  <c r="ED222" i="4"/>
  <c r="EH222" i="4"/>
  <c r="W223" i="4" a="1"/>
  <c r="W223" i="4"/>
  <c r="AS223" i="4" a="1"/>
  <c r="AS223" i="4"/>
  <c r="BU223" i="4" a="1"/>
  <c r="BU223" i="4"/>
  <c r="CW223" i="4" a="1"/>
  <c r="CW223" i="4"/>
  <c r="DI223" i="4" a="1"/>
  <c r="DI223" i="4"/>
  <c r="DU223" i="4" a="1"/>
  <c r="DU223" i="4"/>
  <c r="EG223" i="4"/>
  <c r="EH223" i="4"/>
  <c r="EI223" i="4"/>
  <c r="U223" i="4" a="1"/>
  <c r="U223" i="4"/>
  <c r="AQ223" i="4" a="1"/>
  <c r="AQ223" i="4"/>
  <c r="BS223" i="4" a="1"/>
  <c r="BS223" i="4"/>
  <c r="CU223" i="4" a="1"/>
  <c r="CU223" i="4"/>
  <c r="DG223" i="4" a="1"/>
  <c r="DG223" i="4"/>
  <c r="DS223" i="4" a="1"/>
  <c r="DS223" i="4"/>
  <c r="EE223" i="4"/>
  <c r="EF223" i="4"/>
  <c r="EC223" i="4"/>
  <c r="DZ218" i="4"/>
  <c r="DZ219" i="4"/>
  <c r="DZ220" i="4"/>
  <c r="DZ221" i="4"/>
  <c r="DZ222" i="4"/>
  <c r="DZ223" i="4"/>
  <c r="EB223" i="4"/>
  <c r="EA223" i="4"/>
  <c r="DY223" i="4"/>
  <c r="DX223" i="4"/>
  <c r="DV223" i="4"/>
  <c r="DT223" i="4"/>
  <c r="DQ223" i="4"/>
  <c r="DP223" i="4"/>
  <c r="DO223" i="4"/>
  <c r="DL223" i="4"/>
  <c r="DJ223" i="4"/>
  <c r="DH223" i="4"/>
  <c r="DE223" i="4"/>
  <c r="DD223" i="4"/>
  <c r="DC223" i="4"/>
  <c r="CZ223" i="4"/>
  <c r="CX223" i="4"/>
  <c r="CV223" i="4"/>
  <c r="CS223" i="4"/>
  <c r="CR223" i="4"/>
  <c r="CQ223" i="4"/>
  <c r="BX223" i="4"/>
  <c r="BV223" i="4"/>
  <c r="BT223" i="4"/>
  <c r="BQ223" i="4"/>
  <c r="BP223" i="4"/>
  <c r="BO223" i="4"/>
  <c r="AV223" i="4"/>
  <c r="AT223" i="4"/>
  <c r="AR223" i="4"/>
  <c r="AO223" i="4"/>
  <c r="AN223" i="4"/>
  <c r="AM223" i="4"/>
  <c r="Z223" i="4"/>
  <c r="X223" i="4"/>
  <c r="V223" i="4"/>
  <c r="S223" i="4"/>
  <c r="R223" i="4"/>
  <c r="Q223" i="4"/>
  <c r="Y222" i="4" a="1"/>
  <c r="Y222" i="4"/>
  <c r="AU222" i="4" a="1"/>
  <c r="AU222" i="4"/>
  <c r="BW222" i="4" a="1"/>
  <c r="BW222" i="4"/>
  <c r="CY222" i="4" a="1"/>
  <c r="CY222" i="4"/>
  <c r="DK222" i="4" a="1"/>
  <c r="DK222" i="4"/>
  <c r="DW222" i="4" a="1"/>
  <c r="DW222" i="4"/>
  <c r="EJ222" i="4"/>
  <c r="EK222" i="4"/>
  <c r="W217" i="4" a="1"/>
  <c r="W217" i="4"/>
  <c r="AS217" i="4" a="1"/>
  <c r="AS217" i="4"/>
  <c r="BU217" i="4" a="1"/>
  <c r="BU217" i="4"/>
  <c r="CW217" i="4" a="1"/>
  <c r="CW217" i="4"/>
  <c r="DI217" i="4" a="1"/>
  <c r="DI217" i="4"/>
  <c r="DU217" i="4" a="1"/>
  <c r="DU217" i="4"/>
  <c r="EG217" i="4"/>
  <c r="T217" i="4"/>
  <c r="AP217" i="4"/>
  <c r="BR217" i="4"/>
  <c r="CT217" i="4"/>
  <c r="DF217" i="4"/>
  <c r="DR217" i="4"/>
  <c r="ED217" i="4"/>
  <c r="EH217" i="4"/>
  <c r="EI222" i="4"/>
  <c r="U222" i="4" a="1"/>
  <c r="U222" i="4"/>
  <c r="AQ222" i="4" a="1"/>
  <c r="AQ222" i="4"/>
  <c r="BS222" i="4" a="1"/>
  <c r="BS222" i="4"/>
  <c r="CU222" i="4" a="1"/>
  <c r="CU222" i="4"/>
  <c r="DG222" i="4" a="1"/>
  <c r="DG222" i="4"/>
  <c r="DS222" i="4" a="1"/>
  <c r="DS222" i="4"/>
  <c r="EE222" i="4"/>
  <c r="EF222" i="4"/>
  <c r="EC222" i="4"/>
  <c r="DZ217" i="4"/>
  <c r="EB222" i="4"/>
  <c r="EA222" i="4"/>
  <c r="DY222" i="4"/>
  <c r="DX222" i="4"/>
  <c r="DV222" i="4"/>
  <c r="DT222" i="4"/>
  <c r="DQ222" i="4"/>
  <c r="DP222" i="4"/>
  <c r="DO222" i="4"/>
  <c r="DL222" i="4"/>
  <c r="DJ222" i="4"/>
  <c r="DH222" i="4"/>
  <c r="DE222" i="4"/>
  <c r="DD222" i="4"/>
  <c r="DC222" i="4"/>
  <c r="CZ222" i="4"/>
  <c r="CX222" i="4"/>
  <c r="CV222" i="4"/>
  <c r="CS222" i="4"/>
  <c r="CR222" i="4"/>
  <c r="CQ222" i="4"/>
  <c r="BX222" i="4"/>
  <c r="BV222" i="4"/>
  <c r="BT222" i="4"/>
  <c r="BQ222" i="4"/>
  <c r="BP222" i="4"/>
  <c r="BO222" i="4"/>
  <c r="AV222" i="4"/>
  <c r="AT222" i="4"/>
  <c r="AR222" i="4"/>
  <c r="AO222" i="4"/>
  <c r="AN222" i="4"/>
  <c r="AM222" i="4"/>
  <c r="Z222" i="4"/>
  <c r="X222" i="4"/>
  <c r="V222" i="4"/>
  <c r="S222" i="4"/>
  <c r="R222" i="4"/>
  <c r="Q222" i="4"/>
  <c r="Y221" i="4" a="1"/>
  <c r="Y221" i="4"/>
  <c r="AU221" i="4" a="1"/>
  <c r="AU221" i="4"/>
  <c r="BW221" i="4" a="1"/>
  <c r="BW221" i="4"/>
  <c r="CY221" i="4" a="1"/>
  <c r="CY221" i="4"/>
  <c r="DK221" i="4" a="1"/>
  <c r="DK221" i="4"/>
  <c r="DW221" i="4" a="1"/>
  <c r="DW221" i="4"/>
  <c r="EJ221" i="4"/>
  <c r="EK221" i="4"/>
  <c r="W216" i="4" a="1"/>
  <c r="W216" i="4"/>
  <c r="AS216" i="4" a="1"/>
  <c r="AS216" i="4"/>
  <c r="BU216" i="4" a="1"/>
  <c r="BU216" i="4"/>
  <c r="CW216" i="4" a="1"/>
  <c r="CW216" i="4"/>
  <c r="DI216" i="4" a="1"/>
  <c r="DI216" i="4"/>
  <c r="DU216" i="4" a="1"/>
  <c r="DU216" i="4"/>
  <c r="EG216" i="4"/>
  <c r="T216" i="4"/>
  <c r="AP216" i="4"/>
  <c r="BR216" i="4"/>
  <c r="CT216" i="4"/>
  <c r="DF216" i="4"/>
  <c r="DR216" i="4"/>
  <c r="ED216" i="4"/>
  <c r="EH216" i="4"/>
  <c r="EI221" i="4"/>
  <c r="U221" i="4" a="1"/>
  <c r="U221" i="4"/>
  <c r="AQ221" i="4" a="1"/>
  <c r="AQ221" i="4"/>
  <c r="BS221" i="4" a="1"/>
  <c r="BS221" i="4"/>
  <c r="CU221" i="4" a="1"/>
  <c r="CU221" i="4"/>
  <c r="DG221" i="4" a="1"/>
  <c r="DG221" i="4"/>
  <c r="DS221" i="4" a="1"/>
  <c r="DS221" i="4"/>
  <c r="EE221" i="4"/>
  <c r="EF221" i="4"/>
  <c r="EC221" i="4"/>
  <c r="DZ216" i="4"/>
  <c r="EB221" i="4"/>
  <c r="EA221" i="4"/>
  <c r="DY221" i="4"/>
  <c r="DX221" i="4"/>
  <c r="DV221" i="4"/>
  <c r="DT221" i="4"/>
  <c r="DQ221" i="4"/>
  <c r="DP221" i="4"/>
  <c r="DO221" i="4"/>
  <c r="DL221" i="4"/>
  <c r="DJ221" i="4"/>
  <c r="DH221" i="4"/>
  <c r="DE221" i="4"/>
  <c r="DD221" i="4"/>
  <c r="DC221" i="4"/>
  <c r="CZ221" i="4"/>
  <c r="CX221" i="4"/>
  <c r="CV221" i="4"/>
  <c r="CS221" i="4"/>
  <c r="CR221" i="4"/>
  <c r="CQ221" i="4"/>
  <c r="BX221" i="4"/>
  <c r="BV221" i="4"/>
  <c r="BT221" i="4"/>
  <c r="BQ221" i="4"/>
  <c r="BP221" i="4"/>
  <c r="BO221" i="4"/>
  <c r="AV221" i="4"/>
  <c r="AT221" i="4"/>
  <c r="AR221" i="4"/>
  <c r="AO221" i="4"/>
  <c r="AN221" i="4"/>
  <c r="AM221" i="4"/>
  <c r="Z221" i="4"/>
  <c r="X221" i="4"/>
  <c r="V221" i="4"/>
  <c r="S221" i="4"/>
  <c r="R221" i="4"/>
  <c r="Q221" i="4"/>
  <c r="Y220" i="4" a="1"/>
  <c r="Y220" i="4"/>
  <c r="AU220" i="4" a="1"/>
  <c r="AU220" i="4"/>
  <c r="BW220" i="4" a="1"/>
  <c r="BW220" i="4"/>
  <c r="CY220" i="4" a="1"/>
  <c r="CY220" i="4"/>
  <c r="DK220" i="4" a="1"/>
  <c r="DK220" i="4"/>
  <c r="DW220" i="4" a="1"/>
  <c r="DW220" i="4"/>
  <c r="EJ220" i="4"/>
  <c r="EK220" i="4"/>
  <c r="W215" i="4" a="1"/>
  <c r="W215" i="4"/>
  <c r="AS215" i="4" a="1"/>
  <c r="AS215" i="4"/>
  <c r="BU215" i="4" a="1"/>
  <c r="BU215" i="4"/>
  <c r="CW215" i="4" a="1"/>
  <c r="CW215" i="4"/>
  <c r="DI215" i="4" a="1"/>
  <c r="DI215" i="4"/>
  <c r="DU215" i="4" a="1"/>
  <c r="DU215" i="4"/>
  <c r="EG215" i="4"/>
  <c r="T215" i="4"/>
  <c r="AP215" i="4"/>
  <c r="BR215" i="4"/>
  <c r="CT215" i="4"/>
  <c r="DF215" i="4"/>
  <c r="DR215" i="4"/>
  <c r="ED215" i="4"/>
  <c r="EH215" i="4"/>
  <c r="EI220" i="4"/>
  <c r="U220" i="4" a="1"/>
  <c r="U220" i="4"/>
  <c r="AQ220" i="4" a="1"/>
  <c r="AQ220" i="4"/>
  <c r="BS220" i="4" a="1"/>
  <c r="BS220" i="4"/>
  <c r="CU220" i="4" a="1"/>
  <c r="CU220" i="4"/>
  <c r="DG220" i="4" a="1"/>
  <c r="DG220" i="4"/>
  <c r="DS220" i="4" a="1"/>
  <c r="DS220" i="4"/>
  <c r="EE220" i="4"/>
  <c r="EF220" i="4"/>
  <c r="EC220" i="4"/>
  <c r="DZ215" i="4"/>
  <c r="EB220" i="4"/>
  <c r="EA220" i="4"/>
  <c r="DY220" i="4"/>
  <c r="DX220" i="4"/>
  <c r="DV220" i="4"/>
  <c r="DT220" i="4"/>
  <c r="DQ220" i="4"/>
  <c r="DP220" i="4"/>
  <c r="DO220" i="4"/>
  <c r="DL220" i="4"/>
  <c r="DJ220" i="4"/>
  <c r="DH220" i="4"/>
  <c r="DE220" i="4"/>
  <c r="DD220" i="4"/>
  <c r="DC220" i="4"/>
  <c r="CZ220" i="4"/>
  <c r="CX220" i="4"/>
  <c r="CV220" i="4"/>
  <c r="CS220" i="4"/>
  <c r="CR220" i="4"/>
  <c r="CQ220" i="4"/>
  <c r="BX220" i="4"/>
  <c r="BV220" i="4"/>
  <c r="BT220" i="4"/>
  <c r="BQ220" i="4"/>
  <c r="BP220" i="4"/>
  <c r="BO220" i="4"/>
  <c r="AV220" i="4"/>
  <c r="AT220" i="4"/>
  <c r="AR220" i="4"/>
  <c r="AO220" i="4"/>
  <c r="AN220" i="4"/>
  <c r="AM220" i="4"/>
  <c r="Z220" i="4"/>
  <c r="X220" i="4"/>
  <c r="V220" i="4"/>
  <c r="S220" i="4"/>
  <c r="R220" i="4"/>
  <c r="Q220" i="4"/>
  <c r="Y219" i="4" a="1"/>
  <c r="Y219" i="4"/>
  <c r="AU219" i="4" a="1"/>
  <c r="AU219" i="4"/>
  <c r="BW219" i="4" a="1"/>
  <c r="BW219" i="4"/>
  <c r="CY219" i="4" a="1"/>
  <c r="CY219" i="4"/>
  <c r="DK219" i="4" a="1"/>
  <c r="DK219" i="4"/>
  <c r="DW219" i="4" a="1"/>
  <c r="DW219" i="4"/>
  <c r="EJ219" i="4"/>
  <c r="EK219" i="4"/>
  <c r="W214" i="4" a="1"/>
  <c r="W214" i="4"/>
  <c r="AS214" i="4" a="1"/>
  <c r="AS214" i="4"/>
  <c r="BU214" i="4" a="1"/>
  <c r="BU214" i="4"/>
  <c r="CW214" i="4" a="1"/>
  <c r="CW214" i="4"/>
  <c r="DI214" i="4" a="1"/>
  <c r="DI214" i="4"/>
  <c r="DU214" i="4" a="1"/>
  <c r="DU214" i="4"/>
  <c r="EG214" i="4"/>
  <c r="T214" i="4"/>
  <c r="AP214" i="4"/>
  <c r="BR214" i="4"/>
  <c r="CT214" i="4"/>
  <c r="DF214" i="4"/>
  <c r="DR214" i="4"/>
  <c r="ED214" i="4"/>
  <c r="EH214" i="4"/>
  <c r="EI219" i="4"/>
  <c r="U219" i="4" a="1"/>
  <c r="U219" i="4"/>
  <c r="AQ219" i="4" a="1"/>
  <c r="AQ219" i="4"/>
  <c r="BS219" i="4" a="1"/>
  <c r="BS219" i="4"/>
  <c r="CU219" i="4" a="1"/>
  <c r="CU219" i="4"/>
  <c r="DG219" i="4" a="1"/>
  <c r="DG219" i="4"/>
  <c r="DS219" i="4" a="1"/>
  <c r="DS219" i="4"/>
  <c r="EE219" i="4"/>
  <c r="EF219" i="4"/>
  <c r="EC219" i="4"/>
  <c r="DZ214" i="4"/>
  <c r="EB219" i="4"/>
  <c r="EA219" i="4"/>
  <c r="DY219" i="4"/>
  <c r="DX219" i="4"/>
  <c r="DV219" i="4"/>
  <c r="DT219" i="4"/>
  <c r="DQ219" i="4"/>
  <c r="DP219" i="4"/>
  <c r="DO219" i="4"/>
  <c r="DL219" i="4"/>
  <c r="DJ219" i="4"/>
  <c r="DH219" i="4"/>
  <c r="DE219" i="4"/>
  <c r="DD219" i="4"/>
  <c r="DC219" i="4"/>
  <c r="CZ219" i="4"/>
  <c r="CX219" i="4"/>
  <c r="CV219" i="4"/>
  <c r="CS219" i="4"/>
  <c r="CR219" i="4"/>
  <c r="CQ219" i="4"/>
  <c r="BX219" i="4"/>
  <c r="BV219" i="4"/>
  <c r="BT219" i="4"/>
  <c r="BQ219" i="4"/>
  <c r="BP219" i="4"/>
  <c r="BO219" i="4"/>
  <c r="AV219" i="4"/>
  <c r="AT219" i="4"/>
  <c r="AR219" i="4"/>
  <c r="AO219" i="4"/>
  <c r="AN219" i="4"/>
  <c r="AM219" i="4"/>
  <c r="Z219" i="4"/>
  <c r="X219" i="4"/>
  <c r="V219" i="4"/>
  <c r="S219" i="4"/>
  <c r="R219" i="4"/>
  <c r="Q219" i="4"/>
  <c r="Y218" i="4" a="1"/>
  <c r="Y218" i="4"/>
  <c r="AU218" i="4" a="1"/>
  <c r="AU218" i="4"/>
  <c r="BW218" i="4" a="1"/>
  <c r="BW218" i="4"/>
  <c r="CY218" i="4" a="1"/>
  <c r="CY218" i="4"/>
  <c r="DK218" i="4" a="1"/>
  <c r="DK218" i="4"/>
  <c r="DW218" i="4" a="1"/>
  <c r="DW218" i="4"/>
  <c r="EJ218" i="4"/>
  <c r="EK218" i="4"/>
  <c r="W213" i="4" a="1"/>
  <c r="W213" i="4"/>
  <c r="AS213" i="4" a="1"/>
  <c r="AS213" i="4"/>
  <c r="BU213" i="4" a="1"/>
  <c r="BU213" i="4"/>
  <c r="CW213" i="4" a="1"/>
  <c r="CW213" i="4"/>
  <c r="DI213" i="4" a="1"/>
  <c r="DI213" i="4"/>
  <c r="DU213" i="4" a="1"/>
  <c r="DU213" i="4"/>
  <c r="EG213" i="4"/>
  <c r="T213" i="4"/>
  <c r="AP213" i="4"/>
  <c r="BR213" i="4"/>
  <c r="CT213" i="4"/>
  <c r="DF213" i="4"/>
  <c r="DR213" i="4"/>
  <c r="ED213" i="4"/>
  <c r="EH213" i="4"/>
  <c r="EI218" i="4"/>
  <c r="U218" i="4" a="1"/>
  <c r="U218" i="4"/>
  <c r="AQ218" i="4" a="1"/>
  <c r="AQ218" i="4"/>
  <c r="BS218" i="4" a="1"/>
  <c r="BS218" i="4"/>
  <c r="CU218" i="4" a="1"/>
  <c r="CU218" i="4"/>
  <c r="DG218" i="4" a="1"/>
  <c r="DG218" i="4"/>
  <c r="DS218" i="4" a="1"/>
  <c r="DS218" i="4"/>
  <c r="EE218" i="4"/>
  <c r="EF218" i="4"/>
  <c r="EC218" i="4"/>
  <c r="DZ213" i="4"/>
  <c r="EB218" i="4"/>
  <c r="EA218" i="4"/>
  <c r="DY218" i="4"/>
  <c r="DX218" i="4"/>
  <c r="DV218" i="4"/>
  <c r="DT218" i="4"/>
  <c r="DQ218" i="4"/>
  <c r="DP218" i="4"/>
  <c r="DO218" i="4"/>
  <c r="DL218" i="4"/>
  <c r="DJ218" i="4"/>
  <c r="DH218" i="4"/>
  <c r="DE218" i="4"/>
  <c r="DD218" i="4"/>
  <c r="DC218" i="4"/>
  <c r="CZ218" i="4"/>
  <c r="CX218" i="4"/>
  <c r="CV218" i="4"/>
  <c r="CS218" i="4"/>
  <c r="CR218" i="4"/>
  <c r="CQ218" i="4"/>
  <c r="BX218" i="4"/>
  <c r="BV218" i="4"/>
  <c r="BT218" i="4"/>
  <c r="BQ218" i="4"/>
  <c r="BP218" i="4"/>
  <c r="BO218" i="4"/>
  <c r="AV218" i="4"/>
  <c r="AT218" i="4"/>
  <c r="AR218" i="4"/>
  <c r="AO218" i="4"/>
  <c r="AN218" i="4"/>
  <c r="AM218" i="4"/>
  <c r="Z218" i="4"/>
  <c r="X218" i="4"/>
  <c r="V218" i="4"/>
  <c r="S218" i="4"/>
  <c r="R218" i="4"/>
  <c r="Q218" i="4"/>
  <c r="Y217" i="4" a="1"/>
  <c r="Y217" i="4"/>
  <c r="AU217" i="4" a="1"/>
  <c r="AU217" i="4"/>
  <c r="BW217" i="4" a="1"/>
  <c r="BW217" i="4"/>
  <c r="CY217" i="4" a="1"/>
  <c r="CY217" i="4"/>
  <c r="DK217" i="4" a="1"/>
  <c r="DK217" i="4"/>
  <c r="DW217" i="4" a="1"/>
  <c r="DW217" i="4"/>
  <c r="EJ217" i="4"/>
  <c r="EK217" i="4"/>
  <c r="W212" i="4" a="1"/>
  <c r="W212" i="4"/>
  <c r="AS212" i="4" a="1"/>
  <c r="AS212" i="4"/>
  <c r="BU212" i="4" a="1"/>
  <c r="BU212" i="4"/>
  <c r="CW212" i="4" a="1"/>
  <c r="CW212" i="4"/>
  <c r="DI212" i="4" a="1"/>
  <c r="DI212" i="4"/>
  <c r="DU212" i="4" a="1"/>
  <c r="DU212" i="4"/>
  <c r="EG212" i="4"/>
  <c r="T212" i="4"/>
  <c r="AP212" i="4"/>
  <c r="BR212" i="4"/>
  <c r="CT212" i="4"/>
  <c r="DF212" i="4"/>
  <c r="DR212" i="4"/>
  <c r="ED212" i="4"/>
  <c r="EH212" i="4"/>
  <c r="EI217" i="4"/>
  <c r="U217" i="4" a="1"/>
  <c r="U217" i="4"/>
  <c r="AQ217" i="4" a="1"/>
  <c r="AQ217" i="4"/>
  <c r="BS217" i="4" a="1"/>
  <c r="BS217" i="4"/>
  <c r="CU217" i="4" a="1"/>
  <c r="CU217" i="4"/>
  <c r="DG217" i="4" a="1"/>
  <c r="DG217" i="4"/>
  <c r="DS217" i="4" a="1"/>
  <c r="DS217" i="4"/>
  <c r="EE217" i="4"/>
  <c r="EF217" i="4"/>
  <c r="EC217" i="4"/>
  <c r="DZ212" i="4"/>
  <c r="EB217" i="4"/>
  <c r="EA217" i="4"/>
  <c r="DY217" i="4"/>
  <c r="DX217" i="4"/>
  <c r="DV217" i="4"/>
  <c r="DT217" i="4"/>
  <c r="DQ217" i="4"/>
  <c r="DP217" i="4"/>
  <c r="DL217" i="4"/>
  <c r="DJ217" i="4"/>
  <c r="DH217" i="4"/>
  <c r="DE217" i="4"/>
  <c r="DD217" i="4"/>
  <c r="CZ217" i="4"/>
  <c r="CX217" i="4"/>
  <c r="CV217" i="4"/>
  <c r="CS217" i="4"/>
  <c r="CR217" i="4"/>
  <c r="BX217" i="4"/>
  <c r="BV217" i="4"/>
  <c r="BT217" i="4"/>
  <c r="BQ217" i="4"/>
  <c r="BP217" i="4"/>
  <c r="AV217" i="4"/>
  <c r="AT217" i="4"/>
  <c r="AR217" i="4"/>
  <c r="AO217" i="4"/>
  <c r="AN217" i="4"/>
  <c r="Z217" i="4"/>
  <c r="X217" i="4"/>
  <c r="V217" i="4"/>
  <c r="S217" i="4"/>
  <c r="R217" i="4"/>
  <c r="Y216" i="4" a="1"/>
  <c r="Y216" i="4"/>
  <c r="AU216" i="4" a="1"/>
  <c r="AU216" i="4"/>
  <c r="BW216" i="4" a="1"/>
  <c r="BW216" i="4"/>
  <c r="CY216" i="4" a="1"/>
  <c r="CY216" i="4"/>
  <c r="DK216" i="4" a="1"/>
  <c r="DK216" i="4"/>
  <c r="DW216" i="4" a="1"/>
  <c r="DW216" i="4"/>
  <c r="EJ216" i="4"/>
  <c r="EK216" i="4"/>
  <c r="W211" i="4" a="1"/>
  <c r="W211" i="4"/>
  <c r="AS211" i="4" a="1"/>
  <c r="AS211" i="4"/>
  <c r="BU211" i="4" a="1"/>
  <c r="BU211" i="4"/>
  <c r="CW211" i="4" a="1"/>
  <c r="CW211" i="4"/>
  <c r="DI211" i="4" a="1"/>
  <c r="DI211" i="4"/>
  <c r="DU211" i="4" a="1"/>
  <c r="DU211" i="4"/>
  <c r="EG211" i="4"/>
  <c r="T211" i="4"/>
  <c r="AP211" i="4"/>
  <c r="BR211" i="4"/>
  <c r="CT211" i="4"/>
  <c r="DF211" i="4"/>
  <c r="DR211" i="4"/>
  <c r="ED211" i="4"/>
  <c r="EH211" i="4"/>
  <c r="EI216" i="4"/>
  <c r="U216" i="4" a="1"/>
  <c r="U216" i="4"/>
  <c r="AQ216" i="4" a="1"/>
  <c r="AQ216" i="4"/>
  <c r="BS216" i="4" a="1"/>
  <c r="BS216" i="4"/>
  <c r="CU216" i="4" a="1"/>
  <c r="CU216" i="4"/>
  <c r="DG216" i="4" a="1"/>
  <c r="DG216" i="4"/>
  <c r="DS216" i="4" a="1"/>
  <c r="DS216" i="4"/>
  <c r="EE216" i="4"/>
  <c r="EF216" i="4"/>
  <c r="EC216" i="4"/>
  <c r="DZ211" i="4"/>
  <c r="EB216" i="4"/>
  <c r="EA216" i="4"/>
  <c r="DY216" i="4"/>
  <c r="DX216" i="4"/>
  <c r="DV216" i="4"/>
  <c r="DT216" i="4"/>
  <c r="DQ216" i="4"/>
  <c r="DP216" i="4"/>
  <c r="DL216" i="4"/>
  <c r="DJ216" i="4"/>
  <c r="DH216" i="4"/>
  <c r="DE216" i="4"/>
  <c r="DD216" i="4"/>
  <c r="CZ216" i="4"/>
  <c r="CX216" i="4"/>
  <c r="CV216" i="4"/>
  <c r="CS216" i="4"/>
  <c r="CR216" i="4"/>
  <c r="BX216" i="4"/>
  <c r="BV216" i="4"/>
  <c r="BT216" i="4"/>
  <c r="BQ216" i="4"/>
  <c r="BP216" i="4"/>
  <c r="AV216" i="4"/>
  <c r="AT216" i="4"/>
  <c r="AR216" i="4"/>
  <c r="AO216" i="4"/>
  <c r="AN216" i="4"/>
  <c r="Z216" i="4"/>
  <c r="X216" i="4"/>
  <c r="V216" i="4"/>
  <c r="S216" i="4"/>
  <c r="R216" i="4"/>
  <c r="Y215" i="4" a="1"/>
  <c r="Y215" i="4"/>
  <c r="AU215" i="4" a="1"/>
  <c r="AU215" i="4"/>
  <c r="BW215" i="4" a="1"/>
  <c r="BW215" i="4"/>
  <c r="CY215" i="4" a="1"/>
  <c r="CY215" i="4"/>
  <c r="DK215" i="4" a="1"/>
  <c r="DK215" i="4"/>
  <c r="DW215" i="4" a="1"/>
  <c r="DW215" i="4"/>
  <c r="EJ215" i="4"/>
  <c r="EK215" i="4"/>
  <c r="W210" i="4" a="1"/>
  <c r="W210" i="4"/>
  <c r="AS210" i="4" a="1"/>
  <c r="AS210" i="4"/>
  <c r="BU210" i="4" a="1"/>
  <c r="BU210" i="4"/>
  <c r="CW210" i="4" a="1"/>
  <c r="CW210" i="4"/>
  <c r="DI210" i="4" a="1"/>
  <c r="DI210" i="4"/>
  <c r="DU210" i="4" a="1"/>
  <c r="DU210" i="4"/>
  <c r="EG210" i="4"/>
  <c r="T210" i="4"/>
  <c r="AP210" i="4"/>
  <c r="BR210" i="4"/>
  <c r="CT210" i="4"/>
  <c r="DF210" i="4"/>
  <c r="DR210" i="4"/>
  <c r="ED210" i="4"/>
  <c r="EH210" i="4"/>
  <c r="EI215" i="4"/>
  <c r="U215" i="4" a="1"/>
  <c r="U215" i="4"/>
  <c r="AQ215" i="4" a="1"/>
  <c r="AQ215" i="4"/>
  <c r="BS215" i="4" a="1"/>
  <c r="BS215" i="4"/>
  <c r="CU215" i="4" a="1"/>
  <c r="CU215" i="4"/>
  <c r="DG215" i="4" a="1"/>
  <c r="DG215" i="4"/>
  <c r="DS215" i="4" a="1"/>
  <c r="DS215" i="4"/>
  <c r="EE215" i="4"/>
  <c r="EF215" i="4"/>
  <c r="EC215" i="4"/>
  <c r="DZ210" i="4"/>
  <c r="EB215" i="4"/>
  <c r="EA215" i="4"/>
  <c r="DY215" i="4"/>
  <c r="DX215" i="4"/>
  <c r="DV215" i="4"/>
  <c r="DT215" i="4"/>
  <c r="DQ215" i="4"/>
  <c r="DP215" i="4"/>
  <c r="DL215" i="4"/>
  <c r="DJ215" i="4"/>
  <c r="DH215" i="4"/>
  <c r="DE215" i="4"/>
  <c r="DD215" i="4"/>
  <c r="CZ215" i="4"/>
  <c r="CX215" i="4"/>
  <c r="CV215" i="4"/>
  <c r="CS215" i="4"/>
  <c r="CR215" i="4"/>
  <c r="BX215" i="4"/>
  <c r="BV215" i="4"/>
  <c r="BT215" i="4"/>
  <c r="BQ215" i="4"/>
  <c r="BP215" i="4"/>
  <c r="AV215" i="4"/>
  <c r="AT215" i="4"/>
  <c r="AR215" i="4"/>
  <c r="AO215" i="4"/>
  <c r="AN215" i="4"/>
  <c r="Z215" i="4"/>
  <c r="X215" i="4"/>
  <c r="V215" i="4"/>
  <c r="S215" i="4"/>
  <c r="R215" i="4"/>
  <c r="Y214" i="4" a="1"/>
  <c r="Y214" i="4"/>
  <c r="AU214" i="4" a="1"/>
  <c r="AU214" i="4"/>
  <c r="BW214" i="4" a="1"/>
  <c r="BW214" i="4"/>
  <c r="CY214" i="4" a="1"/>
  <c r="CY214" i="4"/>
  <c r="DK214" i="4" a="1"/>
  <c r="DK214" i="4"/>
  <c r="DW214" i="4" a="1"/>
  <c r="DW214" i="4"/>
  <c r="EJ214" i="4"/>
  <c r="EK214" i="4"/>
  <c r="W209" i="4" a="1"/>
  <c r="W209" i="4"/>
  <c r="AS209" i="4" a="1"/>
  <c r="AS209" i="4"/>
  <c r="BU209" i="4" a="1"/>
  <c r="BU209" i="4"/>
  <c r="CW209" i="4" a="1"/>
  <c r="CW209" i="4"/>
  <c r="DI209" i="4" a="1"/>
  <c r="DI209" i="4"/>
  <c r="DU209" i="4" a="1"/>
  <c r="DU209" i="4"/>
  <c r="EG209" i="4"/>
  <c r="T209" i="4"/>
  <c r="AP209" i="4"/>
  <c r="BR209" i="4"/>
  <c r="CT209" i="4"/>
  <c r="DF209" i="4"/>
  <c r="DR209" i="4"/>
  <c r="ED209" i="4"/>
  <c r="EH209" i="4"/>
  <c r="EI214" i="4"/>
  <c r="U214" i="4" a="1"/>
  <c r="U214" i="4"/>
  <c r="AQ214" i="4" a="1"/>
  <c r="AQ214" i="4"/>
  <c r="BS214" i="4" a="1"/>
  <c r="BS214" i="4"/>
  <c r="CU214" i="4" a="1"/>
  <c r="CU214" i="4"/>
  <c r="DG214" i="4" a="1"/>
  <c r="DG214" i="4"/>
  <c r="DS214" i="4" a="1"/>
  <c r="DS214" i="4"/>
  <c r="EE214" i="4"/>
  <c r="EF214" i="4"/>
  <c r="EC214" i="4"/>
  <c r="DZ209" i="4"/>
  <c r="EB214" i="4"/>
  <c r="EA214" i="4"/>
  <c r="DY214" i="4"/>
  <c r="DX214" i="4"/>
  <c r="DV214" i="4"/>
  <c r="DT214" i="4"/>
  <c r="DQ214" i="4"/>
  <c r="DP214" i="4"/>
  <c r="DL214" i="4"/>
  <c r="DJ214" i="4"/>
  <c r="DH214" i="4"/>
  <c r="DE214" i="4"/>
  <c r="DD214" i="4"/>
  <c r="CZ214" i="4"/>
  <c r="CX214" i="4"/>
  <c r="CV214" i="4"/>
  <c r="CS214" i="4"/>
  <c r="CR214" i="4"/>
  <c r="BX214" i="4"/>
  <c r="BV214" i="4"/>
  <c r="BT214" i="4"/>
  <c r="BQ214" i="4"/>
  <c r="BP214" i="4"/>
  <c r="AV214" i="4"/>
  <c r="AT214" i="4"/>
  <c r="AR214" i="4"/>
  <c r="AO214" i="4"/>
  <c r="AN214" i="4"/>
  <c r="Z214" i="4"/>
  <c r="X214" i="4"/>
  <c r="V214" i="4"/>
  <c r="S214" i="4"/>
  <c r="R214" i="4"/>
  <c r="Y213" i="4" a="1"/>
  <c r="Y213" i="4"/>
  <c r="AU213" i="4" a="1"/>
  <c r="AU213" i="4"/>
  <c r="BW213" i="4" a="1"/>
  <c r="BW213" i="4"/>
  <c r="CY213" i="4" a="1"/>
  <c r="CY213" i="4"/>
  <c r="DK213" i="4" a="1"/>
  <c r="DK213" i="4"/>
  <c r="DW213" i="4" a="1"/>
  <c r="DW213" i="4"/>
  <c r="EJ213" i="4"/>
  <c r="EK213" i="4"/>
  <c r="W208" i="4" a="1"/>
  <c r="W208" i="4"/>
  <c r="AS208" i="4" a="1"/>
  <c r="AS208" i="4"/>
  <c r="BU208" i="4" a="1"/>
  <c r="BU208" i="4"/>
  <c r="CW208" i="4" a="1"/>
  <c r="CW208" i="4"/>
  <c r="DI208" i="4" a="1"/>
  <c r="DI208" i="4"/>
  <c r="DU208" i="4" a="1"/>
  <c r="DU208" i="4"/>
  <c r="EG208" i="4"/>
  <c r="T208" i="4"/>
  <c r="AP208" i="4"/>
  <c r="BR208" i="4"/>
  <c r="CT208" i="4"/>
  <c r="DF208" i="4"/>
  <c r="DR208" i="4"/>
  <c r="ED208" i="4"/>
  <c r="EH208" i="4"/>
  <c r="EI213" i="4"/>
  <c r="U213" i="4" a="1"/>
  <c r="U213" i="4"/>
  <c r="AQ213" i="4" a="1"/>
  <c r="AQ213" i="4"/>
  <c r="BS213" i="4" a="1"/>
  <c r="BS213" i="4"/>
  <c r="CU213" i="4" a="1"/>
  <c r="CU213" i="4"/>
  <c r="DG213" i="4" a="1"/>
  <c r="DG213" i="4"/>
  <c r="DS213" i="4" a="1"/>
  <c r="DS213" i="4"/>
  <c r="EE213" i="4"/>
  <c r="EF213" i="4"/>
  <c r="EC213" i="4"/>
  <c r="DZ208" i="4"/>
  <c r="EB213" i="4"/>
  <c r="EA213" i="4"/>
  <c r="DY213" i="4"/>
  <c r="DX213" i="4"/>
  <c r="DV213" i="4"/>
  <c r="DT213" i="4"/>
  <c r="DQ213" i="4"/>
  <c r="DP213" i="4"/>
  <c r="DL213" i="4"/>
  <c r="DJ213" i="4"/>
  <c r="DH213" i="4"/>
  <c r="DE213" i="4"/>
  <c r="DD213" i="4"/>
  <c r="CZ213" i="4"/>
  <c r="CX213" i="4"/>
  <c r="CV213" i="4"/>
  <c r="CS213" i="4"/>
  <c r="CR213" i="4"/>
  <c r="BX213" i="4"/>
  <c r="BV213" i="4"/>
  <c r="BT213" i="4"/>
  <c r="BQ213" i="4"/>
  <c r="BP213" i="4"/>
  <c r="AV213" i="4"/>
  <c r="AT213" i="4"/>
  <c r="AR213" i="4"/>
  <c r="AO213" i="4"/>
  <c r="AN213" i="4"/>
  <c r="Z213" i="4"/>
  <c r="X213" i="4"/>
  <c r="V213" i="4"/>
  <c r="S213" i="4"/>
  <c r="R213" i="4"/>
  <c r="Y212" i="4" a="1"/>
  <c r="Y212" i="4"/>
  <c r="AU212" i="4" a="1"/>
  <c r="AU212" i="4"/>
  <c r="BW212" i="4" a="1"/>
  <c r="BW212" i="4"/>
  <c r="CY212" i="4" a="1"/>
  <c r="CY212" i="4"/>
  <c r="DK212" i="4" a="1"/>
  <c r="DK212" i="4"/>
  <c r="DW212" i="4" a="1"/>
  <c r="DW212" i="4"/>
  <c r="EJ212" i="4"/>
  <c r="EK212" i="4"/>
  <c r="W207" i="4" a="1"/>
  <c r="W207" i="4"/>
  <c r="AS207" i="4" a="1"/>
  <c r="AS207" i="4"/>
  <c r="BU207" i="4" a="1"/>
  <c r="BU207" i="4"/>
  <c r="CW207" i="4" a="1"/>
  <c r="CW207" i="4"/>
  <c r="DI207" i="4" a="1"/>
  <c r="DI207" i="4"/>
  <c r="DU207" i="4" a="1"/>
  <c r="DU207" i="4"/>
  <c r="EG207" i="4"/>
  <c r="T207" i="4"/>
  <c r="AP207" i="4"/>
  <c r="BR207" i="4"/>
  <c r="CT207" i="4"/>
  <c r="DF207" i="4"/>
  <c r="DR207" i="4"/>
  <c r="ED207" i="4"/>
  <c r="EH207" i="4"/>
  <c r="EI212" i="4"/>
  <c r="U212" i="4" a="1"/>
  <c r="U212" i="4"/>
  <c r="AQ212" i="4" a="1"/>
  <c r="AQ212" i="4"/>
  <c r="BS212" i="4" a="1"/>
  <c r="BS212" i="4"/>
  <c r="CU212" i="4" a="1"/>
  <c r="CU212" i="4"/>
  <c r="DG212" i="4" a="1"/>
  <c r="DG212" i="4"/>
  <c r="DS212" i="4" a="1"/>
  <c r="DS212" i="4"/>
  <c r="EE212" i="4"/>
  <c r="EF212" i="4"/>
  <c r="EC212" i="4"/>
  <c r="DZ207" i="4"/>
  <c r="EB212" i="4"/>
  <c r="EA212" i="4"/>
  <c r="DY212" i="4"/>
  <c r="DX212" i="4"/>
  <c r="DV212" i="4"/>
  <c r="DT212" i="4"/>
  <c r="DQ212" i="4"/>
  <c r="DP212" i="4"/>
  <c r="DL212" i="4"/>
  <c r="DJ212" i="4"/>
  <c r="DH212" i="4"/>
  <c r="DE212" i="4"/>
  <c r="DD212" i="4"/>
  <c r="CZ212" i="4"/>
  <c r="CX212" i="4"/>
  <c r="CV212" i="4"/>
  <c r="CS212" i="4"/>
  <c r="CR212" i="4"/>
  <c r="BX212" i="4"/>
  <c r="BV212" i="4"/>
  <c r="BT212" i="4"/>
  <c r="BQ212" i="4"/>
  <c r="BP212" i="4"/>
  <c r="AV212" i="4"/>
  <c r="AT212" i="4"/>
  <c r="AR212" i="4"/>
  <c r="AO212" i="4"/>
  <c r="AN212" i="4"/>
  <c r="Z212" i="4"/>
  <c r="X212" i="4"/>
  <c r="V212" i="4"/>
  <c r="S212" i="4"/>
  <c r="R212" i="4"/>
  <c r="Y211" i="4" a="1"/>
  <c r="Y211" i="4"/>
  <c r="AU211" i="4" a="1"/>
  <c r="AU211" i="4"/>
  <c r="BW211" i="4" a="1"/>
  <c r="BW211" i="4"/>
  <c r="CY211" i="4" a="1"/>
  <c r="CY211" i="4"/>
  <c r="DK211" i="4" a="1"/>
  <c r="DK211" i="4"/>
  <c r="DW211" i="4" a="1"/>
  <c r="DW211" i="4"/>
  <c r="EJ211" i="4"/>
  <c r="EK211" i="4"/>
  <c r="W206" i="4" a="1"/>
  <c r="W206" i="4"/>
  <c r="AS206" i="4" a="1"/>
  <c r="AS206" i="4"/>
  <c r="BU206" i="4" a="1"/>
  <c r="BU206" i="4"/>
  <c r="CW206" i="4" a="1"/>
  <c r="CW206" i="4"/>
  <c r="DI206" i="4" a="1"/>
  <c r="DI206" i="4"/>
  <c r="DU206" i="4" a="1"/>
  <c r="DU206" i="4"/>
  <c r="EG206" i="4"/>
  <c r="T206" i="4"/>
  <c r="AP206" i="4"/>
  <c r="BR206" i="4"/>
  <c r="CT206" i="4"/>
  <c r="DF206" i="4"/>
  <c r="DR206" i="4"/>
  <c r="ED206" i="4"/>
  <c r="EH206" i="4"/>
  <c r="EI211" i="4"/>
  <c r="U211" i="4" a="1"/>
  <c r="U211" i="4"/>
  <c r="AQ211" i="4" a="1"/>
  <c r="AQ211" i="4"/>
  <c r="BS211" i="4" a="1"/>
  <c r="BS211" i="4"/>
  <c r="CU211" i="4" a="1"/>
  <c r="CU211" i="4"/>
  <c r="DG211" i="4" a="1"/>
  <c r="DG211" i="4"/>
  <c r="DS211" i="4" a="1"/>
  <c r="DS211" i="4"/>
  <c r="EE211" i="4"/>
  <c r="EF211" i="4"/>
  <c r="EC211" i="4"/>
  <c r="DZ206" i="4"/>
  <c r="EB211" i="4"/>
  <c r="EA211" i="4"/>
  <c r="DY211" i="4"/>
  <c r="DX211" i="4"/>
  <c r="DV211" i="4"/>
  <c r="DT211" i="4"/>
  <c r="DQ211" i="4"/>
  <c r="DP211" i="4"/>
  <c r="DL211" i="4"/>
  <c r="DJ211" i="4"/>
  <c r="DH211" i="4"/>
  <c r="DE211" i="4"/>
  <c r="DD211" i="4"/>
  <c r="CZ211" i="4"/>
  <c r="CX211" i="4"/>
  <c r="CV211" i="4"/>
  <c r="CS211" i="4"/>
  <c r="CR211" i="4"/>
  <c r="BX211" i="4"/>
  <c r="BV211" i="4"/>
  <c r="BT211" i="4"/>
  <c r="BQ211" i="4"/>
  <c r="BP211" i="4"/>
  <c r="AV211" i="4"/>
  <c r="AT211" i="4"/>
  <c r="AR211" i="4"/>
  <c r="AO211" i="4"/>
  <c r="AN211" i="4"/>
  <c r="Z211" i="4"/>
  <c r="X211" i="4"/>
  <c r="V211" i="4"/>
  <c r="S211" i="4"/>
  <c r="R211" i="4"/>
  <c r="Y210" i="4" a="1"/>
  <c r="Y210" i="4"/>
  <c r="AU210" i="4" a="1"/>
  <c r="AU210" i="4"/>
  <c r="BW210" i="4" a="1"/>
  <c r="BW210" i="4"/>
  <c r="CY210" i="4" a="1"/>
  <c r="CY210" i="4"/>
  <c r="DK210" i="4" a="1"/>
  <c r="DK210" i="4"/>
  <c r="DW210" i="4" a="1"/>
  <c r="DW210" i="4"/>
  <c r="EJ210" i="4"/>
  <c r="EK210" i="4"/>
  <c r="W205" i="4" a="1"/>
  <c r="W205" i="4"/>
  <c r="AS205" i="4" a="1"/>
  <c r="AS205" i="4"/>
  <c r="BU205" i="4" a="1"/>
  <c r="BU205" i="4"/>
  <c r="CW205" i="4" a="1"/>
  <c r="CW205" i="4"/>
  <c r="DI205" i="4" a="1"/>
  <c r="DI205" i="4"/>
  <c r="DU205" i="4" a="1"/>
  <c r="DU205" i="4"/>
  <c r="EG205" i="4"/>
  <c r="T205" i="4"/>
  <c r="AP205" i="4"/>
  <c r="BR205" i="4"/>
  <c r="CT205" i="4"/>
  <c r="DF205" i="4"/>
  <c r="DR205" i="4"/>
  <c r="ED205" i="4"/>
  <c r="EH205" i="4"/>
  <c r="EI210" i="4"/>
  <c r="U210" i="4" a="1"/>
  <c r="U210" i="4"/>
  <c r="AQ210" i="4" a="1"/>
  <c r="AQ210" i="4"/>
  <c r="BS210" i="4" a="1"/>
  <c r="BS210" i="4"/>
  <c r="CU210" i="4" a="1"/>
  <c r="CU210" i="4"/>
  <c r="DG210" i="4" a="1"/>
  <c r="DG210" i="4"/>
  <c r="DS210" i="4" a="1"/>
  <c r="DS210" i="4"/>
  <c r="EE210" i="4"/>
  <c r="EF210" i="4"/>
  <c r="EC210" i="4"/>
  <c r="DZ205" i="4"/>
  <c r="EB210" i="4"/>
  <c r="EA210" i="4"/>
  <c r="DY210" i="4"/>
  <c r="DX210" i="4"/>
  <c r="DV210" i="4"/>
  <c r="DT210" i="4"/>
  <c r="DQ210" i="4"/>
  <c r="DP210" i="4"/>
  <c r="DL210" i="4"/>
  <c r="DJ210" i="4"/>
  <c r="DH210" i="4"/>
  <c r="DE210" i="4"/>
  <c r="DD210" i="4"/>
  <c r="CZ210" i="4"/>
  <c r="CX210" i="4"/>
  <c r="CV210" i="4"/>
  <c r="CS210" i="4"/>
  <c r="CR210" i="4"/>
  <c r="BX210" i="4"/>
  <c r="BV210" i="4"/>
  <c r="BT210" i="4"/>
  <c r="BQ210" i="4"/>
  <c r="BP210" i="4"/>
  <c r="AV210" i="4"/>
  <c r="AT210" i="4"/>
  <c r="AR210" i="4"/>
  <c r="AO210" i="4"/>
  <c r="AN210" i="4"/>
  <c r="Z210" i="4"/>
  <c r="X210" i="4"/>
  <c r="V210" i="4"/>
  <c r="S210" i="4"/>
  <c r="R210" i="4"/>
  <c r="Y209" i="4" a="1"/>
  <c r="Y209" i="4"/>
  <c r="AU209" i="4" a="1"/>
  <c r="AU209" i="4"/>
  <c r="BW209" i="4" a="1"/>
  <c r="BW209" i="4"/>
  <c r="CY209" i="4" a="1"/>
  <c r="CY209" i="4"/>
  <c r="DK209" i="4" a="1"/>
  <c r="DK209" i="4"/>
  <c r="DW209" i="4" a="1"/>
  <c r="DW209" i="4"/>
  <c r="EJ209" i="4"/>
  <c r="EK209" i="4"/>
  <c r="W204" i="4" a="1"/>
  <c r="W204" i="4"/>
  <c r="AS204" i="4" a="1"/>
  <c r="AS204" i="4"/>
  <c r="BU204" i="4" a="1"/>
  <c r="BU204" i="4"/>
  <c r="CW204" i="4" a="1"/>
  <c r="CW204" i="4"/>
  <c r="DI204" i="4" a="1"/>
  <c r="DI204" i="4"/>
  <c r="DU204" i="4" a="1"/>
  <c r="DU204" i="4"/>
  <c r="EG204" i="4"/>
  <c r="T204" i="4"/>
  <c r="AP204" i="4"/>
  <c r="BR204" i="4"/>
  <c r="CT204" i="4"/>
  <c r="DF204" i="4"/>
  <c r="DR204" i="4"/>
  <c r="ED204" i="4"/>
  <c r="EH204" i="4"/>
  <c r="EI209" i="4"/>
  <c r="U209" i="4" a="1"/>
  <c r="U209" i="4"/>
  <c r="AQ209" i="4" a="1"/>
  <c r="AQ209" i="4"/>
  <c r="BS209" i="4" a="1"/>
  <c r="BS209" i="4"/>
  <c r="CU209" i="4" a="1"/>
  <c r="CU209" i="4"/>
  <c r="DG209" i="4" a="1"/>
  <c r="DG209" i="4"/>
  <c r="DS209" i="4" a="1"/>
  <c r="DS209" i="4"/>
  <c r="EE209" i="4"/>
  <c r="EF209" i="4"/>
  <c r="EC209" i="4"/>
  <c r="DZ204" i="4"/>
  <c r="EB209" i="4"/>
  <c r="EA209" i="4"/>
  <c r="DY209" i="4"/>
  <c r="DX209" i="4"/>
  <c r="DV209" i="4"/>
  <c r="DT209" i="4"/>
  <c r="DQ209" i="4"/>
  <c r="DP209" i="4"/>
  <c r="DL209" i="4"/>
  <c r="DJ209" i="4"/>
  <c r="DH209" i="4"/>
  <c r="DE209" i="4"/>
  <c r="DD209" i="4"/>
  <c r="CZ209" i="4"/>
  <c r="CX209" i="4"/>
  <c r="CV209" i="4"/>
  <c r="CS209" i="4"/>
  <c r="CR209" i="4"/>
  <c r="BX209" i="4"/>
  <c r="BV209" i="4"/>
  <c r="BT209" i="4"/>
  <c r="BQ209" i="4"/>
  <c r="BP209" i="4"/>
  <c r="AV209" i="4"/>
  <c r="AT209" i="4"/>
  <c r="AR209" i="4"/>
  <c r="AO209" i="4"/>
  <c r="AN209" i="4"/>
  <c r="Z209" i="4"/>
  <c r="X209" i="4"/>
  <c r="V209" i="4"/>
  <c r="S209" i="4"/>
  <c r="R209" i="4"/>
  <c r="Y208" i="4" a="1"/>
  <c r="Y208" i="4"/>
  <c r="AU208" i="4" a="1"/>
  <c r="AU208" i="4"/>
  <c r="BW208" i="4" a="1"/>
  <c r="BW208" i="4"/>
  <c r="CY208" i="4" a="1"/>
  <c r="CY208" i="4"/>
  <c r="DK208" i="4" a="1"/>
  <c r="DK208" i="4"/>
  <c r="DW208" i="4" a="1"/>
  <c r="DW208" i="4"/>
  <c r="EJ208" i="4"/>
  <c r="EK208" i="4"/>
  <c r="W203" i="4" a="1"/>
  <c r="W203" i="4"/>
  <c r="AS203" i="4" a="1"/>
  <c r="AS203" i="4"/>
  <c r="BU203" i="4" a="1"/>
  <c r="BU203" i="4"/>
  <c r="CW203" i="4" a="1"/>
  <c r="CW203" i="4"/>
  <c r="DI203" i="4" a="1"/>
  <c r="DI203" i="4"/>
  <c r="DU203" i="4" a="1"/>
  <c r="DU203" i="4"/>
  <c r="EG203" i="4"/>
  <c r="T203" i="4"/>
  <c r="AP203" i="4"/>
  <c r="BR203" i="4"/>
  <c r="CT203" i="4"/>
  <c r="DF203" i="4"/>
  <c r="DR203" i="4"/>
  <c r="ED203" i="4"/>
  <c r="EH203" i="4"/>
  <c r="EI208" i="4"/>
  <c r="U208" i="4" a="1"/>
  <c r="U208" i="4"/>
  <c r="AQ208" i="4" a="1"/>
  <c r="AQ208" i="4"/>
  <c r="BS208" i="4" a="1"/>
  <c r="BS208" i="4"/>
  <c r="CU208" i="4" a="1"/>
  <c r="CU208" i="4"/>
  <c r="DG208" i="4" a="1"/>
  <c r="DG208" i="4"/>
  <c r="DS208" i="4" a="1"/>
  <c r="DS208" i="4"/>
  <c r="EE208" i="4"/>
  <c r="EF208" i="4"/>
  <c r="EC208" i="4"/>
  <c r="DZ203" i="4"/>
  <c r="EB208" i="4"/>
  <c r="EA208" i="4"/>
  <c r="DY208" i="4"/>
  <c r="DX208" i="4"/>
  <c r="DV208" i="4"/>
  <c r="DT208" i="4"/>
  <c r="DQ208" i="4"/>
  <c r="DP208" i="4"/>
  <c r="DL208" i="4"/>
  <c r="DJ208" i="4"/>
  <c r="DH208" i="4"/>
  <c r="DE208" i="4"/>
  <c r="DD208" i="4"/>
  <c r="CZ208" i="4"/>
  <c r="CX208" i="4"/>
  <c r="CV208" i="4"/>
  <c r="CS208" i="4"/>
  <c r="CR208" i="4"/>
  <c r="BX208" i="4"/>
  <c r="BV208" i="4"/>
  <c r="BT208" i="4"/>
  <c r="BQ208" i="4"/>
  <c r="BP208" i="4"/>
  <c r="AV208" i="4"/>
  <c r="AT208" i="4"/>
  <c r="AR208" i="4"/>
  <c r="AO208" i="4"/>
  <c r="AN208" i="4"/>
  <c r="Z208" i="4"/>
  <c r="X208" i="4"/>
  <c r="V208" i="4"/>
  <c r="S208" i="4"/>
  <c r="R208" i="4"/>
  <c r="Y207" i="4" a="1"/>
  <c r="Y207" i="4"/>
  <c r="AU207" i="4" a="1"/>
  <c r="AU207" i="4"/>
  <c r="BW207" i="4" a="1"/>
  <c r="BW207" i="4"/>
  <c r="CY207" i="4" a="1"/>
  <c r="CY207" i="4"/>
  <c r="DK207" i="4" a="1"/>
  <c r="DK207" i="4"/>
  <c r="DW207" i="4" a="1"/>
  <c r="DW207" i="4"/>
  <c r="EJ207" i="4"/>
  <c r="EK207" i="4"/>
  <c r="W202" i="4" a="1"/>
  <c r="W202" i="4"/>
  <c r="AS202" i="4" a="1"/>
  <c r="AS202" i="4"/>
  <c r="BU202" i="4" a="1"/>
  <c r="BU202" i="4"/>
  <c r="CW202" i="4" a="1"/>
  <c r="CW202" i="4"/>
  <c r="DI202" i="4" a="1"/>
  <c r="DI202" i="4"/>
  <c r="DU202" i="4" a="1"/>
  <c r="DU202" i="4"/>
  <c r="EG202" i="4"/>
  <c r="T202" i="4"/>
  <c r="AP202" i="4"/>
  <c r="BR202" i="4"/>
  <c r="CT202" i="4"/>
  <c r="DF202" i="4"/>
  <c r="DR202" i="4"/>
  <c r="ED202" i="4"/>
  <c r="EH202" i="4"/>
  <c r="EI207" i="4"/>
  <c r="U207" i="4" a="1"/>
  <c r="U207" i="4"/>
  <c r="AQ207" i="4" a="1"/>
  <c r="AQ207" i="4"/>
  <c r="BS207" i="4" a="1"/>
  <c r="BS207" i="4"/>
  <c r="CU207" i="4" a="1"/>
  <c r="CU207" i="4"/>
  <c r="DG207" i="4" a="1"/>
  <c r="DG207" i="4"/>
  <c r="DS207" i="4" a="1"/>
  <c r="DS207" i="4"/>
  <c r="EE207" i="4"/>
  <c r="EF207" i="4"/>
  <c r="EC207" i="4"/>
  <c r="DZ202" i="4"/>
  <c r="EB207" i="4"/>
  <c r="EA207" i="4"/>
  <c r="DY207" i="4"/>
  <c r="DX207" i="4"/>
  <c r="DV207" i="4"/>
  <c r="DT207" i="4"/>
  <c r="DQ207" i="4"/>
  <c r="DP207" i="4"/>
  <c r="DL207" i="4"/>
  <c r="DJ207" i="4"/>
  <c r="DH207" i="4"/>
  <c r="DE207" i="4"/>
  <c r="DD207" i="4"/>
  <c r="CZ207" i="4"/>
  <c r="CX207" i="4"/>
  <c r="CV207" i="4"/>
  <c r="CS207" i="4"/>
  <c r="CR207" i="4"/>
  <c r="BX207" i="4"/>
  <c r="BV207" i="4"/>
  <c r="BT207" i="4"/>
  <c r="BQ207" i="4"/>
  <c r="BP207" i="4"/>
  <c r="AV207" i="4"/>
  <c r="AT207" i="4"/>
  <c r="AR207" i="4"/>
  <c r="AO207" i="4"/>
  <c r="AN207" i="4"/>
  <c r="Z207" i="4"/>
  <c r="X207" i="4"/>
  <c r="V207" i="4"/>
  <c r="S207" i="4"/>
  <c r="R207" i="4"/>
  <c r="Y206" i="4" a="1"/>
  <c r="Y206" i="4"/>
  <c r="AU206" i="4" a="1"/>
  <c r="AU206" i="4"/>
  <c r="BW206" i="4" a="1"/>
  <c r="BW206" i="4"/>
  <c r="CY206" i="4" a="1"/>
  <c r="CY206" i="4"/>
  <c r="DK206" i="4" a="1"/>
  <c r="DK206" i="4"/>
  <c r="DW206" i="4" a="1"/>
  <c r="DW206" i="4"/>
  <c r="EJ206" i="4"/>
  <c r="EK206" i="4"/>
  <c r="W201" i="4" a="1"/>
  <c r="W201" i="4"/>
  <c r="AS201" i="4" a="1"/>
  <c r="AS201" i="4"/>
  <c r="BU201" i="4" a="1"/>
  <c r="BU201" i="4"/>
  <c r="CW201" i="4" a="1"/>
  <c r="CW201" i="4"/>
  <c r="DI201" i="4" a="1"/>
  <c r="DI201" i="4"/>
  <c r="DU201" i="4" a="1"/>
  <c r="DU201" i="4"/>
  <c r="EG201" i="4"/>
  <c r="T201" i="4"/>
  <c r="AP201" i="4"/>
  <c r="BR201" i="4"/>
  <c r="CT201" i="4"/>
  <c r="DF201" i="4"/>
  <c r="DR201" i="4"/>
  <c r="ED201" i="4"/>
  <c r="EH201" i="4"/>
  <c r="EI206" i="4"/>
  <c r="U206" i="4" a="1"/>
  <c r="U206" i="4"/>
  <c r="AQ206" i="4" a="1"/>
  <c r="AQ206" i="4"/>
  <c r="BS206" i="4" a="1"/>
  <c r="BS206" i="4"/>
  <c r="CU206" i="4" a="1"/>
  <c r="CU206" i="4"/>
  <c r="DG206" i="4" a="1"/>
  <c r="DG206" i="4"/>
  <c r="DS206" i="4" a="1"/>
  <c r="DS206" i="4"/>
  <c r="EE206" i="4"/>
  <c r="EF206" i="4"/>
  <c r="EC206" i="4"/>
  <c r="DZ201" i="4"/>
  <c r="EB206" i="4"/>
  <c r="EA206" i="4"/>
  <c r="DY206" i="4"/>
  <c r="DX206" i="4"/>
  <c r="DV206" i="4"/>
  <c r="DT206" i="4"/>
  <c r="DQ206" i="4"/>
  <c r="DP206" i="4"/>
  <c r="DL206" i="4"/>
  <c r="DJ206" i="4"/>
  <c r="DH206" i="4"/>
  <c r="DE206" i="4"/>
  <c r="DD206" i="4"/>
  <c r="CZ206" i="4"/>
  <c r="CX206" i="4"/>
  <c r="CV206" i="4"/>
  <c r="CS206" i="4"/>
  <c r="CR206" i="4"/>
  <c r="BX206" i="4"/>
  <c r="BV206" i="4"/>
  <c r="BT206" i="4"/>
  <c r="BQ206" i="4"/>
  <c r="BP206" i="4"/>
  <c r="AV206" i="4"/>
  <c r="AT206" i="4"/>
  <c r="AR206" i="4"/>
  <c r="AO206" i="4"/>
  <c r="AN206" i="4"/>
  <c r="Z206" i="4"/>
  <c r="X206" i="4"/>
  <c r="V206" i="4"/>
  <c r="S206" i="4"/>
  <c r="R206" i="4"/>
  <c r="Y205" i="4" a="1"/>
  <c r="Y205" i="4"/>
  <c r="AU205" i="4" a="1"/>
  <c r="AU205" i="4"/>
  <c r="BW205" i="4" a="1"/>
  <c r="BW205" i="4"/>
  <c r="CY205" i="4" a="1"/>
  <c r="CY205" i="4"/>
  <c r="DK205" i="4" a="1"/>
  <c r="DK205" i="4"/>
  <c r="DW205" i="4" a="1"/>
  <c r="DW205" i="4"/>
  <c r="EJ205" i="4"/>
  <c r="EK205" i="4"/>
  <c r="W200" i="4" a="1"/>
  <c r="W200" i="4"/>
  <c r="AS200" i="4" a="1"/>
  <c r="AS200" i="4"/>
  <c r="BU200" i="4" a="1"/>
  <c r="BU200" i="4"/>
  <c r="CW200" i="4" a="1"/>
  <c r="CW200" i="4"/>
  <c r="DI200" i="4" a="1"/>
  <c r="DI200" i="4"/>
  <c r="DU200" i="4" a="1"/>
  <c r="DU200" i="4"/>
  <c r="EG200" i="4"/>
  <c r="T200" i="4"/>
  <c r="AP200" i="4"/>
  <c r="BR200" i="4"/>
  <c r="CT200" i="4"/>
  <c r="DF200" i="4"/>
  <c r="DR200" i="4"/>
  <c r="ED200" i="4"/>
  <c r="EH200" i="4"/>
  <c r="EI205" i="4"/>
  <c r="U205" i="4" a="1"/>
  <c r="U205" i="4"/>
  <c r="AQ205" i="4" a="1"/>
  <c r="AQ205" i="4"/>
  <c r="BS205" i="4" a="1"/>
  <c r="BS205" i="4"/>
  <c r="CU205" i="4" a="1"/>
  <c r="CU205" i="4"/>
  <c r="DG205" i="4" a="1"/>
  <c r="DG205" i="4"/>
  <c r="DS205" i="4" a="1"/>
  <c r="DS205" i="4"/>
  <c r="EE205" i="4"/>
  <c r="EF205" i="4"/>
  <c r="EC205" i="4"/>
  <c r="DZ200" i="4"/>
  <c r="EB205" i="4"/>
  <c r="EA205" i="4"/>
  <c r="DY205" i="4"/>
  <c r="DX205" i="4"/>
  <c r="DV205" i="4"/>
  <c r="DT205" i="4"/>
  <c r="DQ205" i="4"/>
  <c r="DP205" i="4"/>
  <c r="DL205" i="4"/>
  <c r="DJ205" i="4"/>
  <c r="DH205" i="4"/>
  <c r="DE205" i="4"/>
  <c r="DD205" i="4"/>
  <c r="CZ205" i="4"/>
  <c r="CX205" i="4"/>
  <c r="CV205" i="4"/>
  <c r="CS205" i="4"/>
  <c r="CR205" i="4"/>
  <c r="BX205" i="4"/>
  <c r="BV205" i="4"/>
  <c r="BT205" i="4"/>
  <c r="BQ205" i="4"/>
  <c r="BP205" i="4"/>
  <c r="AV205" i="4"/>
  <c r="AT205" i="4"/>
  <c r="AR205" i="4"/>
  <c r="AO205" i="4"/>
  <c r="AN205" i="4"/>
  <c r="Z205" i="4"/>
  <c r="X205" i="4"/>
  <c r="V205" i="4"/>
  <c r="S205" i="4"/>
  <c r="R205" i="4"/>
  <c r="Y204" i="4" a="1"/>
  <c r="Y204" i="4"/>
  <c r="AU204" i="4" a="1"/>
  <c r="AU204" i="4"/>
  <c r="BW204" i="4" a="1"/>
  <c r="BW204" i="4"/>
  <c r="CY204" i="4" a="1"/>
  <c r="CY204" i="4"/>
  <c r="DK204" i="4" a="1"/>
  <c r="DK204" i="4"/>
  <c r="DW204" i="4" a="1"/>
  <c r="DW204" i="4"/>
  <c r="EJ204" i="4"/>
  <c r="EK204" i="4"/>
  <c r="W199" i="4" a="1"/>
  <c r="W199" i="4"/>
  <c r="AS199" i="4" a="1"/>
  <c r="AS199" i="4"/>
  <c r="BU199" i="4" a="1"/>
  <c r="BU199" i="4"/>
  <c r="CW199" i="4" a="1"/>
  <c r="CW199" i="4"/>
  <c r="DI199" i="4" a="1"/>
  <c r="DI199" i="4"/>
  <c r="DU199" i="4" a="1"/>
  <c r="DU199" i="4"/>
  <c r="EG199" i="4"/>
  <c r="T199" i="4"/>
  <c r="AP199" i="4"/>
  <c r="BR199" i="4"/>
  <c r="CT199" i="4"/>
  <c r="DF199" i="4"/>
  <c r="DR199" i="4"/>
  <c r="ED199" i="4"/>
  <c r="EH199" i="4"/>
  <c r="EI204" i="4"/>
  <c r="U204" i="4" a="1"/>
  <c r="U204" i="4"/>
  <c r="AQ204" i="4" a="1"/>
  <c r="AQ204" i="4"/>
  <c r="BS204" i="4" a="1"/>
  <c r="BS204" i="4"/>
  <c r="CU204" i="4" a="1"/>
  <c r="CU204" i="4"/>
  <c r="DG204" i="4" a="1"/>
  <c r="DG204" i="4"/>
  <c r="DS204" i="4" a="1"/>
  <c r="DS204" i="4"/>
  <c r="EE204" i="4"/>
  <c r="EF204" i="4"/>
  <c r="EC204" i="4"/>
  <c r="DZ199" i="4"/>
  <c r="EB204" i="4"/>
  <c r="EA204" i="4"/>
  <c r="DY204" i="4"/>
  <c r="DX204" i="4"/>
  <c r="DV204" i="4"/>
  <c r="DT204" i="4"/>
  <c r="DQ204" i="4"/>
  <c r="DP204" i="4"/>
  <c r="DL204" i="4"/>
  <c r="DJ204" i="4"/>
  <c r="DH204" i="4"/>
  <c r="DE204" i="4"/>
  <c r="DD204" i="4"/>
  <c r="CZ204" i="4"/>
  <c r="CX204" i="4"/>
  <c r="CV204" i="4"/>
  <c r="CS204" i="4"/>
  <c r="CR204" i="4"/>
  <c r="BX204" i="4"/>
  <c r="BV204" i="4"/>
  <c r="BT204" i="4"/>
  <c r="BQ204" i="4"/>
  <c r="BP204" i="4"/>
  <c r="AV204" i="4"/>
  <c r="AT204" i="4"/>
  <c r="AR204" i="4"/>
  <c r="AO204" i="4"/>
  <c r="AN204" i="4"/>
  <c r="Z204" i="4"/>
  <c r="X204" i="4"/>
  <c r="V204" i="4"/>
  <c r="S204" i="4"/>
  <c r="R204" i="4"/>
  <c r="Y203" i="4" a="1"/>
  <c r="Y203" i="4"/>
  <c r="AU203" i="4" a="1"/>
  <c r="AU203" i="4"/>
  <c r="BW203" i="4" a="1"/>
  <c r="BW203" i="4"/>
  <c r="CY203" i="4" a="1"/>
  <c r="CY203" i="4"/>
  <c r="DK203" i="4" a="1"/>
  <c r="DK203" i="4"/>
  <c r="DW203" i="4" a="1"/>
  <c r="DW203" i="4"/>
  <c r="EJ203" i="4"/>
  <c r="EK203" i="4"/>
  <c r="W198" i="4" a="1"/>
  <c r="W198" i="4"/>
  <c r="AS198" i="4" a="1"/>
  <c r="AS198" i="4"/>
  <c r="BU198" i="4" a="1"/>
  <c r="BU198" i="4"/>
  <c r="CW198" i="4" a="1"/>
  <c r="CW198" i="4"/>
  <c r="DI198" i="4" a="1"/>
  <c r="DI198" i="4"/>
  <c r="DU198" i="4" a="1"/>
  <c r="DU198" i="4"/>
  <c r="EG198" i="4"/>
  <c r="T198" i="4"/>
  <c r="AP198" i="4"/>
  <c r="BR198" i="4"/>
  <c r="CT198" i="4"/>
  <c r="DF198" i="4"/>
  <c r="DR198" i="4"/>
  <c r="ED198" i="4"/>
  <c r="EH198" i="4"/>
  <c r="EI203" i="4"/>
  <c r="U203" i="4" a="1"/>
  <c r="U203" i="4"/>
  <c r="AQ203" i="4" a="1"/>
  <c r="AQ203" i="4"/>
  <c r="BS203" i="4" a="1"/>
  <c r="BS203" i="4"/>
  <c r="CU203" i="4" a="1"/>
  <c r="CU203" i="4"/>
  <c r="DG203" i="4" a="1"/>
  <c r="DG203" i="4"/>
  <c r="DS203" i="4" a="1"/>
  <c r="DS203" i="4"/>
  <c r="EE203" i="4"/>
  <c r="EF203" i="4"/>
  <c r="EC203" i="4"/>
  <c r="DZ198" i="4"/>
  <c r="EB203" i="4"/>
  <c r="EA203" i="4"/>
  <c r="DY203" i="4"/>
  <c r="DX203" i="4"/>
  <c r="DV203" i="4"/>
  <c r="DT203" i="4"/>
  <c r="DQ203" i="4"/>
  <c r="DP203" i="4"/>
  <c r="DL203" i="4"/>
  <c r="DJ203" i="4"/>
  <c r="DH203" i="4"/>
  <c r="DE203" i="4"/>
  <c r="DD203" i="4"/>
  <c r="CZ203" i="4"/>
  <c r="CX203" i="4"/>
  <c r="CV203" i="4"/>
  <c r="CS203" i="4"/>
  <c r="CR203" i="4"/>
  <c r="BX203" i="4"/>
  <c r="BV203" i="4"/>
  <c r="BT203" i="4"/>
  <c r="BQ203" i="4"/>
  <c r="BP203" i="4"/>
  <c r="AV203" i="4"/>
  <c r="AT203" i="4"/>
  <c r="AR203" i="4"/>
  <c r="AO203" i="4"/>
  <c r="AN203" i="4"/>
  <c r="Z203" i="4"/>
  <c r="X203" i="4"/>
  <c r="V203" i="4"/>
  <c r="S203" i="4"/>
  <c r="R203" i="4"/>
  <c r="Y202" i="4" a="1"/>
  <c r="Y202" i="4"/>
  <c r="AU202" i="4" a="1"/>
  <c r="AU202" i="4"/>
  <c r="BW202" i="4" a="1"/>
  <c r="BW202" i="4"/>
  <c r="CY202" i="4" a="1"/>
  <c r="CY202" i="4"/>
  <c r="DK202" i="4" a="1"/>
  <c r="DK202" i="4"/>
  <c r="DW202" i="4" a="1"/>
  <c r="DW202" i="4"/>
  <c r="EJ202" i="4"/>
  <c r="EK202" i="4"/>
  <c r="W197" i="4" a="1"/>
  <c r="W197" i="4"/>
  <c r="AS197" i="4" a="1"/>
  <c r="AS197" i="4"/>
  <c r="BU197" i="4" a="1"/>
  <c r="BU197" i="4"/>
  <c r="CW197" i="4" a="1"/>
  <c r="CW197" i="4"/>
  <c r="DI197" i="4" a="1"/>
  <c r="DI197" i="4"/>
  <c r="DU197" i="4" a="1"/>
  <c r="DU197" i="4"/>
  <c r="EG197" i="4"/>
  <c r="T197" i="4"/>
  <c r="AP197" i="4"/>
  <c r="BR197" i="4"/>
  <c r="CT197" i="4"/>
  <c r="DF197" i="4"/>
  <c r="DR197" i="4"/>
  <c r="ED197" i="4"/>
  <c r="EH197" i="4"/>
  <c r="EI202" i="4"/>
  <c r="U202" i="4" a="1"/>
  <c r="U202" i="4"/>
  <c r="AQ202" i="4" a="1"/>
  <c r="AQ202" i="4"/>
  <c r="BS202" i="4" a="1"/>
  <c r="BS202" i="4"/>
  <c r="CU202" i="4" a="1"/>
  <c r="CU202" i="4"/>
  <c r="DG202" i="4" a="1"/>
  <c r="DG202" i="4"/>
  <c r="DS202" i="4" a="1"/>
  <c r="DS202" i="4"/>
  <c r="EE202" i="4"/>
  <c r="EF202" i="4"/>
  <c r="EC202" i="4"/>
  <c r="DZ197" i="4"/>
  <c r="EB202" i="4"/>
  <c r="EA202" i="4"/>
  <c r="DY202" i="4"/>
  <c r="DX202" i="4"/>
  <c r="DV202" i="4"/>
  <c r="DT202" i="4"/>
  <c r="DQ202" i="4"/>
  <c r="DP202" i="4"/>
  <c r="DL202" i="4"/>
  <c r="DJ202" i="4"/>
  <c r="DH202" i="4"/>
  <c r="DE202" i="4"/>
  <c r="DD202" i="4"/>
  <c r="CZ202" i="4"/>
  <c r="CX202" i="4"/>
  <c r="CV202" i="4"/>
  <c r="CS202" i="4"/>
  <c r="CR202" i="4"/>
  <c r="BX202" i="4"/>
  <c r="BV202" i="4"/>
  <c r="BT202" i="4"/>
  <c r="BQ202" i="4"/>
  <c r="BP202" i="4"/>
  <c r="AV202" i="4"/>
  <c r="AT202" i="4"/>
  <c r="AR202" i="4"/>
  <c r="AO202" i="4"/>
  <c r="AN202" i="4"/>
  <c r="Z202" i="4"/>
  <c r="X202" i="4"/>
  <c r="V202" i="4"/>
  <c r="S202" i="4"/>
  <c r="R202" i="4"/>
  <c r="Y201" i="4" a="1"/>
  <c r="Y201" i="4"/>
  <c r="AU201" i="4" a="1"/>
  <c r="AU201" i="4"/>
  <c r="BW201" i="4" a="1"/>
  <c r="BW201" i="4"/>
  <c r="CY201" i="4" a="1"/>
  <c r="CY201" i="4"/>
  <c r="DK201" i="4" a="1"/>
  <c r="DK201" i="4"/>
  <c r="DW201" i="4" a="1"/>
  <c r="DW201" i="4"/>
  <c r="EJ201" i="4"/>
  <c r="EK201" i="4"/>
  <c r="W196" i="4" a="1"/>
  <c r="W196" i="4"/>
  <c r="AS196" i="4" a="1"/>
  <c r="AS196" i="4"/>
  <c r="BU196" i="4" a="1"/>
  <c r="BU196" i="4"/>
  <c r="CW196" i="4" a="1"/>
  <c r="CW196" i="4"/>
  <c r="DI196" i="4" a="1"/>
  <c r="DI196" i="4"/>
  <c r="DU196" i="4" a="1"/>
  <c r="DU196" i="4"/>
  <c r="EG196" i="4"/>
  <c r="T196" i="4"/>
  <c r="AP196" i="4"/>
  <c r="BR196" i="4"/>
  <c r="CT196" i="4"/>
  <c r="DF196" i="4"/>
  <c r="DR196" i="4"/>
  <c r="ED196" i="4"/>
  <c r="EH196" i="4"/>
  <c r="EI201" i="4"/>
  <c r="U201" i="4" a="1"/>
  <c r="U201" i="4"/>
  <c r="AQ201" i="4" a="1"/>
  <c r="AQ201" i="4"/>
  <c r="BS201" i="4" a="1"/>
  <c r="BS201" i="4"/>
  <c r="CU201" i="4" a="1"/>
  <c r="CU201" i="4"/>
  <c r="DG201" i="4" a="1"/>
  <c r="DG201" i="4"/>
  <c r="DS201" i="4" a="1"/>
  <c r="DS201" i="4"/>
  <c r="EE201" i="4"/>
  <c r="EF201" i="4"/>
  <c r="EC201" i="4"/>
  <c r="DZ196" i="4"/>
  <c r="EB201" i="4"/>
  <c r="EA201" i="4"/>
  <c r="DY201" i="4"/>
  <c r="DX201" i="4"/>
  <c r="DV201" i="4"/>
  <c r="DT201" i="4"/>
  <c r="DQ201" i="4"/>
  <c r="DP201" i="4"/>
  <c r="DL201" i="4"/>
  <c r="DJ201" i="4"/>
  <c r="DH201" i="4"/>
  <c r="DE201" i="4"/>
  <c r="DD201" i="4"/>
  <c r="CZ201" i="4"/>
  <c r="CX201" i="4"/>
  <c r="CV201" i="4"/>
  <c r="CS201" i="4"/>
  <c r="CR201" i="4"/>
  <c r="BX201" i="4"/>
  <c r="BV201" i="4"/>
  <c r="BT201" i="4"/>
  <c r="BQ201" i="4"/>
  <c r="BP201" i="4"/>
  <c r="AV201" i="4"/>
  <c r="AT201" i="4"/>
  <c r="AR201" i="4"/>
  <c r="AO201" i="4"/>
  <c r="AN201" i="4"/>
  <c r="Z201" i="4"/>
  <c r="X201" i="4"/>
  <c r="V201" i="4"/>
  <c r="S201" i="4"/>
  <c r="R201" i="4"/>
  <c r="Y200" i="4" a="1"/>
  <c r="Y200" i="4"/>
  <c r="AU200" i="4" a="1"/>
  <c r="AU200" i="4"/>
  <c r="BW200" i="4" a="1"/>
  <c r="BW200" i="4"/>
  <c r="CY200" i="4" a="1"/>
  <c r="CY200" i="4"/>
  <c r="DK200" i="4" a="1"/>
  <c r="DK200" i="4"/>
  <c r="DW200" i="4" a="1"/>
  <c r="DW200" i="4"/>
  <c r="EJ200" i="4"/>
  <c r="EK200" i="4"/>
  <c r="W195" i="4" a="1"/>
  <c r="W195" i="4"/>
  <c r="AS195" i="4" a="1"/>
  <c r="AS195" i="4"/>
  <c r="BU195" i="4" a="1"/>
  <c r="BU195" i="4"/>
  <c r="CW195" i="4" a="1"/>
  <c r="CW195" i="4"/>
  <c r="DI195" i="4" a="1"/>
  <c r="DI195" i="4"/>
  <c r="DU195" i="4" a="1"/>
  <c r="DU195" i="4"/>
  <c r="EG195" i="4"/>
  <c r="T195" i="4"/>
  <c r="AP195" i="4"/>
  <c r="BR195" i="4"/>
  <c r="CT195" i="4"/>
  <c r="DF195" i="4"/>
  <c r="DR195" i="4"/>
  <c r="ED195" i="4"/>
  <c r="EH195" i="4"/>
  <c r="EI200" i="4"/>
  <c r="U200" i="4" a="1"/>
  <c r="U200" i="4"/>
  <c r="AQ200" i="4" a="1"/>
  <c r="AQ200" i="4"/>
  <c r="BS200" i="4" a="1"/>
  <c r="BS200" i="4"/>
  <c r="CU200" i="4" a="1"/>
  <c r="CU200" i="4"/>
  <c r="DG200" i="4" a="1"/>
  <c r="DG200" i="4"/>
  <c r="DS200" i="4" a="1"/>
  <c r="DS200" i="4"/>
  <c r="EE200" i="4"/>
  <c r="EF200" i="4"/>
  <c r="EC200" i="4"/>
  <c r="DZ195" i="4"/>
  <c r="EB200" i="4"/>
  <c r="EA200" i="4"/>
  <c r="DY200" i="4"/>
  <c r="DX200" i="4"/>
  <c r="DV200" i="4"/>
  <c r="DT200" i="4"/>
  <c r="DQ200" i="4"/>
  <c r="DP200" i="4"/>
  <c r="DL200" i="4"/>
  <c r="DJ200" i="4"/>
  <c r="DH200" i="4"/>
  <c r="DE200" i="4"/>
  <c r="DD200" i="4"/>
  <c r="CZ200" i="4"/>
  <c r="CX200" i="4"/>
  <c r="CV200" i="4"/>
  <c r="CS200" i="4"/>
  <c r="CR200" i="4"/>
  <c r="BX200" i="4"/>
  <c r="BV200" i="4"/>
  <c r="BT200" i="4"/>
  <c r="BQ200" i="4"/>
  <c r="BP200" i="4"/>
  <c r="AV200" i="4"/>
  <c r="AT200" i="4"/>
  <c r="AR200" i="4"/>
  <c r="AO200" i="4"/>
  <c r="AN200" i="4"/>
  <c r="Z200" i="4"/>
  <c r="X200" i="4"/>
  <c r="V200" i="4"/>
  <c r="S200" i="4"/>
  <c r="R200" i="4"/>
  <c r="Y199" i="4" a="1"/>
  <c r="Y199" i="4"/>
  <c r="AU199" i="4" a="1"/>
  <c r="AU199" i="4"/>
  <c r="BW199" i="4" a="1"/>
  <c r="BW199" i="4"/>
  <c r="CY199" i="4" a="1"/>
  <c r="CY199" i="4"/>
  <c r="DK199" i="4" a="1"/>
  <c r="DK199" i="4"/>
  <c r="DW199" i="4" a="1"/>
  <c r="DW199" i="4"/>
  <c r="EJ199" i="4"/>
  <c r="EK199" i="4"/>
  <c r="W194" i="4" a="1"/>
  <c r="W194" i="4"/>
  <c r="AS194" i="4" a="1"/>
  <c r="AS194" i="4"/>
  <c r="BU194" i="4" a="1"/>
  <c r="BU194" i="4"/>
  <c r="CW194" i="4" a="1"/>
  <c r="CW194" i="4"/>
  <c r="DI194" i="4" a="1"/>
  <c r="DI194" i="4"/>
  <c r="DU194" i="4" a="1"/>
  <c r="DU194" i="4"/>
  <c r="EG194" i="4"/>
  <c r="T194" i="4"/>
  <c r="AP194" i="4"/>
  <c r="BR194" i="4"/>
  <c r="CT194" i="4"/>
  <c r="DF194" i="4"/>
  <c r="DR194" i="4"/>
  <c r="ED194" i="4"/>
  <c r="EH194" i="4"/>
  <c r="EI199" i="4"/>
  <c r="U199" i="4" a="1"/>
  <c r="U199" i="4"/>
  <c r="AQ199" i="4" a="1"/>
  <c r="AQ199" i="4"/>
  <c r="BS199" i="4" a="1"/>
  <c r="BS199" i="4"/>
  <c r="CU199" i="4" a="1"/>
  <c r="CU199" i="4"/>
  <c r="DG199" i="4" a="1"/>
  <c r="DG199" i="4"/>
  <c r="DS199" i="4" a="1"/>
  <c r="DS199" i="4"/>
  <c r="EE199" i="4"/>
  <c r="EF199" i="4"/>
  <c r="EC199" i="4"/>
  <c r="DZ194" i="4"/>
  <c r="EB199" i="4"/>
  <c r="EA199" i="4"/>
  <c r="DY199" i="4"/>
  <c r="DX199" i="4"/>
  <c r="DV199" i="4"/>
  <c r="DT199" i="4"/>
  <c r="DQ199" i="4"/>
  <c r="DP199" i="4"/>
  <c r="DL199" i="4"/>
  <c r="DJ199" i="4"/>
  <c r="DH199" i="4"/>
  <c r="DE199" i="4"/>
  <c r="DD199" i="4"/>
  <c r="CZ199" i="4"/>
  <c r="CX199" i="4"/>
  <c r="CV199" i="4"/>
  <c r="CS199" i="4"/>
  <c r="CR199" i="4"/>
  <c r="BX199" i="4"/>
  <c r="BV199" i="4"/>
  <c r="BT199" i="4"/>
  <c r="BQ199" i="4"/>
  <c r="BP199" i="4"/>
  <c r="AV199" i="4"/>
  <c r="AT199" i="4"/>
  <c r="AR199" i="4"/>
  <c r="AO199" i="4"/>
  <c r="AN199" i="4"/>
  <c r="Z199" i="4"/>
  <c r="X199" i="4"/>
  <c r="V199" i="4"/>
  <c r="S199" i="4"/>
  <c r="R199" i="4"/>
  <c r="Y198" i="4" a="1"/>
  <c r="Y198" i="4"/>
  <c r="AU198" i="4" a="1"/>
  <c r="AU198" i="4"/>
  <c r="BW198" i="4" a="1"/>
  <c r="BW198" i="4"/>
  <c r="CY198" i="4" a="1"/>
  <c r="CY198" i="4"/>
  <c r="DK198" i="4" a="1"/>
  <c r="DK198" i="4"/>
  <c r="DW198" i="4" a="1"/>
  <c r="DW198" i="4"/>
  <c r="EJ198" i="4"/>
  <c r="EK198" i="4"/>
  <c r="W193" i="4" a="1"/>
  <c r="W193" i="4"/>
  <c r="AS193" i="4" a="1"/>
  <c r="AS193" i="4"/>
  <c r="BU193" i="4" a="1"/>
  <c r="BU193" i="4"/>
  <c r="CW193" i="4" a="1"/>
  <c r="CW193" i="4"/>
  <c r="DI193" i="4" a="1"/>
  <c r="DI193" i="4"/>
  <c r="DU193" i="4" a="1"/>
  <c r="DU193" i="4"/>
  <c r="EG193" i="4"/>
  <c r="T193" i="4"/>
  <c r="AP193" i="4"/>
  <c r="BR193" i="4"/>
  <c r="CT193" i="4"/>
  <c r="DF193" i="4"/>
  <c r="DR193" i="4"/>
  <c r="ED193" i="4"/>
  <c r="EH193" i="4"/>
  <c r="EI198" i="4"/>
  <c r="U198" i="4" a="1"/>
  <c r="U198" i="4"/>
  <c r="AQ198" i="4" a="1"/>
  <c r="AQ198" i="4"/>
  <c r="BS198" i="4" a="1"/>
  <c r="BS198" i="4"/>
  <c r="CU198" i="4" a="1"/>
  <c r="CU198" i="4"/>
  <c r="DG198" i="4" a="1"/>
  <c r="DG198" i="4"/>
  <c r="DS198" i="4" a="1"/>
  <c r="DS198" i="4"/>
  <c r="EE198" i="4"/>
  <c r="EF198" i="4"/>
  <c r="EC198" i="4"/>
  <c r="DZ193" i="4"/>
  <c r="EB198" i="4"/>
  <c r="EA198" i="4"/>
  <c r="DY198" i="4"/>
  <c r="DX198" i="4"/>
  <c r="DV198" i="4"/>
  <c r="DT198" i="4"/>
  <c r="DQ198" i="4"/>
  <c r="DP198" i="4"/>
  <c r="DL198" i="4"/>
  <c r="DJ198" i="4"/>
  <c r="DH198" i="4"/>
  <c r="DE198" i="4"/>
  <c r="DD198" i="4"/>
  <c r="CZ198" i="4"/>
  <c r="CX198" i="4"/>
  <c r="CV198" i="4"/>
  <c r="CS198" i="4"/>
  <c r="CR198" i="4"/>
  <c r="BX198" i="4"/>
  <c r="BV198" i="4"/>
  <c r="BT198" i="4"/>
  <c r="BQ198" i="4"/>
  <c r="BP198" i="4"/>
  <c r="AV198" i="4"/>
  <c r="AT198" i="4"/>
  <c r="AR198" i="4"/>
  <c r="AO198" i="4"/>
  <c r="AN198" i="4"/>
  <c r="Z198" i="4"/>
  <c r="X198" i="4"/>
  <c r="V198" i="4"/>
  <c r="S198" i="4"/>
  <c r="R198" i="4"/>
  <c r="Y197" i="4" a="1"/>
  <c r="Y197" i="4"/>
  <c r="AU197" i="4" a="1"/>
  <c r="AU197" i="4"/>
  <c r="BW197" i="4" a="1"/>
  <c r="BW197" i="4"/>
  <c r="CY197" i="4" a="1"/>
  <c r="CY197" i="4"/>
  <c r="DK197" i="4" a="1"/>
  <c r="DK197" i="4"/>
  <c r="DW197" i="4" a="1"/>
  <c r="DW197" i="4"/>
  <c r="EJ197" i="4"/>
  <c r="EK197" i="4"/>
  <c r="W192" i="4" a="1"/>
  <c r="W192" i="4"/>
  <c r="AS192" i="4" a="1"/>
  <c r="AS192" i="4"/>
  <c r="BU192" i="4" a="1"/>
  <c r="BU192" i="4"/>
  <c r="CW192" i="4" a="1"/>
  <c r="CW192" i="4"/>
  <c r="DI192" i="4" a="1"/>
  <c r="DI192" i="4"/>
  <c r="DU192" i="4" a="1"/>
  <c r="DU192" i="4"/>
  <c r="EG192" i="4"/>
  <c r="T192" i="4"/>
  <c r="AP192" i="4"/>
  <c r="BR192" i="4"/>
  <c r="CT192" i="4"/>
  <c r="DF192" i="4"/>
  <c r="DR192" i="4"/>
  <c r="ED192" i="4"/>
  <c r="EH192" i="4"/>
  <c r="EI197" i="4"/>
  <c r="U197" i="4" a="1"/>
  <c r="U197" i="4"/>
  <c r="AQ197" i="4" a="1"/>
  <c r="AQ197" i="4"/>
  <c r="BS197" i="4" a="1"/>
  <c r="BS197" i="4"/>
  <c r="CU197" i="4" a="1"/>
  <c r="CU197" i="4"/>
  <c r="DG197" i="4" a="1"/>
  <c r="DG197" i="4"/>
  <c r="DS197" i="4" a="1"/>
  <c r="DS197" i="4"/>
  <c r="EE197" i="4"/>
  <c r="EF197" i="4"/>
  <c r="EC197" i="4"/>
  <c r="DZ192" i="4"/>
  <c r="EB197" i="4"/>
  <c r="EA197" i="4"/>
  <c r="DY197" i="4"/>
  <c r="DX197" i="4"/>
  <c r="DV197" i="4"/>
  <c r="DT197" i="4"/>
  <c r="DQ197" i="4"/>
  <c r="DP197" i="4"/>
  <c r="DL197" i="4"/>
  <c r="DJ197" i="4"/>
  <c r="DH197" i="4"/>
  <c r="DE197" i="4"/>
  <c r="DD197" i="4"/>
  <c r="CZ197" i="4"/>
  <c r="CX197" i="4"/>
  <c r="CV197" i="4"/>
  <c r="CS197" i="4"/>
  <c r="CR197" i="4"/>
  <c r="BX197" i="4"/>
  <c r="BV197" i="4"/>
  <c r="BT197" i="4"/>
  <c r="BQ197" i="4"/>
  <c r="BP197" i="4"/>
  <c r="AV197" i="4"/>
  <c r="AT197" i="4"/>
  <c r="AR197" i="4"/>
  <c r="AO197" i="4"/>
  <c r="AN197" i="4"/>
  <c r="Z197" i="4"/>
  <c r="X197" i="4"/>
  <c r="V197" i="4"/>
  <c r="S197" i="4"/>
  <c r="R197" i="4"/>
  <c r="Y196" i="4" a="1"/>
  <c r="Y196" i="4"/>
  <c r="AU196" i="4" a="1"/>
  <c r="AU196" i="4"/>
  <c r="BW196" i="4" a="1"/>
  <c r="BW196" i="4"/>
  <c r="CY196" i="4" a="1"/>
  <c r="CY196" i="4"/>
  <c r="DK196" i="4" a="1"/>
  <c r="DK196" i="4"/>
  <c r="DW196" i="4" a="1"/>
  <c r="DW196" i="4"/>
  <c r="EJ196" i="4"/>
  <c r="EK196" i="4"/>
  <c r="W191" i="4" a="1"/>
  <c r="W191" i="4"/>
  <c r="AS191" i="4" a="1"/>
  <c r="AS191" i="4"/>
  <c r="BU191" i="4" a="1"/>
  <c r="BU191" i="4"/>
  <c r="CW191" i="4" a="1"/>
  <c r="CW191" i="4"/>
  <c r="DI191" i="4" a="1"/>
  <c r="DI191" i="4"/>
  <c r="DU191" i="4" a="1"/>
  <c r="DU191" i="4"/>
  <c r="EG191" i="4"/>
  <c r="T191" i="4"/>
  <c r="AP191" i="4"/>
  <c r="BR191" i="4"/>
  <c r="CT191" i="4"/>
  <c r="DF191" i="4"/>
  <c r="DR191" i="4"/>
  <c r="ED191" i="4"/>
  <c r="EH191" i="4"/>
  <c r="EI196" i="4"/>
  <c r="U196" i="4" a="1"/>
  <c r="U196" i="4"/>
  <c r="AQ196" i="4" a="1"/>
  <c r="AQ196" i="4"/>
  <c r="BS196" i="4" a="1"/>
  <c r="BS196" i="4"/>
  <c r="CU196" i="4" a="1"/>
  <c r="CU196" i="4"/>
  <c r="DG196" i="4" a="1"/>
  <c r="DG196" i="4"/>
  <c r="DS196" i="4" a="1"/>
  <c r="DS196" i="4"/>
  <c r="EE196" i="4"/>
  <c r="EF196" i="4"/>
  <c r="EC196" i="4"/>
  <c r="DZ191" i="4"/>
  <c r="EB196" i="4"/>
  <c r="EA196" i="4"/>
  <c r="DY196" i="4"/>
  <c r="DX196" i="4"/>
  <c r="DV196" i="4"/>
  <c r="DT196" i="4"/>
  <c r="DQ196" i="4"/>
  <c r="DP196" i="4"/>
  <c r="DL196" i="4"/>
  <c r="DJ196" i="4"/>
  <c r="DH196" i="4"/>
  <c r="DE196" i="4"/>
  <c r="DD196" i="4"/>
  <c r="CZ196" i="4"/>
  <c r="CX196" i="4"/>
  <c r="CV196" i="4"/>
  <c r="CS196" i="4"/>
  <c r="CR196" i="4"/>
  <c r="BX196" i="4"/>
  <c r="BV196" i="4"/>
  <c r="BT196" i="4"/>
  <c r="BQ196" i="4"/>
  <c r="BP196" i="4"/>
  <c r="AV196" i="4"/>
  <c r="AT196" i="4"/>
  <c r="AR196" i="4"/>
  <c r="AO196" i="4"/>
  <c r="AN196" i="4"/>
  <c r="Z196" i="4"/>
  <c r="X196" i="4"/>
  <c r="V196" i="4"/>
  <c r="S196" i="4"/>
  <c r="R196" i="4"/>
  <c r="Y195" i="4" a="1"/>
  <c r="Y195" i="4"/>
  <c r="AU195" i="4" a="1"/>
  <c r="AU195" i="4"/>
  <c r="BW195" i="4" a="1"/>
  <c r="BW195" i="4"/>
  <c r="CY195" i="4" a="1"/>
  <c r="CY195" i="4"/>
  <c r="DK195" i="4" a="1"/>
  <c r="DK195" i="4"/>
  <c r="DW195" i="4" a="1"/>
  <c r="DW195" i="4"/>
  <c r="EJ195" i="4"/>
  <c r="EK195" i="4"/>
  <c r="W190" i="4" a="1"/>
  <c r="W190" i="4"/>
  <c r="AS190" i="4" a="1"/>
  <c r="AS190" i="4"/>
  <c r="BU190" i="4" a="1"/>
  <c r="BU190" i="4"/>
  <c r="CW190" i="4" a="1"/>
  <c r="CW190" i="4"/>
  <c r="DI190" i="4" a="1"/>
  <c r="DI190" i="4"/>
  <c r="DU190" i="4" a="1"/>
  <c r="DU190" i="4"/>
  <c r="EG190" i="4"/>
  <c r="T190" i="4"/>
  <c r="AP190" i="4"/>
  <c r="BR190" i="4"/>
  <c r="CT190" i="4"/>
  <c r="DF190" i="4"/>
  <c r="DR190" i="4"/>
  <c r="ED190" i="4"/>
  <c r="EH190" i="4"/>
  <c r="EI195" i="4"/>
  <c r="U195" i="4" a="1"/>
  <c r="U195" i="4"/>
  <c r="AQ195" i="4" a="1"/>
  <c r="AQ195" i="4"/>
  <c r="BS195" i="4" a="1"/>
  <c r="BS195" i="4"/>
  <c r="CU195" i="4" a="1"/>
  <c r="CU195" i="4"/>
  <c r="DG195" i="4" a="1"/>
  <c r="DG195" i="4"/>
  <c r="DS195" i="4" a="1"/>
  <c r="DS195" i="4"/>
  <c r="EE195" i="4"/>
  <c r="EF195" i="4"/>
  <c r="EC195" i="4"/>
  <c r="DZ190" i="4"/>
  <c r="EB195" i="4"/>
  <c r="EA195" i="4"/>
  <c r="DY195" i="4"/>
  <c r="DX195" i="4"/>
  <c r="DV195" i="4"/>
  <c r="DT195" i="4"/>
  <c r="DQ195" i="4"/>
  <c r="DP195" i="4"/>
  <c r="DL195" i="4"/>
  <c r="DJ195" i="4"/>
  <c r="DH195" i="4"/>
  <c r="DE195" i="4"/>
  <c r="DD195" i="4"/>
  <c r="CZ195" i="4"/>
  <c r="CX195" i="4"/>
  <c r="CV195" i="4"/>
  <c r="CS195" i="4"/>
  <c r="CR195" i="4"/>
  <c r="BX195" i="4"/>
  <c r="BV195" i="4"/>
  <c r="BT195" i="4"/>
  <c r="BQ195" i="4"/>
  <c r="BP195" i="4"/>
  <c r="AV195" i="4"/>
  <c r="AT195" i="4"/>
  <c r="AR195" i="4"/>
  <c r="AO195" i="4"/>
  <c r="AN195" i="4"/>
  <c r="Z195" i="4"/>
  <c r="X195" i="4"/>
  <c r="V195" i="4"/>
  <c r="S195" i="4"/>
  <c r="R195" i="4"/>
  <c r="Y194" i="4" a="1"/>
  <c r="Y194" i="4"/>
  <c r="AU194" i="4" a="1"/>
  <c r="AU194" i="4"/>
  <c r="BW194" i="4" a="1"/>
  <c r="BW194" i="4"/>
  <c r="CY194" i="4" a="1"/>
  <c r="CY194" i="4"/>
  <c r="DK194" i="4" a="1"/>
  <c r="DK194" i="4"/>
  <c r="DW194" i="4" a="1"/>
  <c r="DW194" i="4"/>
  <c r="EJ194" i="4"/>
  <c r="EK194" i="4"/>
  <c r="W189" i="4" a="1"/>
  <c r="W189" i="4"/>
  <c r="AS189" i="4" a="1"/>
  <c r="AS189" i="4"/>
  <c r="BU189" i="4" a="1"/>
  <c r="BU189" i="4"/>
  <c r="CW189" i="4" a="1"/>
  <c r="CW189" i="4"/>
  <c r="DI189" i="4" a="1"/>
  <c r="DI189" i="4"/>
  <c r="DU189" i="4" a="1"/>
  <c r="DU189" i="4"/>
  <c r="EG189" i="4"/>
  <c r="T189" i="4"/>
  <c r="AP189" i="4"/>
  <c r="BR189" i="4"/>
  <c r="CT189" i="4"/>
  <c r="DF189" i="4"/>
  <c r="DR189" i="4"/>
  <c r="ED189" i="4"/>
  <c r="EH189" i="4"/>
  <c r="EI194" i="4"/>
  <c r="U194" i="4" a="1"/>
  <c r="U194" i="4"/>
  <c r="AQ194" i="4" a="1"/>
  <c r="AQ194" i="4"/>
  <c r="BS194" i="4" a="1"/>
  <c r="BS194" i="4"/>
  <c r="CU194" i="4" a="1"/>
  <c r="CU194" i="4"/>
  <c r="DG194" i="4" a="1"/>
  <c r="DG194" i="4"/>
  <c r="DS194" i="4" a="1"/>
  <c r="DS194" i="4"/>
  <c r="EE194" i="4"/>
  <c r="EF194" i="4"/>
  <c r="EC194" i="4"/>
  <c r="DZ189" i="4"/>
  <c r="EB194" i="4"/>
  <c r="EA194" i="4"/>
  <c r="DY194" i="4"/>
  <c r="DX194" i="4"/>
  <c r="DV194" i="4"/>
  <c r="DT194" i="4"/>
  <c r="DQ194" i="4"/>
  <c r="DP194" i="4"/>
  <c r="DL194" i="4"/>
  <c r="DJ194" i="4"/>
  <c r="DH194" i="4"/>
  <c r="DE194" i="4"/>
  <c r="DD194" i="4"/>
  <c r="CZ194" i="4"/>
  <c r="CX194" i="4"/>
  <c r="CV194" i="4"/>
  <c r="CS194" i="4"/>
  <c r="CR194" i="4"/>
  <c r="BX194" i="4"/>
  <c r="BV194" i="4"/>
  <c r="BT194" i="4"/>
  <c r="BQ194" i="4"/>
  <c r="BP194" i="4"/>
  <c r="AV194" i="4"/>
  <c r="AT194" i="4"/>
  <c r="AR194" i="4"/>
  <c r="AO194" i="4"/>
  <c r="AN194" i="4"/>
  <c r="Z194" i="4"/>
  <c r="X194" i="4"/>
  <c r="V194" i="4"/>
  <c r="S194" i="4"/>
  <c r="R194" i="4"/>
  <c r="Y193" i="4" a="1"/>
  <c r="Y193" i="4"/>
  <c r="AU193" i="4" a="1"/>
  <c r="AU193" i="4"/>
  <c r="BW193" i="4" a="1"/>
  <c r="BW193" i="4"/>
  <c r="CY193" i="4" a="1"/>
  <c r="CY193" i="4"/>
  <c r="DK193" i="4" a="1"/>
  <c r="DK193" i="4"/>
  <c r="DW193" i="4" a="1"/>
  <c r="DW193" i="4"/>
  <c r="EJ193" i="4"/>
  <c r="EK193" i="4"/>
  <c r="W188" i="4" a="1"/>
  <c r="W188" i="4"/>
  <c r="AS188" i="4" a="1"/>
  <c r="AS188" i="4"/>
  <c r="BU188" i="4" a="1"/>
  <c r="BU188" i="4"/>
  <c r="CW188" i="4" a="1"/>
  <c r="CW188" i="4"/>
  <c r="DI188" i="4" a="1"/>
  <c r="DI188" i="4"/>
  <c r="DU188" i="4" a="1"/>
  <c r="DU188" i="4"/>
  <c r="EG188" i="4"/>
  <c r="T188" i="4"/>
  <c r="AP188" i="4"/>
  <c r="BR188" i="4"/>
  <c r="CT188" i="4"/>
  <c r="DF188" i="4"/>
  <c r="DR188" i="4"/>
  <c r="ED188" i="4"/>
  <c r="EH188" i="4"/>
  <c r="EI193" i="4"/>
  <c r="U193" i="4" a="1"/>
  <c r="U193" i="4"/>
  <c r="AQ193" i="4" a="1"/>
  <c r="AQ193" i="4"/>
  <c r="BS193" i="4" a="1"/>
  <c r="BS193" i="4"/>
  <c r="CU193" i="4" a="1"/>
  <c r="CU193" i="4"/>
  <c r="DG193" i="4" a="1"/>
  <c r="DG193" i="4"/>
  <c r="DS193" i="4" a="1"/>
  <c r="DS193" i="4"/>
  <c r="EE193" i="4"/>
  <c r="EF193" i="4"/>
  <c r="EC193" i="4"/>
  <c r="DZ188" i="4"/>
  <c r="EB193" i="4"/>
  <c r="EA193" i="4"/>
  <c r="DY193" i="4"/>
  <c r="DX193" i="4"/>
  <c r="DV193" i="4"/>
  <c r="DT193" i="4"/>
  <c r="DQ193" i="4"/>
  <c r="DP193" i="4"/>
  <c r="DL193" i="4"/>
  <c r="DJ193" i="4"/>
  <c r="DH193" i="4"/>
  <c r="DE193" i="4"/>
  <c r="DD193" i="4"/>
  <c r="CZ193" i="4"/>
  <c r="CX193" i="4"/>
  <c r="CV193" i="4"/>
  <c r="CS193" i="4"/>
  <c r="CR193" i="4"/>
  <c r="BX193" i="4"/>
  <c r="BV193" i="4"/>
  <c r="BT193" i="4"/>
  <c r="BQ193" i="4"/>
  <c r="BP193" i="4"/>
  <c r="AV193" i="4"/>
  <c r="AT193" i="4"/>
  <c r="AR193" i="4"/>
  <c r="AO193" i="4"/>
  <c r="AN193" i="4"/>
  <c r="Z193" i="4"/>
  <c r="X193" i="4"/>
  <c r="V193" i="4"/>
  <c r="S193" i="4"/>
  <c r="R193" i="4"/>
  <c r="Y192" i="4" a="1"/>
  <c r="Y192" i="4"/>
  <c r="AU192" i="4" a="1"/>
  <c r="AU192" i="4"/>
  <c r="BW192" i="4" a="1"/>
  <c r="BW192" i="4"/>
  <c r="CY192" i="4" a="1"/>
  <c r="CY192" i="4"/>
  <c r="DK192" i="4" a="1"/>
  <c r="DK192" i="4"/>
  <c r="DW192" i="4" a="1"/>
  <c r="DW192" i="4"/>
  <c r="EJ192" i="4"/>
  <c r="EK192" i="4"/>
  <c r="W187" i="4" a="1"/>
  <c r="W187" i="4"/>
  <c r="AS187" i="4" a="1"/>
  <c r="AS187" i="4"/>
  <c r="BU187" i="4" a="1"/>
  <c r="BU187" i="4"/>
  <c r="CW187" i="4" a="1"/>
  <c r="CW187" i="4"/>
  <c r="DI187" i="4" a="1"/>
  <c r="DI187" i="4"/>
  <c r="DU187" i="4" a="1"/>
  <c r="DU187" i="4"/>
  <c r="EG187" i="4"/>
  <c r="T187" i="4"/>
  <c r="AP187" i="4"/>
  <c r="BR187" i="4"/>
  <c r="CT187" i="4"/>
  <c r="DF187" i="4"/>
  <c r="DR187" i="4"/>
  <c r="ED187" i="4"/>
  <c r="EH187" i="4"/>
  <c r="EI192" i="4"/>
  <c r="U192" i="4" a="1"/>
  <c r="U192" i="4"/>
  <c r="AQ192" i="4" a="1"/>
  <c r="AQ192" i="4"/>
  <c r="BS192" i="4" a="1"/>
  <c r="BS192" i="4"/>
  <c r="CU192" i="4" a="1"/>
  <c r="CU192" i="4"/>
  <c r="DG192" i="4" a="1"/>
  <c r="DG192" i="4"/>
  <c r="DS192" i="4" a="1"/>
  <c r="DS192" i="4"/>
  <c r="EE192" i="4"/>
  <c r="EF192" i="4"/>
  <c r="EC192" i="4"/>
  <c r="DZ187" i="4"/>
  <c r="EB192" i="4"/>
  <c r="EA192" i="4"/>
  <c r="DY192" i="4"/>
  <c r="DX192" i="4"/>
  <c r="DV192" i="4"/>
  <c r="DT192" i="4"/>
  <c r="DQ192" i="4"/>
  <c r="DP192" i="4"/>
  <c r="DL192" i="4"/>
  <c r="DJ192" i="4"/>
  <c r="DH192" i="4"/>
  <c r="DE192" i="4"/>
  <c r="DD192" i="4"/>
  <c r="CZ192" i="4"/>
  <c r="CX192" i="4"/>
  <c r="CV192" i="4"/>
  <c r="CS192" i="4"/>
  <c r="CR192" i="4"/>
  <c r="BX192" i="4"/>
  <c r="BV192" i="4"/>
  <c r="BT192" i="4"/>
  <c r="BQ192" i="4"/>
  <c r="BP192" i="4"/>
  <c r="AV192" i="4"/>
  <c r="AT192" i="4"/>
  <c r="AR192" i="4"/>
  <c r="AO192" i="4"/>
  <c r="AN192" i="4"/>
  <c r="Z192" i="4"/>
  <c r="X192" i="4"/>
  <c r="V192" i="4"/>
  <c r="S192" i="4"/>
  <c r="R192" i="4"/>
  <c r="Y191" i="4" a="1"/>
  <c r="Y191" i="4"/>
  <c r="AU191" i="4" a="1"/>
  <c r="AU191" i="4"/>
  <c r="BW191" i="4" a="1"/>
  <c r="BW191" i="4"/>
  <c r="CY191" i="4" a="1"/>
  <c r="CY191" i="4"/>
  <c r="DK191" i="4" a="1"/>
  <c r="DK191" i="4"/>
  <c r="DW191" i="4" a="1"/>
  <c r="DW191" i="4"/>
  <c r="EJ191" i="4"/>
  <c r="EK191" i="4"/>
  <c r="W186" i="4" a="1"/>
  <c r="W186" i="4"/>
  <c r="AS186" i="4" a="1"/>
  <c r="AS186" i="4"/>
  <c r="BU186" i="4" a="1"/>
  <c r="BU186" i="4"/>
  <c r="CW186" i="4" a="1"/>
  <c r="CW186" i="4"/>
  <c r="DI186" i="4" a="1"/>
  <c r="DI186" i="4"/>
  <c r="DU186" i="4" a="1"/>
  <c r="DU186" i="4"/>
  <c r="EG186" i="4"/>
  <c r="T186" i="4"/>
  <c r="AP186" i="4"/>
  <c r="BR186" i="4"/>
  <c r="CT186" i="4"/>
  <c r="DF186" i="4"/>
  <c r="DR186" i="4"/>
  <c r="ED186" i="4"/>
  <c r="EH186" i="4"/>
  <c r="EI191" i="4"/>
  <c r="U191" i="4" a="1"/>
  <c r="U191" i="4"/>
  <c r="AQ191" i="4" a="1"/>
  <c r="AQ191" i="4"/>
  <c r="BS191" i="4" a="1"/>
  <c r="BS191" i="4"/>
  <c r="CU191" i="4" a="1"/>
  <c r="CU191" i="4"/>
  <c r="DG191" i="4" a="1"/>
  <c r="DG191" i="4"/>
  <c r="DS191" i="4" a="1"/>
  <c r="DS191" i="4"/>
  <c r="EE191" i="4"/>
  <c r="EF191" i="4"/>
  <c r="EC191" i="4"/>
  <c r="DZ186" i="4"/>
  <c r="EB191" i="4"/>
  <c r="EA191" i="4"/>
  <c r="DY191" i="4"/>
  <c r="DX191" i="4"/>
  <c r="DV191" i="4"/>
  <c r="DT191" i="4"/>
  <c r="DQ191" i="4"/>
  <c r="DP191" i="4"/>
  <c r="DL191" i="4"/>
  <c r="DJ191" i="4"/>
  <c r="DH191" i="4"/>
  <c r="DE191" i="4"/>
  <c r="DD191" i="4"/>
  <c r="CZ191" i="4"/>
  <c r="CX191" i="4"/>
  <c r="CV191" i="4"/>
  <c r="CS191" i="4"/>
  <c r="CR191" i="4"/>
  <c r="BX191" i="4"/>
  <c r="BV191" i="4"/>
  <c r="BT191" i="4"/>
  <c r="BQ191" i="4"/>
  <c r="BP191" i="4"/>
  <c r="AV191" i="4"/>
  <c r="AT191" i="4"/>
  <c r="AR191" i="4"/>
  <c r="AO191" i="4"/>
  <c r="AN191" i="4"/>
  <c r="Z191" i="4"/>
  <c r="X191" i="4"/>
  <c r="V191" i="4"/>
  <c r="S191" i="4"/>
  <c r="R191" i="4"/>
  <c r="Y190" i="4" a="1"/>
  <c r="Y190" i="4"/>
  <c r="AU190" i="4" a="1"/>
  <c r="AU190" i="4"/>
  <c r="BW190" i="4" a="1"/>
  <c r="BW190" i="4"/>
  <c r="CY190" i="4" a="1"/>
  <c r="CY190" i="4"/>
  <c r="DK190" i="4" a="1"/>
  <c r="DK190" i="4"/>
  <c r="DW190" i="4" a="1"/>
  <c r="DW190" i="4"/>
  <c r="EJ190" i="4"/>
  <c r="EK190" i="4"/>
  <c r="W185" i="4" a="1"/>
  <c r="W185" i="4"/>
  <c r="AS185" i="4" a="1"/>
  <c r="AS185" i="4"/>
  <c r="BU185" i="4" a="1"/>
  <c r="BU185" i="4"/>
  <c r="CW185" i="4" a="1"/>
  <c r="CW185" i="4"/>
  <c r="DI185" i="4" a="1"/>
  <c r="DI185" i="4"/>
  <c r="DU185" i="4" a="1"/>
  <c r="DU185" i="4"/>
  <c r="EG185" i="4"/>
  <c r="T185" i="4"/>
  <c r="AP185" i="4"/>
  <c r="BR185" i="4"/>
  <c r="CT185" i="4"/>
  <c r="DF185" i="4"/>
  <c r="DR185" i="4"/>
  <c r="ED185" i="4"/>
  <c r="EH185" i="4"/>
  <c r="EI190" i="4"/>
  <c r="U190" i="4" a="1"/>
  <c r="U190" i="4"/>
  <c r="AQ190" i="4" a="1"/>
  <c r="AQ190" i="4"/>
  <c r="BS190" i="4" a="1"/>
  <c r="BS190" i="4"/>
  <c r="CU190" i="4" a="1"/>
  <c r="CU190" i="4"/>
  <c r="DG190" i="4" a="1"/>
  <c r="DG190" i="4"/>
  <c r="DS190" i="4" a="1"/>
  <c r="DS190" i="4"/>
  <c r="EE190" i="4"/>
  <c r="EF190" i="4"/>
  <c r="EC190" i="4"/>
  <c r="DZ185" i="4"/>
  <c r="EB190" i="4"/>
  <c r="EA190" i="4"/>
  <c r="DY190" i="4"/>
  <c r="DX190" i="4"/>
  <c r="DV190" i="4"/>
  <c r="DT190" i="4"/>
  <c r="DQ190" i="4"/>
  <c r="DP190" i="4"/>
  <c r="DL190" i="4"/>
  <c r="DJ190" i="4"/>
  <c r="DH190" i="4"/>
  <c r="DE190" i="4"/>
  <c r="DD190" i="4"/>
  <c r="CZ190" i="4"/>
  <c r="CX190" i="4"/>
  <c r="CV190" i="4"/>
  <c r="CS190" i="4"/>
  <c r="CR190" i="4"/>
  <c r="BX190" i="4"/>
  <c r="BV190" i="4"/>
  <c r="BT190" i="4"/>
  <c r="BQ190" i="4"/>
  <c r="BP190" i="4"/>
  <c r="AV190" i="4"/>
  <c r="AT190" i="4"/>
  <c r="AR190" i="4"/>
  <c r="AO190" i="4"/>
  <c r="AN190" i="4"/>
  <c r="Z190" i="4"/>
  <c r="X190" i="4"/>
  <c r="V190" i="4"/>
  <c r="S190" i="4"/>
  <c r="R190" i="4"/>
  <c r="Y189" i="4" a="1"/>
  <c r="Y189" i="4"/>
  <c r="AU189" i="4" a="1"/>
  <c r="AU189" i="4"/>
  <c r="BW189" i="4" a="1"/>
  <c r="BW189" i="4"/>
  <c r="CY189" i="4" a="1"/>
  <c r="CY189" i="4"/>
  <c r="DK189" i="4" a="1"/>
  <c r="DK189" i="4"/>
  <c r="DW189" i="4" a="1"/>
  <c r="DW189" i="4"/>
  <c r="EJ189" i="4"/>
  <c r="EK189" i="4"/>
  <c r="W184" i="4" a="1"/>
  <c r="W184" i="4"/>
  <c r="AS184" i="4" a="1"/>
  <c r="AS184" i="4"/>
  <c r="BU184" i="4" a="1"/>
  <c r="BU184" i="4"/>
  <c r="CW184" i="4" a="1"/>
  <c r="CW184" i="4"/>
  <c r="DI184" i="4" a="1"/>
  <c r="DI184" i="4"/>
  <c r="DU184" i="4" a="1"/>
  <c r="DU184" i="4"/>
  <c r="EG184" i="4"/>
  <c r="T184" i="4"/>
  <c r="AP184" i="4"/>
  <c r="BR184" i="4"/>
  <c r="CT184" i="4"/>
  <c r="DF184" i="4"/>
  <c r="DR184" i="4"/>
  <c r="ED184" i="4"/>
  <c r="EH184" i="4"/>
  <c r="EI189" i="4"/>
  <c r="U189" i="4" a="1"/>
  <c r="U189" i="4"/>
  <c r="AQ189" i="4" a="1"/>
  <c r="AQ189" i="4"/>
  <c r="BS189" i="4" a="1"/>
  <c r="BS189" i="4"/>
  <c r="CU189" i="4" a="1"/>
  <c r="CU189" i="4"/>
  <c r="DG189" i="4" a="1"/>
  <c r="DG189" i="4"/>
  <c r="DS189" i="4" a="1"/>
  <c r="DS189" i="4"/>
  <c r="EE189" i="4"/>
  <c r="EF189" i="4"/>
  <c r="EC189" i="4"/>
  <c r="DZ184" i="4"/>
  <c r="EB189" i="4"/>
  <c r="EA189" i="4"/>
  <c r="DY189" i="4"/>
  <c r="DX189" i="4"/>
  <c r="DV189" i="4"/>
  <c r="DT189" i="4"/>
  <c r="DQ189" i="4"/>
  <c r="DP189" i="4"/>
  <c r="DL189" i="4"/>
  <c r="DJ189" i="4"/>
  <c r="DH189" i="4"/>
  <c r="DE189" i="4"/>
  <c r="DD189" i="4"/>
  <c r="CZ189" i="4"/>
  <c r="CX189" i="4"/>
  <c r="CV189" i="4"/>
  <c r="CS189" i="4"/>
  <c r="CR189" i="4"/>
  <c r="BX189" i="4"/>
  <c r="BV189" i="4"/>
  <c r="BT189" i="4"/>
  <c r="BQ189" i="4"/>
  <c r="BP189" i="4"/>
  <c r="AV189" i="4"/>
  <c r="AT189" i="4"/>
  <c r="AR189" i="4"/>
  <c r="AO189" i="4"/>
  <c r="AN189" i="4"/>
  <c r="Z189" i="4"/>
  <c r="X189" i="4"/>
  <c r="V189" i="4"/>
  <c r="S189" i="4"/>
  <c r="R189" i="4"/>
  <c r="Y188" i="4" a="1"/>
  <c r="Y188" i="4"/>
  <c r="AU188" i="4" a="1"/>
  <c r="AU188" i="4"/>
  <c r="BW188" i="4" a="1"/>
  <c r="BW188" i="4"/>
  <c r="CY188" i="4" a="1"/>
  <c r="CY188" i="4"/>
  <c r="DK188" i="4" a="1"/>
  <c r="DK188" i="4"/>
  <c r="DW188" i="4" a="1"/>
  <c r="DW188" i="4"/>
  <c r="EJ188" i="4"/>
  <c r="EK188" i="4"/>
  <c r="W183" i="4" a="1"/>
  <c r="W183" i="4"/>
  <c r="AS183" i="4" a="1"/>
  <c r="AS183" i="4"/>
  <c r="BU183" i="4" a="1"/>
  <c r="BU183" i="4"/>
  <c r="CW183" i="4" a="1"/>
  <c r="CW183" i="4"/>
  <c r="DI183" i="4" a="1"/>
  <c r="DI183" i="4"/>
  <c r="DU183" i="4" a="1"/>
  <c r="DU183" i="4"/>
  <c r="EG183" i="4"/>
  <c r="T183" i="4"/>
  <c r="AP183" i="4"/>
  <c r="BR183" i="4"/>
  <c r="CT183" i="4"/>
  <c r="DF183" i="4"/>
  <c r="DR183" i="4"/>
  <c r="ED183" i="4"/>
  <c r="EH183" i="4"/>
  <c r="EI188" i="4"/>
  <c r="U188" i="4" a="1"/>
  <c r="U188" i="4"/>
  <c r="AQ188" i="4" a="1"/>
  <c r="AQ188" i="4"/>
  <c r="BS188" i="4" a="1"/>
  <c r="BS188" i="4"/>
  <c r="CU188" i="4" a="1"/>
  <c r="CU188" i="4"/>
  <c r="DG188" i="4" a="1"/>
  <c r="DG188" i="4"/>
  <c r="DS188" i="4" a="1"/>
  <c r="DS188" i="4"/>
  <c r="EE188" i="4"/>
  <c r="EF188" i="4"/>
  <c r="EC188" i="4"/>
  <c r="DZ183" i="4"/>
  <c r="EB188" i="4"/>
  <c r="EA188" i="4"/>
  <c r="DY188" i="4"/>
  <c r="DX188" i="4"/>
  <c r="DV188" i="4"/>
  <c r="DT188" i="4"/>
  <c r="DQ188" i="4"/>
  <c r="DP188" i="4"/>
  <c r="DL188" i="4"/>
  <c r="DJ188" i="4"/>
  <c r="DH188" i="4"/>
  <c r="DE188" i="4"/>
  <c r="DD188" i="4"/>
  <c r="CZ188" i="4"/>
  <c r="CX188" i="4"/>
  <c r="CV188" i="4"/>
  <c r="CS188" i="4"/>
  <c r="CR188" i="4"/>
  <c r="BX188" i="4"/>
  <c r="BV188" i="4"/>
  <c r="BT188" i="4"/>
  <c r="BQ188" i="4"/>
  <c r="BP188" i="4"/>
  <c r="AV188" i="4"/>
  <c r="AT188" i="4"/>
  <c r="AR188" i="4"/>
  <c r="AO188" i="4"/>
  <c r="AN188" i="4"/>
  <c r="Z188" i="4"/>
  <c r="X188" i="4"/>
  <c r="V188" i="4"/>
  <c r="S188" i="4"/>
  <c r="R188" i="4"/>
  <c r="Y187" i="4" a="1"/>
  <c r="Y187" i="4"/>
  <c r="AU187" i="4" a="1"/>
  <c r="AU187" i="4"/>
  <c r="BW187" i="4" a="1"/>
  <c r="BW187" i="4"/>
  <c r="CY187" i="4" a="1"/>
  <c r="CY187" i="4"/>
  <c r="DK187" i="4" a="1"/>
  <c r="DK187" i="4"/>
  <c r="DW187" i="4" a="1"/>
  <c r="DW187" i="4"/>
  <c r="EJ187" i="4"/>
  <c r="EK187" i="4"/>
  <c r="W182" i="4" a="1"/>
  <c r="W182" i="4"/>
  <c r="AS182" i="4" a="1"/>
  <c r="AS182" i="4"/>
  <c r="BU182" i="4" a="1"/>
  <c r="BU182" i="4"/>
  <c r="CW182" i="4" a="1"/>
  <c r="CW182" i="4"/>
  <c r="DI182" i="4" a="1"/>
  <c r="DI182" i="4"/>
  <c r="DU182" i="4" a="1"/>
  <c r="DU182" i="4"/>
  <c r="EG182" i="4"/>
  <c r="T182" i="4"/>
  <c r="AP182" i="4"/>
  <c r="BR182" i="4"/>
  <c r="CT182" i="4"/>
  <c r="DF182" i="4"/>
  <c r="DR182" i="4"/>
  <c r="ED182" i="4"/>
  <c r="EH182" i="4"/>
  <c r="EI187" i="4"/>
  <c r="U187" i="4" a="1"/>
  <c r="U187" i="4"/>
  <c r="AQ187" i="4" a="1"/>
  <c r="AQ187" i="4"/>
  <c r="BS187" i="4" a="1"/>
  <c r="BS187" i="4"/>
  <c r="CU187" i="4" a="1"/>
  <c r="CU187" i="4"/>
  <c r="DG187" i="4" a="1"/>
  <c r="DG187" i="4"/>
  <c r="DS187" i="4" a="1"/>
  <c r="DS187" i="4"/>
  <c r="EE187" i="4"/>
  <c r="EF187" i="4"/>
  <c r="EC187" i="4"/>
  <c r="DZ182" i="4"/>
  <c r="EB187" i="4"/>
  <c r="EA187" i="4"/>
  <c r="DY187" i="4"/>
  <c r="DX187" i="4"/>
  <c r="DV187" i="4"/>
  <c r="DT187" i="4"/>
  <c r="DQ187" i="4"/>
  <c r="DP187" i="4"/>
  <c r="DL187" i="4"/>
  <c r="DJ187" i="4"/>
  <c r="DH187" i="4"/>
  <c r="DE187" i="4"/>
  <c r="DD187" i="4"/>
  <c r="CZ187" i="4"/>
  <c r="CX187" i="4"/>
  <c r="CV187" i="4"/>
  <c r="CS187" i="4"/>
  <c r="CR187" i="4"/>
  <c r="BX187" i="4"/>
  <c r="BV187" i="4"/>
  <c r="BT187" i="4"/>
  <c r="BQ187" i="4"/>
  <c r="BP187" i="4"/>
  <c r="AV187" i="4"/>
  <c r="AT187" i="4"/>
  <c r="AR187" i="4"/>
  <c r="AO187" i="4"/>
  <c r="AN187" i="4"/>
  <c r="Z187" i="4"/>
  <c r="X187" i="4"/>
  <c r="V187" i="4"/>
  <c r="S187" i="4"/>
  <c r="R187" i="4"/>
  <c r="Y186" i="4" a="1"/>
  <c r="Y186" i="4"/>
  <c r="AU186" i="4" a="1"/>
  <c r="AU186" i="4"/>
  <c r="BW186" i="4" a="1"/>
  <c r="BW186" i="4"/>
  <c r="CY186" i="4" a="1"/>
  <c r="CY186" i="4"/>
  <c r="DK186" i="4" a="1"/>
  <c r="DK186" i="4"/>
  <c r="DW186" i="4" a="1"/>
  <c r="DW186" i="4"/>
  <c r="EJ186" i="4"/>
  <c r="EK186" i="4"/>
  <c r="W181" i="4" a="1"/>
  <c r="W181" i="4"/>
  <c r="AS181" i="4" a="1"/>
  <c r="AS181" i="4"/>
  <c r="BU181" i="4" a="1"/>
  <c r="BU181" i="4"/>
  <c r="CW181" i="4" a="1"/>
  <c r="CW181" i="4"/>
  <c r="DI181" i="4" a="1"/>
  <c r="DI181" i="4"/>
  <c r="DU181" i="4" a="1"/>
  <c r="DU181" i="4"/>
  <c r="EG181" i="4"/>
  <c r="T181" i="4"/>
  <c r="AP181" i="4"/>
  <c r="BR181" i="4"/>
  <c r="CT181" i="4"/>
  <c r="DF181" i="4"/>
  <c r="DR181" i="4"/>
  <c r="ED181" i="4"/>
  <c r="EH181" i="4"/>
  <c r="EI186" i="4"/>
  <c r="U186" i="4" a="1"/>
  <c r="U186" i="4"/>
  <c r="AQ186" i="4" a="1"/>
  <c r="AQ186" i="4"/>
  <c r="BS186" i="4" a="1"/>
  <c r="BS186" i="4"/>
  <c r="CU186" i="4" a="1"/>
  <c r="CU186" i="4"/>
  <c r="DG186" i="4" a="1"/>
  <c r="DG186" i="4"/>
  <c r="DS186" i="4" a="1"/>
  <c r="DS186" i="4"/>
  <c r="EE186" i="4"/>
  <c r="EF186" i="4"/>
  <c r="EC186" i="4"/>
  <c r="DZ181" i="4"/>
  <c r="EB186" i="4"/>
  <c r="EA186" i="4"/>
  <c r="DY186" i="4"/>
  <c r="DX186" i="4"/>
  <c r="DV186" i="4"/>
  <c r="DT186" i="4"/>
  <c r="DQ186" i="4"/>
  <c r="DP186" i="4"/>
  <c r="DL186" i="4"/>
  <c r="DJ186" i="4"/>
  <c r="DH186" i="4"/>
  <c r="DE186" i="4"/>
  <c r="DD186" i="4"/>
  <c r="CZ186" i="4"/>
  <c r="CX186" i="4"/>
  <c r="CV186" i="4"/>
  <c r="CS186" i="4"/>
  <c r="CR186" i="4"/>
  <c r="BX186" i="4"/>
  <c r="BV186" i="4"/>
  <c r="BT186" i="4"/>
  <c r="BQ186" i="4"/>
  <c r="BP186" i="4"/>
  <c r="AV186" i="4"/>
  <c r="AT186" i="4"/>
  <c r="AR186" i="4"/>
  <c r="AO186" i="4"/>
  <c r="AN186" i="4"/>
  <c r="Z186" i="4"/>
  <c r="X186" i="4"/>
  <c r="V186" i="4"/>
  <c r="S186" i="4"/>
  <c r="R186" i="4"/>
  <c r="Y185" i="4" a="1"/>
  <c r="Y185" i="4"/>
  <c r="AU185" i="4" a="1"/>
  <c r="AU185" i="4"/>
  <c r="BW185" i="4" a="1"/>
  <c r="BW185" i="4"/>
  <c r="CY185" i="4" a="1"/>
  <c r="CY185" i="4"/>
  <c r="DK185" i="4" a="1"/>
  <c r="DK185" i="4"/>
  <c r="DW185" i="4" a="1"/>
  <c r="DW185" i="4"/>
  <c r="EJ185" i="4"/>
  <c r="EK185" i="4"/>
  <c r="W180" i="4" a="1"/>
  <c r="W180" i="4"/>
  <c r="AS180" i="4" a="1"/>
  <c r="AS180" i="4"/>
  <c r="BU180" i="4" a="1"/>
  <c r="BU180" i="4"/>
  <c r="CW180" i="4" a="1"/>
  <c r="CW180" i="4"/>
  <c r="DI180" i="4" a="1"/>
  <c r="DI180" i="4"/>
  <c r="DU180" i="4" a="1"/>
  <c r="DU180" i="4"/>
  <c r="EG180" i="4"/>
  <c r="T180" i="4"/>
  <c r="AP180" i="4"/>
  <c r="BR180" i="4"/>
  <c r="CT180" i="4"/>
  <c r="DF180" i="4"/>
  <c r="DR180" i="4"/>
  <c r="ED180" i="4"/>
  <c r="EH180" i="4"/>
  <c r="EI185" i="4"/>
  <c r="U185" i="4" a="1"/>
  <c r="U185" i="4"/>
  <c r="AQ185" i="4" a="1"/>
  <c r="AQ185" i="4"/>
  <c r="BS185" i="4" a="1"/>
  <c r="BS185" i="4"/>
  <c r="CU185" i="4" a="1"/>
  <c r="CU185" i="4"/>
  <c r="DG185" i="4" a="1"/>
  <c r="DG185" i="4"/>
  <c r="DS185" i="4" a="1"/>
  <c r="DS185" i="4"/>
  <c r="EE185" i="4"/>
  <c r="EF185" i="4"/>
  <c r="EC185" i="4"/>
  <c r="DZ180" i="4"/>
  <c r="EB185" i="4"/>
  <c r="EA185" i="4"/>
  <c r="DY185" i="4"/>
  <c r="DX185" i="4"/>
  <c r="DV185" i="4"/>
  <c r="DT185" i="4"/>
  <c r="DQ185" i="4"/>
  <c r="DP185" i="4"/>
  <c r="DL185" i="4"/>
  <c r="DJ185" i="4"/>
  <c r="DH185" i="4"/>
  <c r="DE185" i="4"/>
  <c r="DD185" i="4"/>
  <c r="CZ185" i="4"/>
  <c r="CX185" i="4"/>
  <c r="CV185" i="4"/>
  <c r="CS185" i="4"/>
  <c r="CR185" i="4"/>
  <c r="BX185" i="4"/>
  <c r="BV185" i="4"/>
  <c r="BT185" i="4"/>
  <c r="BQ185" i="4"/>
  <c r="BP185" i="4"/>
  <c r="AV185" i="4"/>
  <c r="AT185" i="4"/>
  <c r="AR185" i="4"/>
  <c r="AO185" i="4"/>
  <c r="AN185" i="4"/>
  <c r="Z185" i="4"/>
  <c r="X185" i="4"/>
  <c r="V185" i="4"/>
  <c r="S185" i="4"/>
  <c r="R185" i="4"/>
  <c r="Y184" i="4" a="1"/>
  <c r="Y184" i="4"/>
  <c r="AU184" i="4" a="1"/>
  <c r="AU184" i="4"/>
  <c r="BW184" i="4" a="1"/>
  <c r="BW184" i="4"/>
  <c r="CY184" i="4" a="1"/>
  <c r="CY184" i="4"/>
  <c r="DK184" i="4" a="1"/>
  <c r="DK184" i="4"/>
  <c r="DW184" i="4" a="1"/>
  <c r="DW184" i="4"/>
  <c r="EJ184" i="4"/>
  <c r="EK184" i="4"/>
  <c r="W179" i="4" a="1"/>
  <c r="W179" i="4"/>
  <c r="AS179" i="4" a="1"/>
  <c r="AS179" i="4"/>
  <c r="BU179" i="4" a="1"/>
  <c r="BU179" i="4"/>
  <c r="CW179" i="4" a="1"/>
  <c r="CW179" i="4"/>
  <c r="DI179" i="4" a="1"/>
  <c r="DI179" i="4"/>
  <c r="DU179" i="4" a="1"/>
  <c r="DU179" i="4"/>
  <c r="EG179" i="4"/>
  <c r="T179" i="4"/>
  <c r="AP179" i="4"/>
  <c r="BR179" i="4"/>
  <c r="CT179" i="4"/>
  <c r="DF179" i="4"/>
  <c r="DR179" i="4"/>
  <c r="ED179" i="4"/>
  <c r="EH179" i="4"/>
  <c r="EI184" i="4"/>
  <c r="U184" i="4" a="1"/>
  <c r="U184" i="4"/>
  <c r="AQ184" i="4" a="1"/>
  <c r="AQ184" i="4"/>
  <c r="BS184" i="4" a="1"/>
  <c r="BS184" i="4"/>
  <c r="CU184" i="4" a="1"/>
  <c r="CU184" i="4"/>
  <c r="DG184" i="4" a="1"/>
  <c r="DG184" i="4"/>
  <c r="DS184" i="4" a="1"/>
  <c r="DS184" i="4"/>
  <c r="EE184" i="4"/>
  <c r="EF184" i="4"/>
  <c r="EC184" i="4"/>
  <c r="DZ179" i="4"/>
  <c r="EB184" i="4"/>
  <c r="EA184" i="4"/>
  <c r="DY184" i="4"/>
  <c r="DX184" i="4"/>
  <c r="DV184" i="4"/>
  <c r="DT184" i="4"/>
  <c r="DQ184" i="4"/>
  <c r="DP184" i="4"/>
  <c r="DL184" i="4"/>
  <c r="DJ184" i="4"/>
  <c r="DH184" i="4"/>
  <c r="DE184" i="4"/>
  <c r="DD184" i="4"/>
  <c r="CZ184" i="4"/>
  <c r="CX184" i="4"/>
  <c r="CV184" i="4"/>
  <c r="CS184" i="4"/>
  <c r="CR184" i="4"/>
  <c r="BX184" i="4"/>
  <c r="BV184" i="4"/>
  <c r="BT184" i="4"/>
  <c r="BQ184" i="4"/>
  <c r="BP184" i="4"/>
  <c r="AV184" i="4"/>
  <c r="AT184" i="4"/>
  <c r="AR184" i="4"/>
  <c r="AO184" i="4"/>
  <c r="AN184" i="4"/>
  <c r="Z184" i="4"/>
  <c r="X184" i="4"/>
  <c r="V184" i="4"/>
  <c r="S184" i="4"/>
  <c r="R184" i="4"/>
  <c r="Y183" i="4" a="1"/>
  <c r="Y183" i="4"/>
  <c r="AU183" i="4" a="1"/>
  <c r="AU183" i="4"/>
  <c r="BW183" i="4" a="1"/>
  <c r="BW183" i="4"/>
  <c r="CY183" i="4" a="1"/>
  <c r="CY183" i="4"/>
  <c r="DK183" i="4" a="1"/>
  <c r="DK183" i="4"/>
  <c r="DW183" i="4" a="1"/>
  <c r="DW183" i="4"/>
  <c r="EJ183" i="4"/>
  <c r="EK183" i="4"/>
  <c r="W178" i="4" a="1"/>
  <c r="W178" i="4"/>
  <c r="AS178" i="4" a="1"/>
  <c r="AS178" i="4"/>
  <c r="BU178" i="4" a="1"/>
  <c r="BU178" i="4"/>
  <c r="CW178" i="4" a="1"/>
  <c r="CW178" i="4"/>
  <c r="DI178" i="4" a="1"/>
  <c r="DI178" i="4"/>
  <c r="DU178" i="4" a="1"/>
  <c r="DU178" i="4"/>
  <c r="EG178" i="4"/>
  <c r="T178" i="4"/>
  <c r="AP178" i="4"/>
  <c r="BR178" i="4"/>
  <c r="CT178" i="4"/>
  <c r="DF178" i="4"/>
  <c r="DR178" i="4"/>
  <c r="ED178" i="4"/>
  <c r="EH178" i="4"/>
  <c r="EI183" i="4"/>
  <c r="U183" i="4" a="1"/>
  <c r="U183" i="4"/>
  <c r="AQ183" i="4" a="1"/>
  <c r="AQ183" i="4"/>
  <c r="BS183" i="4" a="1"/>
  <c r="BS183" i="4"/>
  <c r="CU183" i="4" a="1"/>
  <c r="CU183" i="4"/>
  <c r="DG183" i="4" a="1"/>
  <c r="DG183" i="4"/>
  <c r="DS183" i="4" a="1"/>
  <c r="DS183" i="4"/>
  <c r="EE183" i="4"/>
  <c r="EF183" i="4"/>
  <c r="EC183" i="4"/>
  <c r="DZ178" i="4"/>
  <c r="EB183" i="4"/>
  <c r="EA183" i="4"/>
  <c r="DY183" i="4"/>
  <c r="DX183" i="4"/>
  <c r="DV183" i="4"/>
  <c r="DT183" i="4"/>
  <c r="DQ183" i="4"/>
  <c r="DP183" i="4"/>
  <c r="DL183" i="4"/>
  <c r="DJ183" i="4"/>
  <c r="DH183" i="4"/>
  <c r="DE183" i="4"/>
  <c r="DD183" i="4"/>
  <c r="CZ183" i="4"/>
  <c r="CX183" i="4"/>
  <c r="CV183" i="4"/>
  <c r="CS183" i="4"/>
  <c r="CR183" i="4"/>
  <c r="BX183" i="4"/>
  <c r="BV183" i="4"/>
  <c r="BT183" i="4"/>
  <c r="BQ183" i="4"/>
  <c r="BP183" i="4"/>
  <c r="AV183" i="4"/>
  <c r="AT183" i="4"/>
  <c r="AR183" i="4"/>
  <c r="AO183" i="4"/>
  <c r="AN183" i="4"/>
  <c r="Z183" i="4"/>
  <c r="X183" i="4"/>
  <c r="V183" i="4"/>
  <c r="S183" i="4"/>
  <c r="R183" i="4"/>
  <c r="Y182" i="4" a="1"/>
  <c r="Y182" i="4"/>
  <c r="AU182" i="4" a="1"/>
  <c r="AU182" i="4"/>
  <c r="BW182" i="4" a="1"/>
  <c r="BW182" i="4"/>
  <c r="CY182" i="4" a="1"/>
  <c r="CY182" i="4"/>
  <c r="DK182" i="4" a="1"/>
  <c r="DK182" i="4"/>
  <c r="DW182" i="4" a="1"/>
  <c r="DW182" i="4"/>
  <c r="EJ182" i="4"/>
  <c r="EK182" i="4"/>
  <c r="W177" i="4" a="1"/>
  <c r="W177" i="4"/>
  <c r="AS177" i="4" a="1"/>
  <c r="AS177" i="4"/>
  <c r="BU177" i="4" a="1"/>
  <c r="BU177" i="4"/>
  <c r="CW177" i="4" a="1"/>
  <c r="CW177" i="4"/>
  <c r="DI177" i="4" a="1"/>
  <c r="DI177" i="4"/>
  <c r="DU177" i="4" a="1"/>
  <c r="DU177" i="4"/>
  <c r="EG177" i="4"/>
  <c r="T177" i="4"/>
  <c r="AP177" i="4"/>
  <c r="BR177" i="4"/>
  <c r="CT177" i="4"/>
  <c r="DF177" i="4"/>
  <c r="DR177" i="4"/>
  <c r="ED177" i="4"/>
  <c r="EH177" i="4"/>
  <c r="EI182" i="4"/>
  <c r="U182" i="4" a="1"/>
  <c r="U182" i="4"/>
  <c r="AQ182" i="4" a="1"/>
  <c r="AQ182" i="4"/>
  <c r="BS182" i="4" a="1"/>
  <c r="BS182" i="4"/>
  <c r="CU182" i="4" a="1"/>
  <c r="CU182" i="4"/>
  <c r="DG182" i="4" a="1"/>
  <c r="DG182" i="4"/>
  <c r="DS182" i="4" a="1"/>
  <c r="DS182" i="4"/>
  <c r="EE182" i="4"/>
  <c r="EF182" i="4"/>
  <c r="EC182" i="4"/>
  <c r="DZ177" i="4"/>
  <c r="EB182" i="4"/>
  <c r="EA182" i="4"/>
  <c r="DY182" i="4"/>
  <c r="DX182" i="4"/>
  <c r="DV182" i="4"/>
  <c r="DT182" i="4"/>
  <c r="DQ182" i="4"/>
  <c r="DP182" i="4"/>
  <c r="DL182" i="4"/>
  <c r="DJ182" i="4"/>
  <c r="DH182" i="4"/>
  <c r="DE182" i="4"/>
  <c r="DD182" i="4"/>
  <c r="CZ182" i="4"/>
  <c r="CX182" i="4"/>
  <c r="CV182" i="4"/>
  <c r="CS182" i="4"/>
  <c r="CR182" i="4"/>
  <c r="BX182" i="4"/>
  <c r="BV182" i="4"/>
  <c r="BT182" i="4"/>
  <c r="BQ182" i="4"/>
  <c r="BP182" i="4"/>
  <c r="AV182" i="4"/>
  <c r="AT182" i="4"/>
  <c r="AR182" i="4"/>
  <c r="AO182" i="4"/>
  <c r="AN182" i="4"/>
  <c r="Z182" i="4"/>
  <c r="X182" i="4"/>
  <c r="V182" i="4"/>
  <c r="S182" i="4"/>
  <c r="R182" i="4"/>
  <c r="Y181" i="4" a="1"/>
  <c r="Y181" i="4"/>
  <c r="AU181" i="4" a="1"/>
  <c r="AU181" i="4"/>
  <c r="BW181" i="4" a="1"/>
  <c r="BW181" i="4"/>
  <c r="CY181" i="4" a="1"/>
  <c r="CY181" i="4"/>
  <c r="DK181" i="4" a="1"/>
  <c r="DK181" i="4"/>
  <c r="DW181" i="4" a="1"/>
  <c r="DW181" i="4"/>
  <c r="EJ181" i="4"/>
  <c r="EK181" i="4"/>
  <c r="W176" i="4" a="1"/>
  <c r="W176" i="4"/>
  <c r="AS176" i="4" a="1"/>
  <c r="AS176" i="4"/>
  <c r="BU176" i="4" a="1"/>
  <c r="BU176" i="4"/>
  <c r="CW176" i="4" a="1"/>
  <c r="CW176" i="4"/>
  <c r="DI176" i="4" a="1"/>
  <c r="DI176" i="4"/>
  <c r="DU176" i="4" a="1"/>
  <c r="DU176" i="4"/>
  <c r="EG176" i="4"/>
  <c r="T176" i="4"/>
  <c r="AP176" i="4"/>
  <c r="BR176" i="4"/>
  <c r="CT176" i="4"/>
  <c r="DF176" i="4"/>
  <c r="DR176" i="4"/>
  <c r="ED176" i="4"/>
  <c r="EH176" i="4"/>
  <c r="EI181" i="4"/>
  <c r="U181" i="4" a="1"/>
  <c r="U181" i="4"/>
  <c r="AQ181" i="4" a="1"/>
  <c r="AQ181" i="4"/>
  <c r="BS181" i="4" a="1"/>
  <c r="BS181" i="4"/>
  <c r="CU181" i="4" a="1"/>
  <c r="CU181" i="4"/>
  <c r="DG181" i="4" a="1"/>
  <c r="DG181" i="4"/>
  <c r="DS181" i="4" a="1"/>
  <c r="DS181" i="4"/>
  <c r="EE181" i="4"/>
  <c r="EF181" i="4"/>
  <c r="EC181" i="4"/>
  <c r="DZ176" i="4"/>
  <c r="EB181" i="4"/>
  <c r="EA181" i="4"/>
  <c r="DY181" i="4"/>
  <c r="DX181" i="4"/>
  <c r="DV181" i="4"/>
  <c r="DT181" i="4"/>
  <c r="DQ181" i="4"/>
  <c r="DP181" i="4"/>
  <c r="DL181" i="4"/>
  <c r="DJ181" i="4"/>
  <c r="DH181" i="4"/>
  <c r="DE181" i="4"/>
  <c r="DD181" i="4"/>
  <c r="CZ181" i="4"/>
  <c r="CX181" i="4"/>
  <c r="CV181" i="4"/>
  <c r="CS181" i="4"/>
  <c r="CR181" i="4"/>
  <c r="BX181" i="4"/>
  <c r="BV181" i="4"/>
  <c r="BT181" i="4"/>
  <c r="BQ181" i="4"/>
  <c r="BP181" i="4"/>
  <c r="AV181" i="4"/>
  <c r="AT181" i="4"/>
  <c r="AR181" i="4"/>
  <c r="AO181" i="4"/>
  <c r="AN181" i="4"/>
  <c r="Z181" i="4"/>
  <c r="X181" i="4"/>
  <c r="V181" i="4"/>
  <c r="S181" i="4"/>
  <c r="R181" i="4"/>
  <c r="Y180" i="4" a="1"/>
  <c r="Y180" i="4"/>
  <c r="AU180" i="4" a="1"/>
  <c r="AU180" i="4"/>
  <c r="BW180" i="4" a="1"/>
  <c r="BW180" i="4"/>
  <c r="CY180" i="4" a="1"/>
  <c r="CY180" i="4"/>
  <c r="DK180" i="4" a="1"/>
  <c r="DK180" i="4"/>
  <c r="DW180" i="4" a="1"/>
  <c r="DW180" i="4"/>
  <c r="EJ180" i="4"/>
  <c r="EK180" i="4"/>
  <c r="W175" i="4" a="1"/>
  <c r="W175" i="4"/>
  <c r="AS175" i="4" a="1"/>
  <c r="AS175" i="4"/>
  <c r="BU175" i="4" a="1"/>
  <c r="BU175" i="4"/>
  <c r="CW175" i="4" a="1"/>
  <c r="CW175" i="4"/>
  <c r="DI175" i="4" a="1"/>
  <c r="DI175" i="4"/>
  <c r="DU175" i="4" a="1"/>
  <c r="DU175" i="4"/>
  <c r="EG175" i="4"/>
  <c r="T175" i="4"/>
  <c r="AP175" i="4"/>
  <c r="BR175" i="4"/>
  <c r="CT175" i="4"/>
  <c r="DF175" i="4"/>
  <c r="DR175" i="4"/>
  <c r="ED175" i="4"/>
  <c r="EH175" i="4"/>
  <c r="EI180" i="4"/>
  <c r="U180" i="4" a="1"/>
  <c r="U180" i="4"/>
  <c r="AQ180" i="4" a="1"/>
  <c r="AQ180" i="4"/>
  <c r="BS180" i="4" a="1"/>
  <c r="BS180" i="4"/>
  <c r="CU180" i="4" a="1"/>
  <c r="CU180" i="4"/>
  <c r="DG180" i="4" a="1"/>
  <c r="DG180" i="4"/>
  <c r="DS180" i="4" a="1"/>
  <c r="DS180" i="4"/>
  <c r="EE180" i="4"/>
  <c r="EF180" i="4"/>
  <c r="EC180" i="4"/>
  <c r="DZ175" i="4"/>
  <c r="EB180" i="4"/>
  <c r="EA180" i="4"/>
  <c r="DY180" i="4"/>
  <c r="DX180" i="4"/>
  <c r="DV180" i="4"/>
  <c r="DT180" i="4"/>
  <c r="DQ180" i="4"/>
  <c r="DP180" i="4"/>
  <c r="DL180" i="4"/>
  <c r="DJ180" i="4"/>
  <c r="DH180" i="4"/>
  <c r="DE180" i="4"/>
  <c r="DD180" i="4"/>
  <c r="CZ180" i="4"/>
  <c r="CX180" i="4"/>
  <c r="CV180" i="4"/>
  <c r="CS180" i="4"/>
  <c r="CR180" i="4"/>
  <c r="BX180" i="4"/>
  <c r="BV180" i="4"/>
  <c r="BT180" i="4"/>
  <c r="BQ180" i="4"/>
  <c r="BP180" i="4"/>
  <c r="AV180" i="4"/>
  <c r="AT180" i="4"/>
  <c r="AR180" i="4"/>
  <c r="AO180" i="4"/>
  <c r="AN180" i="4"/>
  <c r="Z180" i="4"/>
  <c r="X180" i="4"/>
  <c r="V180" i="4"/>
  <c r="S180" i="4"/>
  <c r="R180" i="4"/>
  <c r="Y179" i="4" a="1"/>
  <c r="Y179" i="4"/>
  <c r="AU179" i="4" a="1"/>
  <c r="AU179" i="4"/>
  <c r="BW179" i="4" a="1"/>
  <c r="BW179" i="4"/>
  <c r="CY179" i="4" a="1"/>
  <c r="CY179" i="4"/>
  <c r="DK179" i="4" a="1"/>
  <c r="DK179" i="4"/>
  <c r="DW179" i="4" a="1"/>
  <c r="DW179" i="4"/>
  <c r="EJ179" i="4"/>
  <c r="EK179" i="4"/>
  <c r="W174" i="4" a="1"/>
  <c r="W174" i="4"/>
  <c r="AS174" i="4" a="1"/>
  <c r="AS174" i="4"/>
  <c r="BU174" i="4" a="1"/>
  <c r="BU174" i="4"/>
  <c r="CW174" i="4" a="1"/>
  <c r="CW174" i="4"/>
  <c r="DI174" i="4" a="1"/>
  <c r="DI174" i="4"/>
  <c r="DU174" i="4" a="1"/>
  <c r="DU174" i="4"/>
  <c r="EG174" i="4"/>
  <c r="T174" i="4"/>
  <c r="AP174" i="4"/>
  <c r="BR174" i="4"/>
  <c r="CT174" i="4"/>
  <c r="DF174" i="4"/>
  <c r="DR174" i="4"/>
  <c r="ED174" i="4"/>
  <c r="EH174" i="4"/>
  <c r="EI179" i="4"/>
  <c r="U179" i="4" a="1"/>
  <c r="U179" i="4"/>
  <c r="AQ179" i="4" a="1"/>
  <c r="AQ179" i="4"/>
  <c r="BS179" i="4" a="1"/>
  <c r="BS179" i="4"/>
  <c r="CU179" i="4" a="1"/>
  <c r="CU179" i="4"/>
  <c r="DG179" i="4" a="1"/>
  <c r="DG179" i="4"/>
  <c r="DS179" i="4" a="1"/>
  <c r="DS179" i="4"/>
  <c r="EE179" i="4"/>
  <c r="EF179" i="4"/>
  <c r="EC179" i="4"/>
  <c r="DZ174" i="4"/>
  <c r="EB179" i="4"/>
  <c r="EA179" i="4"/>
  <c r="DY179" i="4"/>
  <c r="DX179" i="4"/>
  <c r="DV179" i="4"/>
  <c r="DT179" i="4"/>
  <c r="DQ179" i="4"/>
  <c r="DP179" i="4"/>
  <c r="DL179" i="4"/>
  <c r="DJ179" i="4"/>
  <c r="DH179" i="4"/>
  <c r="DE179" i="4"/>
  <c r="DD179" i="4"/>
  <c r="CZ179" i="4"/>
  <c r="CX179" i="4"/>
  <c r="CV179" i="4"/>
  <c r="CS179" i="4"/>
  <c r="CR179" i="4"/>
  <c r="BX179" i="4"/>
  <c r="BV179" i="4"/>
  <c r="BT179" i="4"/>
  <c r="BQ179" i="4"/>
  <c r="BP179" i="4"/>
  <c r="AV179" i="4"/>
  <c r="AT179" i="4"/>
  <c r="AR179" i="4"/>
  <c r="AO179" i="4"/>
  <c r="AN179" i="4"/>
  <c r="Z179" i="4"/>
  <c r="X179" i="4"/>
  <c r="V179" i="4"/>
  <c r="S179" i="4"/>
  <c r="R179" i="4"/>
  <c r="Y178" i="4" a="1"/>
  <c r="Y178" i="4"/>
  <c r="AU178" i="4" a="1"/>
  <c r="AU178" i="4"/>
  <c r="BW178" i="4" a="1"/>
  <c r="BW178" i="4"/>
  <c r="CY178" i="4" a="1"/>
  <c r="CY178" i="4"/>
  <c r="DK178" i="4" a="1"/>
  <c r="DK178" i="4"/>
  <c r="DW178" i="4" a="1"/>
  <c r="DW178" i="4"/>
  <c r="EJ178" i="4"/>
  <c r="EK178" i="4"/>
  <c r="W173" i="4" a="1"/>
  <c r="W173" i="4"/>
  <c r="AS173" i="4" a="1"/>
  <c r="AS173" i="4"/>
  <c r="BU173" i="4" a="1"/>
  <c r="BU173" i="4"/>
  <c r="CW173" i="4" a="1"/>
  <c r="CW173" i="4"/>
  <c r="DI173" i="4" a="1"/>
  <c r="DI173" i="4"/>
  <c r="DU173" i="4" a="1"/>
  <c r="DU173" i="4"/>
  <c r="EG173" i="4"/>
  <c r="T173" i="4"/>
  <c r="AP173" i="4"/>
  <c r="BR173" i="4"/>
  <c r="CT173" i="4"/>
  <c r="DF173" i="4"/>
  <c r="DR173" i="4"/>
  <c r="ED173" i="4"/>
  <c r="EH173" i="4"/>
  <c r="EI178" i="4"/>
  <c r="U178" i="4" a="1"/>
  <c r="U178" i="4"/>
  <c r="AQ178" i="4" a="1"/>
  <c r="AQ178" i="4"/>
  <c r="BS178" i="4" a="1"/>
  <c r="BS178" i="4"/>
  <c r="CU178" i="4" a="1"/>
  <c r="CU178" i="4"/>
  <c r="DG178" i="4" a="1"/>
  <c r="DG178" i="4"/>
  <c r="DS178" i="4" a="1"/>
  <c r="DS178" i="4"/>
  <c r="EE178" i="4"/>
  <c r="EF178" i="4"/>
  <c r="EC178" i="4"/>
  <c r="DZ173" i="4"/>
  <c r="EB178" i="4"/>
  <c r="EA178" i="4"/>
  <c r="DY178" i="4"/>
  <c r="DX178" i="4"/>
  <c r="DV178" i="4"/>
  <c r="DT178" i="4"/>
  <c r="DQ178" i="4"/>
  <c r="DP178" i="4"/>
  <c r="DL178" i="4"/>
  <c r="DJ178" i="4"/>
  <c r="DH178" i="4"/>
  <c r="DE178" i="4"/>
  <c r="DD178" i="4"/>
  <c r="CZ178" i="4"/>
  <c r="CX178" i="4"/>
  <c r="CV178" i="4"/>
  <c r="CS178" i="4"/>
  <c r="CR178" i="4"/>
  <c r="BX178" i="4"/>
  <c r="BV178" i="4"/>
  <c r="BT178" i="4"/>
  <c r="BQ178" i="4"/>
  <c r="BP178" i="4"/>
  <c r="AV178" i="4"/>
  <c r="AT178" i="4"/>
  <c r="AR178" i="4"/>
  <c r="AO178" i="4"/>
  <c r="AN178" i="4"/>
  <c r="Z178" i="4"/>
  <c r="X178" i="4"/>
  <c r="V178" i="4"/>
  <c r="S178" i="4"/>
  <c r="R178" i="4"/>
  <c r="Y177" i="4" a="1"/>
  <c r="Y177" i="4"/>
  <c r="AU177" i="4" a="1"/>
  <c r="AU177" i="4"/>
  <c r="BW177" i="4" a="1"/>
  <c r="BW177" i="4"/>
  <c r="CY177" i="4" a="1"/>
  <c r="CY177" i="4"/>
  <c r="DK177" i="4" a="1"/>
  <c r="DK177" i="4"/>
  <c r="DW177" i="4" a="1"/>
  <c r="DW177" i="4"/>
  <c r="EJ177" i="4"/>
  <c r="EK177" i="4"/>
  <c r="W172" i="4" a="1"/>
  <c r="W172" i="4"/>
  <c r="AS172" i="4" a="1"/>
  <c r="AS172" i="4"/>
  <c r="BU172" i="4" a="1"/>
  <c r="BU172" i="4"/>
  <c r="CW172" i="4" a="1"/>
  <c r="CW172" i="4"/>
  <c r="DI172" i="4" a="1"/>
  <c r="DI172" i="4"/>
  <c r="DU172" i="4" a="1"/>
  <c r="DU172" i="4"/>
  <c r="EG172" i="4"/>
  <c r="T172" i="4"/>
  <c r="AP172" i="4"/>
  <c r="BR172" i="4"/>
  <c r="CT172" i="4"/>
  <c r="DF172" i="4"/>
  <c r="DR172" i="4"/>
  <c r="ED172" i="4"/>
  <c r="EH172" i="4"/>
  <c r="EI177" i="4"/>
  <c r="U177" i="4" a="1"/>
  <c r="U177" i="4"/>
  <c r="AQ177" i="4" a="1"/>
  <c r="AQ177" i="4"/>
  <c r="BS177" i="4" a="1"/>
  <c r="BS177" i="4"/>
  <c r="CU177" i="4" a="1"/>
  <c r="CU177" i="4"/>
  <c r="DG177" i="4" a="1"/>
  <c r="DG177" i="4"/>
  <c r="DS177" i="4" a="1"/>
  <c r="DS177" i="4"/>
  <c r="EE177" i="4"/>
  <c r="EF177" i="4"/>
  <c r="EC177" i="4"/>
  <c r="DZ172" i="4"/>
  <c r="EB177" i="4"/>
  <c r="EA177" i="4"/>
  <c r="DY177" i="4"/>
  <c r="DX177" i="4"/>
  <c r="DV177" i="4"/>
  <c r="DT177" i="4"/>
  <c r="DQ177" i="4"/>
  <c r="DP177" i="4"/>
  <c r="DL177" i="4"/>
  <c r="DJ177" i="4"/>
  <c r="DH177" i="4"/>
  <c r="DE177" i="4"/>
  <c r="DD177" i="4"/>
  <c r="CZ177" i="4"/>
  <c r="CX177" i="4"/>
  <c r="CV177" i="4"/>
  <c r="CS177" i="4"/>
  <c r="CR177" i="4"/>
  <c r="BX177" i="4"/>
  <c r="BV177" i="4"/>
  <c r="BT177" i="4"/>
  <c r="BQ177" i="4"/>
  <c r="BP177" i="4"/>
  <c r="AV177" i="4"/>
  <c r="AT177" i="4"/>
  <c r="AR177" i="4"/>
  <c r="AO177" i="4"/>
  <c r="AN177" i="4"/>
  <c r="Z177" i="4"/>
  <c r="X177" i="4"/>
  <c r="V177" i="4"/>
  <c r="S177" i="4"/>
  <c r="R177" i="4"/>
  <c r="Y176" i="4" a="1"/>
  <c r="Y176" i="4"/>
  <c r="AU176" i="4" a="1"/>
  <c r="AU176" i="4"/>
  <c r="BW176" i="4" a="1"/>
  <c r="BW176" i="4"/>
  <c r="CY176" i="4" a="1"/>
  <c r="CY176" i="4"/>
  <c r="DK176" i="4" a="1"/>
  <c r="DK176" i="4"/>
  <c r="DW176" i="4" a="1"/>
  <c r="DW176" i="4"/>
  <c r="EJ176" i="4"/>
  <c r="EK176" i="4"/>
  <c r="W171" i="4" a="1"/>
  <c r="W171" i="4"/>
  <c r="AS171" i="4" a="1"/>
  <c r="AS171" i="4"/>
  <c r="BU171" i="4" a="1"/>
  <c r="BU171" i="4"/>
  <c r="CW171" i="4" a="1"/>
  <c r="CW171" i="4"/>
  <c r="DI171" i="4" a="1"/>
  <c r="DI171" i="4"/>
  <c r="DU171" i="4" a="1"/>
  <c r="DU171" i="4"/>
  <c r="EG171" i="4"/>
  <c r="T171" i="4"/>
  <c r="AP171" i="4"/>
  <c r="BR171" i="4"/>
  <c r="CT171" i="4"/>
  <c r="DF171" i="4"/>
  <c r="DR171" i="4"/>
  <c r="ED171" i="4"/>
  <c r="EH171" i="4"/>
  <c r="EI176" i="4"/>
  <c r="U176" i="4" a="1"/>
  <c r="U176" i="4"/>
  <c r="AQ176" i="4" a="1"/>
  <c r="AQ176" i="4"/>
  <c r="BS176" i="4" a="1"/>
  <c r="BS176" i="4"/>
  <c r="CU176" i="4" a="1"/>
  <c r="CU176" i="4"/>
  <c r="DG176" i="4" a="1"/>
  <c r="DG176" i="4"/>
  <c r="DS176" i="4" a="1"/>
  <c r="DS176" i="4"/>
  <c r="EE176" i="4"/>
  <c r="EF176" i="4"/>
  <c r="EC176" i="4"/>
  <c r="DZ171" i="4"/>
  <c r="EB176" i="4"/>
  <c r="EA176" i="4"/>
  <c r="DY176" i="4"/>
  <c r="DX176" i="4"/>
  <c r="DV176" i="4"/>
  <c r="DT176" i="4"/>
  <c r="DQ176" i="4"/>
  <c r="DP176" i="4"/>
  <c r="DL176" i="4"/>
  <c r="DJ176" i="4"/>
  <c r="DH176" i="4"/>
  <c r="DE176" i="4"/>
  <c r="DD176" i="4"/>
  <c r="CZ176" i="4"/>
  <c r="CX176" i="4"/>
  <c r="CV176" i="4"/>
  <c r="CS176" i="4"/>
  <c r="CR176" i="4"/>
  <c r="BX176" i="4"/>
  <c r="BV176" i="4"/>
  <c r="BT176" i="4"/>
  <c r="BQ176" i="4"/>
  <c r="BP176" i="4"/>
  <c r="AV176" i="4"/>
  <c r="AT176" i="4"/>
  <c r="AR176" i="4"/>
  <c r="AO176" i="4"/>
  <c r="AN176" i="4"/>
  <c r="Z176" i="4"/>
  <c r="X176" i="4"/>
  <c r="V176" i="4"/>
  <c r="S176" i="4"/>
  <c r="R176" i="4"/>
  <c r="Y175" i="4" a="1"/>
  <c r="Y175" i="4"/>
  <c r="AU175" i="4" a="1"/>
  <c r="AU175" i="4"/>
  <c r="BW175" i="4" a="1"/>
  <c r="BW175" i="4"/>
  <c r="CY175" i="4" a="1"/>
  <c r="CY175" i="4"/>
  <c r="DK175" i="4" a="1"/>
  <c r="DK175" i="4"/>
  <c r="DW175" i="4" a="1"/>
  <c r="DW175" i="4"/>
  <c r="EJ175" i="4"/>
  <c r="EK175" i="4"/>
  <c r="W170" i="4" a="1"/>
  <c r="W170" i="4"/>
  <c r="AS170" i="4" a="1"/>
  <c r="AS170" i="4"/>
  <c r="BU170" i="4" a="1"/>
  <c r="BU170" i="4"/>
  <c r="CW170" i="4" a="1"/>
  <c r="CW170" i="4"/>
  <c r="DI170" i="4" a="1"/>
  <c r="DI170" i="4"/>
  <c r="DU170" i="4" a="1"/>
  <c r="DU170" i="4"/>
  <c r="EG170" i="4"/>
  <c r="T170" i="4"/>
  <c r="AP170" i="4"/>
  <c r="BR170" i="4"/>
  <c r="CT170" i="4"/>
  <c r="DF170" i="4"/>
  <c r="DR170" i="4"/>
  <c r="ED170" i="4"/>
  <c r="EH170" i="4"/>
  <c r="EI175" i="4"/>
  <c r="U175" i="4" a="1"/>
  <c r="U175" i="4"/>
  <c r="AQ175" i="4" a="1"/>
  <c r="AQ175" i="4"/>
  <c r="BS175" i="4" a="1"/>
  <c r="BS175" i="4"/>
  <c r="CU175" i="4" a="1"/>
  <c r="CU175" i="4"/>
  <c r="DG175" i="4" a="1"/>
  <c r="DG175" i="4"/>
  <c r="DS175" i="4" a="1"/>
  <c r="DS175" i="4"/>
  <c r="EE175" i="4"/>
  <c r="EF175" i="4"/>
  <c r="EC175" i="4"/>
  <c r="DZ170" i="4"/>
  <c r="EB175" i="4"/>
  <c r="EA175" i="4"/>
  <c r="DY175" i="4"/>
  <c r="DX175" i="4"/>
  <c r="DV175" i="4"/>
  <c r="DT175" i="4"/>
  <c r="DQ175" i="4"/>
  <c r="DP175" i="4"/>
  <c r="DL175" i="4"/>
  <c r="DJ175" i="4"/>
  <c r="DH175" i="4"/>
  <c r="DE175" i="4"/>
  <c r="DD175" i="4"/>
  <c r="CZ175" i="4"/>
  <c r="CX175" i="4"/>
  <c r="CV175" i="4"/>
  <c r="CS175" i="4"/>
  <c r="CR175" i="4"/>
  <c r="BX175" i="4"/>
  <c r="BV175" i="4"/>
  <c r="BT175" i="4"/>
  <c r="BQ175" i="4"/>
  <c r="BP175" i="4"/>
  <c r="AV175" i="4"/>
  <c r="AT175" i="4"/>
  <c r="AR175" i="4"/>
  <c r="AO175" i="4"/>
  <c r="AN175" i="4"/>
  <c r="Z175" i="4"/>
  <c r="X175" i="4"/>
  <c r="V175" i="4"/>
  <c r="S175" i="4"/>
  <c r="R175" i="4"/>
  <c r="Y174" i="4" a="1"/>
  <c r="Y174" i="4"/>
  <c r="AU174" i="4" a="1"/>
  <c r="AU174" i="4"/>
  <c r="BW174" i="4" a="1"/>
  <c r="BW174" i="4"/>
  <c r="CY174" i="4" a="1"/>
  <c r="CY174" i="4"/>
  <c r="DK174" i="4" a="1"/>
  <c r="DK174" i="4"/>
  <c r="DW174" i="4" a="1"/>
  <c r="DW174" i="4"/>
  <c r="EJ174" i="4"/>
  <c r="EK174" i="4"/>
  <c r="W169" i="4" a="1"/>
  <c r="W169" i="4"/>
  <c r="AS169" i="4" a="1"/>
  <c r="AS169" i="4"/>
  <c r="BU169" i="4" a="1"/>
  <c r="BU169" i="4"/>
  <c r="CW169" i="4" a="1"/>
  <c r="CW169" i="4"/>
  <c r="DI169" i="4" a="1"/>
  <c r="DI169" i="4"/>
  <c r="DU169" i="4" a="1"/>
  <c r="DU169" i="4"/>
  <c r="EG169" i="4"/>
  <c r="T169" i="4"/>
  <c r="AP169" i="4"/>
  <c r="BR169" i="4"/>
  <c r="CT169" i="4"/>
  <c r="DF169" i="4"/>
  <c r="DR169" i="4"/>
  <c r="ED169" i="4"/>
  <c r="EH169" i="4"/>
  <c r="EI174" i="4"/>
  <c r="U174" i="4" a="1"/>
  <c r="U174" i="4"/>
  <c r="AQ174" i="4" a="1"/>
  <c r="AQ174" i="4"/>
  <c r="BS174" i="4" a="1"/>
  <c r="BS174" i="4"/>
  <c r="CU174" i="4" a="1"/>
  <c r="CU174" i="4"/>
  <c r="DG174" i="4" a="1"/>
  <c r="DG174" i="4"/>
  <c r="DS174" i="4" a="1"/>
  <c r="DS174" i="4"/>
  <c r="EE174" i="4"/>
  <c r="EF174" i="4"/>
  <c r="EC174" i="4"/>
  <c r="DZ169" i="4"/>
  <c r="EB174" i="4"/>
  <c r="EA174" i="4"/>
  <c r="DY174" i="4"/>
  <c r="DX174" i="4"/>
  <c r="DV174" i="4"/>
  <c r="DT174" i="4"/>
  <c r="DQ174" i="4"/>
  <c r="DP174" i="4"/>
  <c r="DL174" i="4"/>
  <c r="DJ174" i="4"/>
  <c r="DH174" i="4"/>
  <c r="DE174" i="4"/>
  <c r="DD174" i="4"/>
  <c r="CZ174" i="4"/>
  <c r="CX174" i="4"/>
  <c r="CV174" i="4"/>
  <c r="CS174" i="4"/>
  <c r="CR174" i="4"/>
  <c r="BX174" i="4"/>
  <c r="BV174" i="4"/>
  <c r="BT174" i="4"/>
  <c r="BQ174" i="4"/>
  <c r="BP174" i="4"/>
  <c r="AV174" i="4"/>
  <c r="AT174" i="4"/>
  <c r="AR174" i="4"/>
  <c r="AO174" i="4"/>
  <c r="AN174" i="4"/>
  <c r="Z174" i="4"/>
  <c r="X174" i="4"/>
  <c r="V174" i="4"/>
  <c r="S174" i="4"/>
  <c r="R174" i="4"/>
  <c r="Y173" i="4" a="1"/>
  <c r="Y173" i="4"/>
  <c r="AU173" i="4" a="1"/>
  <c r="AU173" i="4"/>
  <c r="BW173" i="4" a="1"/>
  <c r="BW173" i="4"/>
  <c r="CY173" i="4" a="1"/>
  <c r="CY173" i="4"/>
  <c r="DK173" i="4" a="1"/>
  <c r="DK173" i="4"/>
  <c r="DW173" i="4" a="1"/>
  <c r="DW173" i="4"/>
  <c r="EJ173" i="4"/>
  <c r="EK173" i="4"/>
  <c r="W168" i="4" a="1"/>
  <c r="W168" i="4"/>
  <c r="AS168" i="4" a="1"/>
  <c r="AS168" i="4"/>
  <c r="BU168" i="4" a="1"/>
  <c r="BU168" i="4"/>
  <c r="CW168" i="4" a="1"/>
  <c r="CW168" i="4"/>
  <c r="DI168" i="4" a="1"/>
  <c r="DI168" i="4"/>
  <c r="DU168" i="4" a="1"/>
  <c r="DU168" i="4"/>
  <c r="EG168" i="4"/>
  <c r="T168" i="4"/>
  <c r="AP168" i="4"/>
  <c r="BR168" i="4"/>
  <c r="CT168" i="4"/>
  <c r="DF168" i="4"/>
  <c r="DR168" i="4"/>
  <c r="ED168" i="4"/>
  <c r="EH168" i="4"/>
  <c r="EI173" i="4"/>
  <c r="U173" i="4" a="1"/>
  <c r="U173" i="4"/>
  <c r="AQ173" i="4" a="1"/>
  <c r="AQ173" i="4"/>
  <c r="BS173" i="4" a="1"/>
  <c r="BS173" i="4"/>
  <c r="CU173" i="4" a="1"/>
  <c r="CU173" i="4"/>
  <c r="DG173" i="4" a="1"/>
  <c r="DG173" i="4"/>
  <c r="DS173" i="4" a="1"/>
  <c r="DS173" i="4"/>
  <c r="EE173" i="4"/>
  <c r="EF173" i="4"/>
  <c r="EC173" i="4"/>
  <c r="DZ168" i="4"/>
  <c r="EB173" i="4"/>
  <c r="EA173" i="4"/>
  <c r="DY173" i="4"/>
  <c r="DX173" i="4"/>
  <c r="DV173" i="4"/>
  <c r="DT173" i="4"/>
  <c r="DQ173" i="4"/>
  <c r="DP173" i="4"/>
  <c r="DL173" i="4"/>
  <c r="DJ173" i="4"/>
  <c r="DH173" i="4"/>
  <c r="DE173" i="4"/>
  <c r="DD173" i="4"/>
  <c r="CZ173" i="4"/>
  <c r="CX173" i="4"/>
  <c r="CV173" i="4"/>
  <c r="CS173" i="4"/>
  <c r="CR173" i="4"/>
  <c r="BX173" i="4"/>
  <c r="BV173" i="4"/>
  <c r="BT173" i="4"/>
  <c r="BQ173" i="4"/>
  <c r="BP173" i="4"/>
  <c r="AV173" i="4"/>
  <c r="AT173" i="4"/>
  <c r="AR173" i="4"/>
  <c r="AO173" i="4"/>
  <c r="AN173" i="4"/>
  <c r="Z173" i="4"/>
  <c r="X173" i="4"/>
  <c r="V173" i="4"/>
  <c r="S173" i="4"/>
  <c r="R173" i="4"/>
  <c r="Y172" i="4" a="1"/>
  <c r="Y172" i="4"/>
  <c r="AU172" i="4" a="1"/>
  <c r="AU172" i="4"/>
  <c r="BW172" i="4" a="1"/>
  <c r="BW172" i="4"/>
  <c r="CY172" i="4" a="1"/>
  <c r="CY172" i="4"/>
  <c r="DK172" i="4" a="1"/>
  <c r="DK172" i="4"/>
  <c r="DW172" i="4" a="1"/>
  <c r="DW172" i="4"/>
  <c r="EJ172" i="4"/>
  <c r="EK172" i="4"/>
  <c r="W167" i="4" a="1"/>
  <c r="W167" i="4"/>
  <c r="AS167" i="4" a="1"/>
  <c r="AS167" i="4"/>
  <c r="BU167" i="4" a="1"/>
  <c r="BU167" i="4"/>
  <c r="CW167" i="4" a="1"/>
  <c r="CW167" i="4"/>
  <c r="DI167" i="4" a="1"/>
  <c r="DI167" i="4"/>
  <c r="DU167" i="4" a="1"/>
  <c r="DU167" i="4"/>
  <c r="EG167" i="4"/>
  <c r="T167" i="4"/>
  <c r="AP167" i="4"/>
  <c r="BR167" i="4"/>
  <c r="CT167" i="4"/>
  <c r="DF167" i="4"/>
  <c r="DR167" i="4"/>
  <c r="ED167" i="4"/>
  <c r="EH167" i="4"/>
  <c r="EI172" i="4"/>
  <c r="U172" i="4" a="1"/>
  <c r="U172" i="4"/>
  <c r="AQ172" i="4" a="1"/>
  <c r="AQ172" i="4"/>
  <c r="BS172" i="4" a="1"/>
  <c r="BS172" i="4"/>
  <c r="CU172" i="4" a="1"/>
  <c r="CU172" i="4"/>
  <c r="DG172" i="4" a="1"/>
  <c r="DG172" i="4"/>
  <c r="DS172" i="4" a="1"/>
  <c r="DS172" i="4"/>
  <c r="EE172" i="4"/>
  <c r="EF172" i="4"/>
  <c r="EC172" i="4"/>
  <c r="DZ167" i="4"/>
  <c r="EB172" i="4"/>
  <c r="EA172" i="4"/>
  <c r="DY172" i="4"/>
  <c r="DX172" i="4"/>
  <c r="DV172" i="4"/>
  <c r="DT172" i="4"/>
  <c r="DQ172" i="4"/>
  <c r="DP172" i="4"/>
  <c r="DL172" i="4"/>
  <c r="DJ172" i="4"/>
  <c r="DH172" i="4"/>
  <c r="DE172" i="4"/>
  <c r="DD172" i="4"/>
  <c r="CZ172" i="4"/>
  <c r="CX172" i="4"/>
  <c r="CV172" i="4"/>
  <c r="CS172" i="4"/>
  <c r="CR172" i="4"/>
  <c r="BX172" i="4"/>
  <c r="BV172" i="4"/>
  <c r="BT172" i="4"/>
  <c r="BQ172" i="4"/>
  <c r="BP172" i="4"/>
  <c r="AV172" i="4"/>
  <c r="AT172" i="4"/>
  <c r="AR172" i="4"/>
  <c r="AO172" i="4"/>
  <c r="AN172" i="4"/>
  <c r="Z172" i="4"/>
  <c r="X172" i="4"/>
  <c r="V172" i="4"/>
  <c r="S172" i="4"/>
  <c r="R172" i="4"/>
  <c r="Y171" i="4" a="1"/>
  <c r="Y171" i="4"/>
  <c r="AU171" i="4" a="1"/>
  <c r="AU171" i="4"/>
  <c r="BW171" i="4" a="1"/>
  <c r="BW171" i="4"/>
  <c r="CY171" i="4" a="1"/>
  <c r="CY171" i="4"/>
  <c r="DK171" i="4" a="1"/>
  <c r="DK171" i="4"/>
  <c r="DW171" i="4" a="1"/>
  <c r="DW171" i="4"/>
  <c r="EJ171" i="4"/>
  <c r="EK171" i="4"/>
  <c r="W166" i="4" a="1"/>
  <c r="W166" i="4"/>
  <c r="AS166" i="4" a="1"/>
  <c r="AS166" i="4"/>
  <c r="BU166" i="4" a="1"/>
  <c r="BU166" i="4"/>
  <c r="CW166" i="4" a="1"/>
  <c r="CW166" i="4"/>
  <c r="DI166" i="4" a="1"/>
  <c r="DI166" i="4"/>
  <c r="DU166" i="4" a="1"/>
  <c r="DU166" i="4"/>
  <c r="EG166" i="4"/>
  <c r="T166" i="4"/>
  <c r="AP166" i="4"/>
  <c r="BR166" i="4"/>
  <c r="CT166" i="4"/>
  <c r="DF166" i="4"/>
  <c r="DR166" i="4"/>
  <c r="ED166" i="4"/>
  <c r="EH166" i="4"/>
  <c r="EI171" i="4"/>
  <c r="U171" i="4" a="1"/>
  <c r="U171" i="4"/>
  <c r="AQ171" i="4" a="1"/>
  <c r="AQ171" i="4"/>
  <c r="BS171" i="4" a="1"/>
  <c r="BS171" i="4"/>
  <c r="CU171" i="4" a="1"/>
  <c r="CU171" i="4"/>
  <c r="DG171" i="4" a="1"/>
  <c r="DG171" i="4"/>
  <c r="DS171" i="4" a="1"/>
  <c r="DS171" i="4"/>
  <c r="EE171" i="4"/>
  <c r="EF171" i="4"/>
  <c r="EC171" i="4"/>
  <c r="DZ166" i="4"/>
  <c r="EB171" i="4"/>
  <c r="EA171" i="4"/>
  <c r="DY171" i="4"/>
  <c r="DX171" i="4"/>
  <c r="DV171" i="4"/>
  <c r="DT171" i="4"/>
  <c r="DQ171" i="4"/>
  <c r="DP171" i="4"/>
  <c r="DL171" i="4"/>
  <c r="DJ171" i="4"/>
  <c r="DH171" i="4"/>
  <c r="DE171" i="4"/>
  <c r="DD171" i="4"/>
  <c r="CZ171" i="4"/>
  <c r="CX171" i="4"/>
  <c r="CV171" i="4"/>
  <c r="CS171" i="4"/>
  <c r="CR171" i="4"/>
  <c r="BX171" i="4"/>
  <c r="BV171" i="4"/>
  <c r="BT171" i="4"/>
  <c r="BQ171" i="4"/>
  <c r="BP171" i="4"/>
  <c r="AV171" i="4"/>
  <c r="AT171" i="4"/>
  <c r="AR171" i="4"/>
  <c r="AO171" i="4"/>
  <c r="AN171" i="4"/>
  <c r="Z171" i="4"/>
  <c r="X171" i="4"/>
  <c r="V171" i="4"/>
  <c r="S171" i="4"/>
  <c r="R171" i="4"/>
  <c r="Y170" i="4" a="1"/>
  <c r="Y170" i="4"/>
  <c r="AU170" i="4" a="1"/>
  <c r="AU170" i="4"/>
  <c r="BW170" i="4" a="1"/>
  <c r="BW170" i="4"/>
  <c r="CY170" i="4" a="1"/>
  <c r="CY170" i="4"/>
  <c r="DK170" i="4" a="1"/>
  <c r="DK170" i="4"/>
  <c r="DW170" i="4" a="1"/>
  <c r="DW170" i="4"/>
  <c r="EJ170" i="4"/>
  <c r="EK170" i="4"/>
  <c r="W165" i="4" a="1"/>
  <c r="W165" i="4"/>
  <c r="AS165" i="4" a="1"/>
  <c r="AS165" i="4"/>
  <c r="BU165" i="4" a="1"/>
  <c r="BU165" i="4"/>
  <c r="CW165" i="4" a="1"/>
  <c r="CW165" i="4"/>
  <c r="DI165" i="4" a="1"/>
  <c r="DI165" i="4"/>
  <c r="DU165" i="4" a="1"/>
  <c r="DU165" i="4"/>
  <c r="EG165" i="4"/>
  <c r="T165" i="4"/>
  <c r="AP165" i="4"/>
  <c r="BR165" i="4"/>
  <c r="CT165" i="4"/>
  <c r="DF165" i="4"/>
  <c r="DR165" i="4"/>
  <c r="ED165" i="4"/>
  <c r="EH165" i="4"/>
  <c r="EI170" i="4"/>
  <c r="U170" i="4" a="1"/>
  <c r="U170" i="4"/>
  <c r="AQ170" i="4" a="1"/>
  <c r="AQ170" i="4"/>
  <c r="BS170" i="4" a="1"/>
  <c r="BS170" i="4"/>
  <c r="CU170" i="4" a="1"/>
  <c r="CU170" i="4"/>
  <c r="DG170" i="4" a="1"/>
  <c r="DG170" i="4"/>
  <c r="DS170" i="4" a="1"/>
  <c r="DS170" i="4"/>
  <c r="EE170" i="4"/>
  <c r="EF170" i="4"/>
  <c r="EC170" i="4"/>
  <c r="DZ165" i="4"/>
  <c r="EB170" i="4"/>
  <c r="EA170" i="4"/>
  <c r="DY170" i="4"/>
  <c r="DX170" i="4"/>
  <c r="DV170" i="4"/>
  <c r="DT170" i="4"/>
  <c r="DQ170" i="4"/>
  <c r="DP170" i="4"/>
  <c r="DL170" i="4"/>
  <c r="DJ170" i="4"/>
  <c r="DH170" i="4"/>
  <c r="DE170" i="4"/>
  <c r="DD170" i="4"/>
  <c r="CZ170" i="4"/>
  <c r="CX170" i="4"/>
  <c r="CV170" i="4"/>
  <c r="CS170" i="4"/>
  <c r="CR170" i="4"/>
  <c r="BX170" i="4"/>
  <c r="BV170" i="4"/>
  <c r="BT170" i="4"/>
  <c r="BQ170" i="4"/>
  <c r="BP170" i="4"/>
  <c r="AV170" i="4"/>
  <c r="AT170" i="4"/>
  <c r="AR170" i="4"/>
  <c r="AO170" i="4"/>
  <c r="AN170" i="4"/>
  <c r="Z170" i="4"/>
  <c r="X170" i="4"/>
  <c r="V170" i="4"/>
  <c r="S170" i="4"/>
  <c r="R170" i="4"/>
  <c r="Y169" i="4" a="1"/>
  <c r="Y169" i="4"/>
  <c r="AU169" i="4" a="1"/>
  <c r="AU169" i="4"/>
  <c r="BW169" i="4" a="1"/>
  <c r="BW169" i="4"/>
  <c r="CY169" i="4" a="1"/>
  <c r="CY169" i="4"/>
  <c r="DK169" i="4" a="1"/>
  <c r="DK169" i="4"/>
  <c r="DW169" i="4" a="1"/>
  <c r="DW169" i="4"/>
  <c r="EJ169" i="4"/>
  <c r="EK169" i="4"/>
  <c r="W164" i="4" a="1"/>
  <c r="W164" i="4"/>
  <c r="AS164" i="4" a="1"/>
  <c r="AS164" i="4"/>
  <c r="BU164" i="4" a="1"/>
  <c r="BU164" i="4"/>
  <c r="CW164" i="4" a="1"/>
  <c r="CW164" i="4"/>
  <c r="DI164" i="4" a="1"/>
  <c r="DI164" i="4"/>
  <c r="DU164" i="4" a="1"/>
  <c r="DU164" i="4"/>
  <c r="EG164" i="4"/>
  <c r="T164" i="4"/>
  <c r="AP164" i="4"/>
  <c r="BR164" i="4"/>
  <c r="CT164" i="4"/>
  <c r="DF164" i="4"/>
  <c r="DR164" i="4"/>
  <c r="ED164" i="4"/>
  <c r="EH164" i="4"/>
  <c r="EI169" i="4"/>
  <c r="U169" i="4" a="1"/>
  <c r="U169" i="4"/>
  <c r="AQ169" i="4" a="1"/>
  <c r="AQ169" i="4"/>
  <c r="BS169" i="4" a="1"/>
  <c r="BS169" i="4"/>
  <c r="CU169" i="4" a="1"/>
  <c r="CU169" i="4"/>
  <c r="DG169" i="4" a="1"/>
  <c r="DG169" i="4"/>
  <c r="DS169" i="4" a="1"/>
  <c r="DS169" i="4"/>
  <c r="EE169" i="4"/>
  <c r="EF169" i="4"/>
  <c r="EC169" i="4"/>
  <c r="DZ164" i="4"/>
  <c r="EB169" i="4"/>
  <c r="EA169" i="4"/>
  <c r="DY169" i="4"/>
  <c r="DX169" i="4"/>
  <c r="DV169" i="4"/>
  <c r="DT169" i="4"/>
  <c r="DQ169" i="4"/>
  <c r="DP169" i="4"/>
  <c r="DL169" i="4"/>
  <c r="DJ169" i="4"/>
  <c r="DH169" i="4"/>
  <c r="DE169" i="4"/>
  <c r="DD169" i="4"/>
  <c r="CZ169" i="4"/>
  <c r="CX169" i="4"/>
  <c r="CV169" i="4"/>
  <c r="CS169" i="4"/>
  <c r="CR169" i="4"/>
  <c r="BX169" i="4"/>
  <c r="BV169" i="4"/>
  <c r="BT169" i="4"/>
  <c r="BQ169" i="4"/>
  <c r="BP169" i="4"/>
  <c r="AV169" i="4"/>
  <c r="AT169" i="4"/>
  <c r="AR169" i="4"/>
  <c r="AO169" i="4"/>
  <c r="AN169" i="4"/>
  <c r="Z169" i="4"/>
  <c r="X169" i="4"/>
  <c r="V169" i="4"/>
  <c r="S169" i="4"/>
  <c r="R169" i="4"/>
  <c r="Y168" i="4" a="1"/>
  <c r="Y168" i="4"/>
  <c r="AU168" i="4" a="1"/>
  <c r="AU168" i="4"/>
  <c r="BW168" i="4" a="1"/>
  <c r="BW168" i="4"/>
  <c r="CY168" i="4" a="1"/>
  <c r="CY168" i="4"/>
  <c r="DK168" i="4" a="1"/>
  <c r="DK168" i="4"/>
  <c r="DW168" i="4" a="1"/>
  <c r="DW168" i="4"/>
  <c r="EJ168" i="4"/>
  <c r="EK168" i="4"/>
  <c r="W163" i="4" a="1"/>
  <c r="W163" i="4"/>
  <c r="AS163" i="4" a="1"/>
  <c r="AS163" i="4"/>
  <c r="BU163" i="4" a="1"/>
  <c r="BU163" i="4"/>
  <c r="CW163" i="4" a="1"/>
  <c r="CW163" i="4"/>
  <c r="DI163" i="4" a="1"/>
  <c r="DI163" i="4"/>
  <c r="DU163" i="4" a="1"/>
  <c r="DU163" i="4"/>
  <c r="EG163" i="4"/>
  <c r="T163" i="4"/>
  <c r="AP163" i="4"/>
  <c r="BR163" i="4"/>
  <c r="CT163" i="4"/>
  <c r="DF163" i="4"/>
  <c r="DR163" i="4"/>
  <c r="ED163" i="4"/>
  <c r="EH163" i="4"/>
  <c r="EI168" i="4"/>
  <c r="U168" i="4" a="1"/>
  <c r="U168" i="4"/>
  <c r="AQ168" i="4" a="1"/>
  <c r="AQ168" i="4"/>
  <c r="BS168" i="4" a="1"/>
  <c r="BS168" i="4"/>
  <c r="CU168" i="4" a="1"/>
  <c r="CU168" i="4"/>
  <c r="DG168" i="4" a="1"/>
  <c r="DG168" i="4"/>
  <c r="DS168" i="4" a="1"/>
  <c r="DS168" i="4"/>
  <c r="EE168" i="4"/>
  <c r="EF168" i="4"/>
  <c r="EC168" i="4"/>
  <c r="DZ163" i="4"/>
  <c r="EB168" i="4"/>
  <c r="EA168" i="4"/>
  <c r="DY168" i="4"/>
  <c r="DX168" i="4"/>
  <c r="DV168" i="4"/>
  <c r="DT168" i="4"/>
  <c r="DQ168" i="4"/>
  <c r="DP168" i="4"/>
  <c r="DL168" i="4"/>
  <c r="DJ168" i="4"/>
  <c r="DH168" i="4"/>
  <c r="DE168" i="4"/>
  <c r="DD168" i="4"/>
  <c r="CZ168" i="4"/>
  <c r="CX168" i="4"/>
  <c r="CV168" i="4"/>
  <c r="CS168" i="4"/>
  <c r="CR168" i="4"/>
  <c r="BX168" i="4"/>
  <c r="BV168" i="4"/>
  <c r="BT168" i="4"/>
  <c r="BQ168" i="4"/>
  <c r="BP168" i="4"/>
  <c r="AV168" i="4"/>
  <c r="AT168" i="4"/>
  <c r="AR168" i="4"/>
  <c r="AO168" i="4"/>
  <c r="AN168" i="4"/>
  <c r="Z168" i="4"/>
  <c r="X168" i="4"/>
  <c r="V168" i="4"/>
  <c r="S168" i="4"/>
  <c r="R168" i="4"/>
  <c r="Y167" i="4" a="1"/>
  <c r="Y167" i="4"/>
  <c r="AU167" i="4" a="1"/>
  <c r="AU167" i="4"/>
  <c r="BW167" i="4" a="1"/>
  <c r="BW167" i="4"/>
  <c r="CY167" i="4" a="1"/>
  <c r="CY167" i="4"/>
  <c r="DK167" i="4" a="1"/>
  <c r="DK167" i="4"/>
  <c r="DW167" i="4" a="1"/>
  <c r="DW167" i="4"/>
  <c r="EJ167" i="4"/>
  <c r="EK167" i="4"/>
  <c r="W162" i="4" a="1"/>
  <c r="W162" i="4"/>
  <c r="AS162" i="4" a="1"/>
  <c r="AS162" i="4"/>
  <c r="BU162" i="4" a="1"/>
  <c r="BU162" i="4"/>
  <c r="CW162" i="4" a="1"/>
  <c r="CW162" i="4"/>
  <c r="DI162" i="4" a="1"/>
  <c r="DI162" i="4"/>
  <c r="DU162" i="4" a="1"/>
  <c r="DU162" i="4"/>
  <c r="EG162" i="4"/>
  <c r="T162" i="4"/>
  <c r="AP162" i="4"/>
  <c r="BR162" i="4"/>
  <c r="CT162" i="4"/>
  <c r="DF162" i="4"/>
  <c r="DR162" i="4"/>
  <c r="ED162" i="4"/>
  <c r="EH162" i="4"/>
  <c r="EI167" i="4"/>
  <c r="U167" i="4" a="1"/>
  <c r="U167" i="4"/>
  <c r="AQ167" i="4" a="1"/>
  <c r="AQ167" i="4"/>
  <c r="BS167" i="4" a="1"/>
  <c r="BS167" i="4"/>
  <c r="CU167" i="4" a="1"/>
  <c r="CU167" i="4"/>
  <c r="DG167" i="4" a="1"/>
  <c r="DG167" i="4"/>
  <c r="DS167" i="4" a="1"/>
  <c r="DS167" i="4"/>
  <c r="EE167" i="4"/>
  <c r="EF167" i="4"/>
  <c r="EC167" i="4"/>
  <c r="DZ162" i="4"/>
  <c r="EB167" i="4"/>
  <c r="EA167" i="4"/>
  <c r="DY167" i="4"/>
  <c r="DX167" i="4"/>
  <c r="DV167" i="4"/>
  <c r="DT167" i="4"/>
  <c r="DQ167" i="4"/>
  <c r="DP167" i="4"/>
  <c r="DL167" i="4"/>
  <c r="DJ167" i="4"/>
  <c r="DH167" i="4"/>
  <c r="DE167" i="4"/>
  <c r="DD167" i="4"/>
  <c r="CZ167" i="4"/>
  <c r="CX167" i="4"/>
  <c r="CV167" i="4"/>
  <c r="CS167" i="4"/>
  <c r="CR167" i="4"/>
  <c r="BX167" i="4"/>
  <c r="BV167" i="4"/>
  <c r="BT167" i="4"/>
  <c r="BQ167" i="4"/>
  <c r="BP167" i="4"/>
  <c r="AV167" i="4"/>
  <c r="AT167" i="4"/>
  <c r="AR167" i="4"/>
  <c r="AO167" i="4"/>
  <c r="AN167" i="4"/>
  <c r="Z167" i="4"/>
  <c r="X167" i="4"/>
  <c r="V167" i="4"/>
  <c r="S167" i="4"/>
  <c r="R167" i="4"/>
  <c r="Y166" i="4" a="1"/>
  <c r="Y166" i="4"/>
  <c r="AU166" i="4" a="1"/>
  <c r="AU166" i="4"/>
  <c r="BW166" i="4" a="1"/>
  <c r="BW166" i="4"/>
  <c r="CY166" i="4" a="1"/>
  <c r="CY166" i="4"/>
  <c r="DK166" i="4" a="1"/>
  <c r="DK166" i="4"/>
  <c r="DW166" i="4" a="1"/>
  <c r="DW166" i="4"/>
  <c r="EJ166" i="4"/>
  <c r="EK166" i="4"/>
  <c r="W161" i="4" a="1"/>
  <c r="W161" i="4"/>
  <c r="AS161" i="4" a="1"/>
  <c r="AS161" i="4"/>
  <c r="BU161" i="4" a="1"/>
  <c r="BU161" i="4"/>
  <c r="CW161" i="4" a="1"/>
  <c r="CW161" i="4"/>
  <c r="DI161" i="4" a="1"/>
  <c r="DI161" i="4"/>
  <c r="DU161" i="4" a="1"/>
  <c r="DU161" i="4"/>
  <c r="EG161" i="4"/>
  <c r="T161" i="4"/>
  <c r="AP161" i="4"/>
  <c r="BR161" i="4"/>
  <c r="CT161" i="4"/>
  <c r="DF161" i="4"/>
  <c r="DR161" i="4"/>
  <c r="ED161" i="4"/>
  <c r="EH161" i="4"/>
  <c r="EI166" i="4"/>
  <c r="U166" i="4" a="1"/>
  <c r="U166" i="4"/>
  <c r="AQ166" i="4" a="1"/>
  <c r="AQ166" i="4"/>
  <c r="BS166" i="4" a="1"/>
  <c r="BS166" i="4"/>
  <c r="CU166" i="4" a="1"/>
  <c r="CU166" i="4"/>
  <c r="DG166" i="4" a="1"/>
  <c r="DG166" i="4"/>
  <c r="DS166" i="4" a="1"/>
  <c r="DS166" i="4"/>
  <c r="EE166" i="4"/>
  <c r="EF166" i="4"/>
  <c r="EC166" i="4"/>
  <c r="DZ161" i="4"/>
  <c r="EB166" i="4"/>
  <c r="EA166" i="4"/>
  <c r="DY166" i="4"/>
  <c r="DX166" i="4"/>
  <c r="DV166" i="4"/>
  <c r="DT166" i="4"/>
  <c r="DQ166" i="4"/>
  <c r="DP166" i="4"/>
  <c r="DL166" i="4"/>
  <c r="DJ166" i="4"/>
  <c r="DH166" i="4"/>
  <c r="DE166" i="4"/>
  <c r="DD166" i="4"/>
  <c r="CZ166" i="4"/>
  <c r="CX166" i="4"/>
  <c r="CV166" i="4"/>
  <c r="CS166" i="4"/>
  <c r="CR166" i="4"/>
  <c r="BX166" i="4"/>
  <c r="BV166" i="4"/>
  <c r="BT166" i="4"/>
  <c r="BQ166" i="4"/>
  <c r="BP166" i="4"/>
  <c r="AV166" i="4"/>
  <c r="AT166" i="4"/>
  <c r="AR166" i="4"/>
  <c r="AO166" i="4"/>
  <c r="AN166" i="4"/>
  <c r="Z166" i="4"/>
  <c r="X166" i="4"/>
  <c r="V166" i="4"/>
  <c r="S166" i="4"/>
  <c r="R166" i="4"/>
  <c r="Y165" i="4" a="1"/>
  <c r="Y165" i="4"/>
  <c r="AU165" i="4" a="1"/>
  <c r="AU165" i="4"/>
  <c r="BW165" i="4" a="1"/>
  <c r="BW165" i="4"/>
  <c r="CY165" i="4" a="1"/>
  <c r="CY165" i="4"/>
  <c r="DK165" i="4" a="1"/>
  <c r="DK165" i="4"/>
  <c r="DW165" i="4" a="1"/>
  <c r="DW165" i="4"/>
  <c r="EJ165" i="4"/>
  <c r="EK165" i="4"/>
  <c r="W160" i="4" a="1"/>
  <c r="W160" i="4"/>
  <c r="AS160" i="4" a="1"/>
  <c r="AS160" i="4"/>
  <c r="BU160" i="4" a="1"/>
  <c r="BU160" i="4"/>
  <c r="CW160" i="4" a="1"/>
  <c r="CW160" i="4"/>
  <c r="DI160" i="4" a="1"/>
  <c r="DI160" i="4"/>
  <c r="DU160" i="4" a="1"/>
  <c r="DU160" i="4"/>
  <c r="EG160" i="4"/>
  <c r="T160" i="4"/>
  <c r="AP160" i="4"/>
  <c r="BR160" i="4"/>
  <c r="CT160" i="4"/>
  <c r="DF160" i="4"/>
  <c r="DR160" i="4"/>
  <c r="ED160" i="4"/>
  <c r="EH160" i="4"/>
  <c r="EI165" i="4"/>
  <c r="U165" i="4" a="1"/>
  <c r="U165" i="4"/>
  <c r="AQ165" i="4" a="1"/>
  <c r="AQ165" i="4"/>
  <c r="BS165" i="4" a="1"/>
  <c r="BS165" i="4"/>
  <c r="CU165" i="4" a="1"/>
  <c r="CU165" i="4"/>
  <c r="DG165" i="4" a="1"/>
  <c r="DG165" i="4"/>
  <c r="DS165" i="4" a="1"/>
  <c r="DS165" i="4"/>
  <c r="EE165" i="4"/>
  <c r="EF165" i="4"/>
  <c r="EC165" i="4"/>
  <c r="DZ160" i="4"/>
  <c r="EB165" i="4"/>
  <c r="EA165" i="4"/>
  <c r="DY165" i="4"/>
  <c r="DX165" i="4"/>
  <c r="DV165" i="4"/>
  <c r="DT165" i="4"/>
  <c r="DQ165" i="4"/>
  <c r="DP165" i="4"/>
  <c r="DL165" i="4"/>
  <c r="DJ165" i="4"/>
  <c r="DH165" i="4"/>
  <c r="DE165" i="4"/>
  <c r="DD165" i="4"/>
  <c r="CZ165" i="4"/>
  <c r="CX165" i="4"/>
  <c r="CV165" i="4"/>
  <c r="CS165" i="4"/>
  <c r="CR165" i="4"/>
  <c r="BX165" i="4"/>
  <c r="BV165" i="4"/>
  <c r="BT165" i="4"/>
  <c r="BQ165" i="4"/>
  <c r="BP165" i="4"/>
  <c r="AV165" i="4"/>
  <c r="AT165" i="4"/>
  <c r="AR165" i="4"/>
  <c r="AO165" i="4"/>
  <c r="AN165" i="4"/>
  <c r="Z165" i="4"/>
  <c r="X165" i="4"/>
  <c r="V165" i="4"/>
  <c r="S165" i="4"/>
  <c r="R165" i="4"/>
  <c r="Y164" i="4" a="1"/>
  <c r="Y164" i="4"/>
  <c r="AU164" i="4" a="1"/>
  <c r="AU164" i="4"/>
  <c r="BW164" i="4" a="1"/>
  <c r="BW164" i="4"/>
  <c r="CY164" i="4" a="1"/>
  <c r="CY164" i="4"/>
  <c r="DK164" i="4" a="1"/>
  <c r="DK164" i="4"/>
  <c r="DW164" i="4" a="1"/>
  <c r="DW164" i="4"/>
  <c r="EJ164" i="4"/>
  <c r="EK164" i="4"/>
  <c r="W159" i="4" a="1"/>
  <c r="W159" i="4"/>
  <c r="AS159" i="4" a="1"/>
  <c r="AS159" i="4"/>
  <c r="BU159" i="4" a="1"/>
  <c r="BU159" i="4"/>
  <c r="CW159" i="4" a="1"/>
  <c r="CW159" i="4"/>
  <c r="DI159" i="4" a="1"/>
  <c r="DI159" i="4"/>
  <c r="DU159" i="4" a="1"/>
  <c r="DU159" i="4"/>
  <c r="EG159" i="4"/>
  <c r="T159" i="4"/>
  <c r="AP159" i="4"/>
  <c r="BR159" i="4"/>
  <c r="CT159" i="4"/>
  <c r="DF159" i="4"/>
  <c r="DR159" i="4"/>
  <c r="ED159" i="4"/>
  <c r="EH159" i="4"/>
  <c r="EI164" i="4"/>
  <c r="U164" i="4" a="1"/>
  <c r="U164" i="4"/>
  <c r="AQ164" i="4" a="1"/>
  <c r="AQ164" i="4"/>
  <c r="BS164" i="4" a="1"/>
  <c r="BS164" i="4"/>
  <c r="CU164" i="4" a="1"/>
  <c r="CU164" i="4"/>
  <c r="DG164" i="4" a="1"/>
  <c r="DG164" i="4"/>
  <c r="DS164" i="4" a="1"/>
  <c r="DS164" i="4"/>
  <c r="EE164" i="4"/>
  <c r="EF164" i="4"/>
  <c r="EC164" i="4"/>
  <c r="DZ159" i="4"/>
  <c r="EB164" i="4"/>
  <c r="EA164" i="4"/>
  <c r="DY164" i="4"/>
  <c r="DX164" i="4"/>
  <c r="DV164" i="4"/>
  <c r="DT164" i="4"/>
  <c r="DQ164" i="4"/>
  <c r="DP164" i="4"/>
  <c r="DL164" i="4"/>
  <c r="DJ164" i="4"/>
  <c r="DH164" i="4"/>
  <c r="DE164" i="4"/>
  <c r="DD164" i="4"/>
  <c r="CZ164" i="4"/>
  <c r="CX164" i="4"/>
  <c r="CV164" i="4"/>
  <c r="CS164" i="4"/>
  <c r="CR164" i="4"/>
  <c r="BX164" i="4"/>
  <c r="BV164" i="4"/>
  <c r="BT164" i="4"/>
  <c r="BQ164" i="4"/>
  <c r="BP164" i="4"/>
  <c r="AV164" i="4"/>
  <c r="AT164" i="4"/>
  <c r="AR164" i="4"/>
  <c r="AO164" i="4"/>
  <c r="AN164" i="4"/>
  <c r="Z164" i="4"/>
  <c r="X164" i="4"/>
  <c r="V164" i="4"/>
  <c r="S164" i="4"/>
  <c r="R164" i="4"/>
  <c r="Y163" i="4" a="1"/>
  <c r="Y163" i="4"/>
  <c r="AU163" i="4" a="1"/>
  <c r="AU163" i="4"/>
  <c r="BW163" i="4" a="1"/>
  <c r="BW163" i="4"/>
  <c r="CY163" i="4" a="1"/>
  <c r="CY163" i="4"/>
  <c r="DK163" i="4" a="1"/>
  <c r="DK163" i="4"/>
  <c r="DW163" i="4" a="1"/>
  <c r="DW163" i="4"/>
  <c r="EJ163" i="4"/>
  <c r="EK163" i="4"/>
  <c r="W158" i="4" a="1"/>
  <c r="W158" i="4"/>
  <c r="AS158" i="4" a="1"/>
  <c r="AS158" i="4"/>
  <c r="BU158" i="4" a="1"/>
  <c r="BU158" i="4"/>
  <c r="CW158" i="4" a="1"/>
  <c r="CW158" i="4"/>
  <c r="DI158" i="4" a="1"/>
  <c r="DI158" i="4"/>
  <c r="DU158" i="4" a="1"/>
  <c r="DU158" i="4"/>
  <c r="EG158" i="4"/>
  <c r="T158" i="4"/>
  <c r="AP158" i="4"/>
  <c r="BR158" i="4"/>
  <c r="CT158" i="4"/>
  <c r="DF158" i="4"/>
  <c r="DR158" i="4"/>
  <c r="ED158" i="4"/>
  <c r="EH158" i="4"/>
  <c r="EI163" i="4"/>
  <c r="U163" i="4" a="1"/>
  <c r="U163" i="4"/>
  <c r="AQ163" i="4" a="1"/>
  <c r="AQ163" i="4"/>
  <c r="BS163" i="4" a="1"/>
  <c r="BS163" i="4"/>
  <c r="CU163" i="4" a="1"/>
  <c r="CU163" i="4"/>
  <c r="DG163" i="4" a="1"/>
  <c r="DG163" i="4"/>
  <c r="DS163" i="4" a="1"/>
  <c r="DS163" i="4"/>
  <c r="EE163" i="4"/>
  <c r="EF163" i="4"/>
  <c r="EC163" i="4"/>
  <c r="DZ158" i="4"/>
  <c r="EB163" i="4"/>
  <c r="EA163" i="4"/>
  <c r="DY163" i="4"/>
  <c r="DX163" i="4"/>
  <c r="DV163" i="4"/>
  <c r="DT163" i="4"/>
  <c r="DQ163" i="4"/>
  <c r="DP163" i="4"/>
  <c r="DL163" i="4"/>
  <c r="DJ163" i="4"/>
  <c r="DH163" i="4"/>
  <c r="DE163" i="4"/>
  <c r="DD163" i="4"/>
  <c r="CZ163" i="4"/>
  <c r="CX163" i="4"/>
  <c r="CV163" i="4"/>
  <c r="CS163" i="4"/>
  <c r="CR163" i="4"/>
  <c r="BX163" i="4"/>
  <c r="BV163" i="4"/>
  <c r="BT163" i="4"/>
  <c r="BQ163" i="4"/>
  <c r="BP163" i="4"/>
  <c r="AV163" i="4"/>
  <c r="AT163" i="4"/>
  <c r="AR163" i="4"/>
  <c r="AO163" i="4"/>
  <c r="AN163" i="4"/>
  <c r="Z163" i="4"/>
  <c r="X163" i="4"/>
  <c r="V163" i="4"/>
  <c r="S163" i="4"/>
  <c r="R163" i="4"/>
  <c r="Y162" i="4" a="1"/>
  <c r="Y162" i="4"/>
  <c r="AU162" i="4" a="1"/>
  <c r="AU162" i="4"/>
  <c r="BW162" i="4" a="1"/>
  <c r="BW162" i="4"/>
  <c r="CY162" i="4" a="1"/>
  <c r="CY162" i="4"/>
  <c r="DK162" i="4" a="1"/>
  <c r="DK162" i="4"/>
  <c r="DW162" i="4" a="1"/>
  <c r="DW162" i="4"/>
  <c r="EJ162" i="4"/>
  <c r="EK162" i="4"/>
  <c r="W157" i="4" a="1"/>
  <c r="W157" i="4"/>
  <c r="AS157" i="4" a="1"/>
  <c r="AS157" i="4"/>
  <c r="BU157" i="4" a="1"/>
  <c r="BU157" i="4"/>
  <c r="CW157" i="4" a="1"/>
  <c r="CW157" i="4"/>
  <c r="DI157" i="4" a="1"/>
  <c r="DI157" i="4"/>
  <c r="DU157" i="4" a="1"/>
  <c r="DU157" i="4"/>
  <c r="EG157" i="4"/>
  <c r="T157" i="4"/>
  <c r="AP157" i="4"/>
  <c r="BR157" i="4"/>
  <c r="CT157" i="4"/>
  <c r="DF157" i="4"/>
  <c r="DR157" i="4"/>
  <c r="ED157" i="4"/>
  <c r="EH157" i="4"/>
  <c r="EI162" i="4"/>
  <c r="U162" i="4" a="1"/>
  <c r="U162" i="4"/>
  <c r="AQ162" i="4" a="1"/>
  <c r="AQ162" i="4"/>
  <c r="BS162" i="4" a="1"/>
  <c r="BS162" i="4"/>
  <c r="CU162" i="4" a="1"/>
  <c r="CU162" i="4"/>
  <c r="DG162" i="4" a="1"/>
  <c r="DG162" i="4"/>
  <c r="DS162" i="4" a="1"/>
  <c r="DS162" i="4"/>
  <c r="EE162" i="4"/>
  <c r="EF162" i="4"/>
  <c r="EC162" i="4"/>
  <c r="DZ157" i="4"/>
  <c r="EB162" i="4"/>
  <c r="EA162" i="4"/>
  <c r="DY162" i="4"/>
  <c r="DX162" i="4"/>
  <c r="DV162" i="4"/>
  <c r="DT162" i="4"/>
  <c r="DQ162" i="4"/>
  <c r="DP162" i="4"/>
  <c r="DL162" i="4"/>
  <c r="DJ162" i="4"/>
  <c r="DH162" i="4"/>
  <c r="DE162" i="4"/>
  <c r="DD162" i="4"/>
  <c r="CZ162" i="4"/>
  <c r="CX162" i="4"/>
  <c r="CV162" i="4"/>
  <c r="CS162" i="4"/>
  <c r="CR162" i="4"/>
  <c r="BX162" i="4"/>
  <c r="BV162" i="4"/>
  <c r="BT162" i="4"/>
  <c r="BQ162" i="4"/>
  <c r="BP162" i="4"/>
  <c r="AV162" i="4"/>
  <c r="AT162" i="4"/>
  <c r="AR162" i="4"/>
  <c r="AO162" i="4"/>
  <c r="AN162" i="4"/>
  <c r="Z162" i="4"/>
  <c r="X162" i="4"/>
  <c r="V162" i="4"/>
  <c r="S162" i="4"/>
  <c r="R162" i="4"/>
  <c r="Y161" i="4" a="1"/>
  <c r="Y161" i="4"/>
  <c r="AU161" i="4" a="1"/>
  <c r="AU161" i="4"/>
  <c r="BW161" i="4" a="1"/>
  <c r="BW161" i="4"/>
  <c r="CY161" i="4" a="1"/>
  <c r="CY161" i="4"/>
  <c r="DK161" i="4" a="1"/>
  <c r="DK161" i="4"/>
  <c r="DW161" i="4" a="1"/>
  <c r="DW161" i="4"/>
  <c r="EJ161" i="4"/>
  <c r="EK161" i="4"/>
  <c r="W156" i="4" a="1"/>
  <c r="W156" i="4"/>
  <c r="AS156" i="4" a="1"/>
  <c r="AS156" i="4"/>
  <c r="BU156" i="4" a="1"/>
  <c r="BU156" i="4"/>
  <c r="CW156" i="4" a="1"/>
  <c r="CW156" i="4"/>
  <c r="DI156" i="4" a="1"/>
  <c r="DI156" i="4"/>
  <c r="DU156" i="4" a="1"/>
  <c r="DU156" i="4"/>
  <c r="EG156" i="4"/>
  <c r="T156" i="4"/>
  <c r="AP156" i="4"/>
  <c r="BR156" i="4"/>
  <c r="CT156" i="4"/>
  <c r="DF156" i="4"/>
  <c r="DR156" i="4"/>
  <c r="ED156" i="4"/>
  <c r="EH156" i="4"/>
  <c r="EI161" i="4"/>
  <c r="U161" i="4" a="1"/>
  <c r="U161" i="4"/>
  <c r="AQ161" i="4" a="1"/>
  <c r="AQ161" i="4"/>
  <c r="BS161" i="4" a="1"/>
  <c r="BS161" i="4"/>
  <c r="CU161" i="4" a="1"/>
  <c r="CU161" i="4"/>
  <c r="DG161" i="4" a="1"/>
  <c r="DG161" i="4"/>
  <c r="DS161" i="4" a="1"/>
  <c r="DS161" i="4"/>
  <c r="EE161" i="4"/>
  <c r="EF161" i="4"/>
  <c r="EC161" i="4"/>
  <c r="DZ156" i="4"/>
  <c r="EB161" i="4"/>
  <c r="EA161" i="4"/>
  <c r="DY161" i="4"/>
  <c r="DX161" i="4"/>
  <c r="DV161" i="4"/>
  <c r="DT161" i="4"/>
  <c r="DQ161" i="4"/>
  <c r="DP161" i="4"/>
  <c r="DL161" i="4"/>
  <c r="DJ161" i="4"/>
  <c r="DH161" i="4"/>
  <c r="DE161" i="4"/>
  <c r="DD161" i="4"/>
  <c r="CZ161" i="4"/>
  <c r="CX161" i="4"/>
  <c r="CV161" i="4"/>
  <c r="CS161" i="4"/>
  <c r="CR161" i="4"/>
  <c r="BX161" i="4"/>
  <c r="BV161" i="4"/>
  <c r="BT161" i="4"/>
  <c r="BQ161" i="4"/>
  <c r="BP161" i="4"/>
  <c r="AV161" i="4"/>
  <c r="AT161" i="4"/>
  <c r="AR161" i="4"/>
  <c r="AO161" i="4"/>
  <c r="AN161" i="4"/>
  <c r="Z161" i="4"/>
  <c r="X161" i="4"/>
  <c r="V161" i="4"/>
  <c r="S161" i="4"/>
  <c r="R161" i="4"/>
  <c r="Y160" i="4" a="1"/>
  <c r="Y160" i="4"/>
  <c r="AU160" i="4" a="1"/>
  <c r="AU160" i="4"/>
  <c r="BW160" i="4" a="1"/>
  <c r="BW160" i="4"/>
  <c r="CY160" i="4" a="1"/>
  <c r="CY160" i="4"/>
  <c r="DK160" i="4" a="1"/>
  <c r="DK160" i="4"/>
  <c r="DW160" i="4" a="1"/>
  <c r="DW160" i="4"/>
  <c r="EJ160" i="4"/>
  <c r="EK160" i="4"/>
  <c r="W155" i="4" a="1"/>
  <c r="W155" i="4"/>
  <c r="AS155" i="4" a="1"/>
  <c r="AS155" i="4"/>
  <c r="BU155" i="4" a="1"/>
  <c r="BU155" i="4"/>
  <c r="CW155" i="4" a="1"/>
  <c r="CW155" i="4"/>
  <c r="DI155" i="4" a="1"/>
  <c r="DI155" i="4"/>
  <c r="DU155" i="4" a="1"/>
  <c r="DU155" i="4"/>
  <c r="EG155" i="4"/>
  <c r="T155" i="4"/>
  <c r="AP155" i="4"/>
  <c r="BR155" i="4"/>
  <c r="CT155" i="4"/>
  <c r="DF155" i="4"/>
  <c r="DR155" i="4"/>
  <c r="ED155" i="4"/>
  <c r="EH155" i="4"/>
  <c r="EI160" i="4"/>
  <c r="U160" i="4" a="1"/>
  <c r="U160" i="4"/>
  <c r="AQ160" i="4" a="1"/>
  <c r="AQ160" i="4"/>
  <c r="BS160" i="4" a="1"/>
  <c r="BS160" i="4"/>
  <c r="CU160" i="4" a="1"/>
  <c r="CU160" i="4"/>
  <c r="DG160" i="4" a="1"/>
  <c r="DG160" i="4"/>
  <c r="DS160" i="4" a="1"/>
  <c r="DS160" i="4"/>
  <c r="EE160" i="4"/>
  <c r="EF160" i="4"/>
  <c r="EC160" i="4"/>
  <c r="DZ155" i="4"/>
  <c r="EB160" i="4"/>
  <c r="EA160" i="4"/>
  <c r="DY160" i="4"/>
  <c r="DX160" i="4"/>
  <c r="DV160" i="4"/>
  <c r="DT160" i="4"/>
  <c r="DQ160" i="4"/>
  <c r="DP160" i="4"/>
  <c r="DL160" i="4"/>
  <c r="DJ160" i="4"/>
  <c r="DH160" i="4"/>
  <c r="DE160" i="4"/>
  <c r="DD160" i="4"/>
  <c r="CZ160" i="4"/>
  <c r="CX160" i="4"/>
  <c r="CV160" i="4"/>
  <c r="CS160" i="4"/>
  <c r="CR160" i="4"/>
  <c r="BX160" i="4"/>
  <c r="BV160" i="4"/>
  <c r="BT160" i="4"/>
  <c r="BQ160" i="4"/>
  <c r="BP160" i="4"/>
  <c r="AV160" i="4"/>
  <c r="AT160" i="4"/>
  <c r="AR160" i="4"/>
  <c r="AO160" i="4"/>
  <c r="AN160" i="4"/>
  <c r="Z160" i="4"/>
  <c r="X160" i="4"/>
  <c r="V160" i="4"/>
  <c r="S160" i="4"/>
  <c r="R160" i="4"/>
  <c r="Y159" i="4" a="1"/>
  <c r="Y159" i="4"/>
  <c r="AU159" i="4" a="1"/>
  <c r="AU159" i="4"/>
  <c r="BW159" i="4" a="1"/>
  <c r="BW159" i="4"/>
  <c r="CY159" i="4" a="1"/>
  <c r="CY159" i="4"/>
  <c r="DK159" i="4" a="1"/>
  <c r="DK159" i="4"/>
  <c r="DW159" i="4" a="1"/>
  <c r="DW159" i="4"/>
  <c r="EJ159" i="4"/>
  <c r="EK159" i="4"/>
  <c r="W154" i="4" a="1"/>
  <c r="W154" i="4"/>
  <c r="AS154" i="4" a="1"/>
  <c r="AS154" i="4"/>
  <c r="BU154" i="4" a="1"/>
  <c r="BU154" i="4"/>
  <c r="CW154" i="4" a="1"/>
  <c r="CW154" i="4"/>
  <c r="DI154" i="4" a="1"/>
  <c r="DI154" i="4"/>
  <c r="DU154" i="4" a="1"/>
  <c r="DU154" i="4"/>
  <c r="EG154" i="4"/>
  <c r="T154" i="4"/>
  <c r="AP154" i="4"/>
  <c r="BR154" i="4"/>
  <c r="CT154" i="4"/>
  <c r="DF154" i="4"/>
  <c r="DR154" i="4"/>
  <c r="ED154" i="4"/>
  <c r="EH154" i="4"/>
  <c r="EI159" i="4"/>
  <c r="U159" i="4" a="1"/>
  <c r="U159" i="4"/>
  <c r="AQ159" i="4" a="1"/>
  <c r="AQ159" i="4"/>
  <c r="BS159" i="4" a="1"/>
  <c r="BS159" i="4"/>
  <c r="CU159" i="4" a="1"/>
  <c r="CU159" i="4"/>
  <c r="DG159" i="4" a="1"/>
  <c r="DG159" i="4"/>
  <c r="DS159" i="4" a="1"/>
  <c r="DS159" i="4"/>
  <c r="EE159" i="4"/>
  <c r="EF159" i="4"/>
  <c r="EC159" i="4"/>
  <c r="DZ154" i="4"/>
  <c r="EB159" i="4"/>
  <c r="EA159" i="4"/>
  <c r="DY159" i="4"/>
  <c r="DX159" i="4"/>
  <c r="DV159" i="4"/>
  <c r="DT159" i="4"/>
  <c r="DQ159" i="4"/>
  <c r="DP159" i="4"/>
  <c r="DL159" i="4"/>
  <c r="DJ159" i="4"/>
  <c r="DH159" i="4"/>
  <c r="DE159" i="4"/>
  <c r="DD159" i="4"/>
  <c r="CZ159" i="4"/>
  <c r="CX159" i="4"/>
  <c r="CV159" i="4"/>
  <c r="CS159" i="4"/>
  <c r="CR159" i="4"/>
  <c r="BX159" i="4"/>
  <c r="BV159" i="4"/>
  <c r="BT159" i="4"/>
  <c r="BQ159" i="4"/>
  <c r="BP159" i="4"/>
  <c r="AV159" i="4"/>
  <c r="AT159" i="4"/>
  <c r="AR159" i="4"/>
  <c r="AO159" i="4"/>
  <c r="AN159" i="4"/>
  <c r="Z159" i="4"/>
  <c r="X159" i="4"/>
  <c r="V159" i="4"/>
  <c r="S159" i="4"/>
  <c r="R159" i="4"/>
  <c r="Y158" i="4" a="1"/>
  <c r="Y158" i="4"/>
  <c r="AU158" i="4" a="1"/>
  <c r="AU158" i="4"/>
  <c r="BW158" i="4" a="1"/>
  <c r="BW158" i="4"/>
  <c r="CY158" i="4" a="1"/>
  <c r="CY158" i="4"/>
  <c r="DK158" i="4" a="1"/>
  <c r="DK158" i="4"/>
  <c r="DW158" i="4" a="1"/>
  <c r="DW158" i="4"/>
  <c r="EJ158" i="4"/>
  <c r="EK158" i="4"/>
  <c r="W153" i="4" a="1"/>
  <c r="W153" i="4"/>
  <c r="AS153" i="4" a="1"/>
  <c r="AS153" i="4"/>
  <c r="BU153" i="4" a="1"/>
  <c r="BU153" i="4"/>
  <c r="CW153" i="4" a="1"/>
  <c r="CW153" i="4"/>
  <c r="DI153" i="4" a="1"/>
  <c r="DI153" i="4"/>
  <c r="DU153" i="4" a="1"/>
  <c r="DU153" i="4"/>
  <c r="EG153" i="4"/>
  <c r="T153" i="4"/>
  <c r="AP153" i="4"/>
  <c r="BR153" i="4"/>
  <c r="CT153" i="4"/>
  <c r="DF153" i="4"/>
  <c r="DR153" i="4"/>
  <c r="ED153" i="4"/>
  <c r="EH153" i="4"/>
  <c r="EI158" i="4"/>
  <c r="U158" i="4" a="1"/>
  <c r="U158" i="4"/>
  <c r="AQ158" i="4" a="1"/>
  <c r="AQ158" i="4"/>
  <c r="BS158" i="4" a="1"/>
  <c r="BS158" i="4"/>
  <c r="CU158" i="4" a="1"/>
  <c r="CU158" i="4"/>
  <c r="DG158" i="4" a="1"/>
  <c r="DG158" i="4"/>
  <c r="DS158" i="4" a="1"/>
  <c r="DS158" i="4"/>
  <c r="EE158" i="4"/>
  <c r="EF158" i="4"/>
  <c r="EC158" i="4"/>
  <c r="DZ153" i="4"/>
  <c r="EB158" i="4"/>
  <c r="EA158" i="4"/>
  <c r="DY158" i="4"/>
  <c r="DX158" i="4"/>
  <c r="DV158" i="4"/>
  <c r="DT158" i="4"/>
  <c r="DQ158" i="4"/>
  <c r="DP158" i="4"/>
  <c r="DL158" i="4"/>
  <c r="DJ158" i="4"/>
  <c r="DH158" i="4"/>
  <c r="DE158" i="4"/>
  <c r="DD158" i="4"/>
  <c r="CZ158" i="4"/>
  <c r="CX158" i="4"/>
  <c r="CV158" i="4"/>
  <c r="CS158" i="4"/>
  <c r="CR158" i="4"/>
  <c r="BX158" i="4"/>
  <c r="BV158" i="4"/>
  <c r="BT158" i="4"/>
  <c r="BQ158" i="4"/>
  <c r="BP158" i="4"/>
  <c r="AV158" i="4"/>
  <c r="AT158" i="4"/>
  <c r="AR158" i="4"/>
  <c r="AO158" i="4"/>
  <c r="AN158" i="4"/>
  <c r="Z158" i="4"/>
  <c r="X158" i="4"/>
  <c r="V158" i="4"/>
  <c r="S158" i="4"/>
  <c r="R158" i="4"/>
  <c r="Y157" i="4" a="1"/>
  <c r="Y157" i="4"/>
  <c r="AU157" i="4" a="1"/>
  <c r="AU157" i="4"/>
  <c r="BW157" i="4" a="1"/>
  <c r="BW157" i="4"/>
  <c r="CY157" i="4" a="1"/>
  <c r="CY157" i="4"/>
  <c r="DK157" i="4" a="1"/>
  <c r="DK157" i="4"/>
  <c r="DW157" i="4" a="1"/>
  <c r="DW157" i="4"/>
  <c r="EJ157" i="4"/>
  <c r="EK157" i="4"/>
  <c r="W152" i="4" a="1"/>
  <c r="W152" i="4"/>
  <c r="AS152" i="4" a="1"/>
  <c r="AS152" i="4"/>
  <c r="BU152" i="4" a="1"/>
  <c r="BU152" i="4"/>
  <c r="CW152" i="4" a="1"/>
  <c r="CW152" i="4"/>
  <c r="DI152" i="4" a="1"/>
  <c r="DI152" i="4"/>
  <c r="DU152" i="4" a="1"/>
  <c r="DU152" i="4"/>
  <c r="EG152" i="4"/>
  <c r="T152" i="4"/>
  <c r="AP152" i="4"/>
  <c r="BR152" i="4"/>
  <c r="CT152" i="4"/>
  <c r="DF152" i="4"/>
  <c r="DR152" i="4"/>
  <c r="ED152" i="4"/>
  <c r="EH152" i="4"/>
  <c r="EI157" i="4"/>
  <c r="U157" i="4" a="1"/>
  <c r="U157" i="4"/>
  <c r="AQ157" i="4" a="1"/>
  <c r="AQ157" i="4"/>
  <c r="BS157" i="4" a="1"/>
  <c r="BS157" i="4"/>
  <c r="CU157" i="4" a="1"/>
  <c r="CU157" i="4"/>
  <c r="DG157" i="4" a="1"/>
  <c r="DG157" i="4"/>
  <c r="DS157" i="4" a="1"/>
  <c r="DS157" i="4"/>
  <c r="EE157" i="4"/>
  <c r="EF157" i="4"/>
  <c r="EC157" i="4"/>
  <c r="DZ152" i="4"/>
  <c r="EB157" i="4"/>
  <c r="EA157" i="4"/>
  <c r="DY157" i="4"/>
  <c r="DX157" i="4"/>
  <c r="DV157" i="4"/>
  <c r="DT157" i="4"/>
  <c r="DQ157" i="4"/>
  <c r="DP157" i="4"/>
  <c r="DL157" i="4"/>
  <c r="DJ157" i="4"/>
  <c r="DH157" i="4"/>
  <c r="DE157" i="4"/>
  <c r="DD157" i="4"/>
  <c r="CZ157" i="4"/>
  <c r="CX157" i="4"/>
  <c r="CV157" i="4"/>
  <c r="CS157" i="4"/>
  <c r="CR157" i="4"/>
  <c r="BX157" i="4"/>
  <c r="BV157" i="4"/>
  <c r="BT157" i="4"/>
  <c r="BQ157" i="4"/>
  <c r="BP157" i="4"/>
  <c r="AV157" i="4"/>
  <c r="AT157" i="4"/>
  <c r="AR157" i="4"/>
  <c r="AO157" i="4"/>
  <c r="AN157" i="4"/>
  <c r="Z157" i="4"/>
  <c r="X157" i="4"/>
  <c r="V157" i="4"/>
  <c r="S157" i="4"/>
  <c r="R157" i="4"/>
  <c r="Y156" i="4" a="1"/>
  <c r="Y156" i="4"/>
  <c r="AU156" i="4" a="1"/>
  <c r="AU156" i="4"/>
  <c r="BW156" i="4" a="1"/>
  <c r="BW156" i="4"/>
  <c r="CY156" i="4" a="1"/>
  <c r="CY156" i="4"/>
  <c r="DK156" i="4" a="1"/>
  <c r="DK156" i="4"/>
  <c r="DW156" i="4" a="1"/>
  <c r="DW156" i="4"/>
  <c r="EJ156" i="4"/>
  <c r="EK156" i="4"/>
  <c r="W151" i="4" a="1"/>
  <c r="W151" i="4"/>
  <c r="AS151" i="4" a="1"/>
  <c r="AS151" i="4"/>
  <c r="BU151" i="4" a="1"/>
  <c r="BU151" i="4"/>
  <c r="CW151" i="4" a="1"/>
  <c r="CW151" i="4"/>
  <c r="DI151" i="4" a="1"/>
  <c r="DI151" i="4"/>
  <c r="DU151" i="4" a="1"/>
  <c r="DU151" i="4"/>
  <c r="EG151" i="4"/>
  <c r="T151" i="4"/>
  <c r="AP151" i="4"/>
  <c r="BR151" i="4"/>
  <c r="CT151" i="4"/>
  <c r="DF151" i="4"/>
  <c r="DR151" i="4"/>
  <c r="ED151" i="4"/>
  <c r="EH151" i="4"/>
  <c r="EI156" i="4"/>
  <c r="U156" i="4" a="1"/>
  <c r="U156" i="4"/>
  <c r="AQ156" i="4" a="1"/>
  <c r="AQ156" i="4"/>
  <c r="BS156" i="4" a="1"/>
  <c r="BS156" i="4"/>
  <c r="CU156" i="4" a="1"/>
  <c r="CU156" i="4"/>
  <c r="DG156" i="4" a="1"/>
  <c r="DG156" i="4"/>
  <c r="DS156" i="4" a="1"/>
  <c r="DS156" i="4"/>
  <c r="EE156" i="4"/>
  <c r="EF156" i="4"/>
  <c r="EC156" i="4"/>
  <c r="DZ151" i="4"/>
  <c r="EB156" i="4"/>
  <c r="EA156" i="4"/>
  <c r="DY156" i="4"/>
  <c r="DX156" i="4"/>
  <c r="DV156" i="4"/>
  <c r="DT156" i="4"/>
  <c r="DQ156" i="4"/>
  <c r="DP156" i="4"/>
  <c r="DL156" i="4"/>
  <c r="DJ156" i="4"/>
  <c r="DH156" i="4"/>
  <c r="DE156" i="4"/>
  <c r="DD156" i="4"/>
  <c r="CZ156" i="4"/>
  <c r="CX156" i="4"/>
  <c r="CV156" i="4"/>
  <c r="CS156" i="4"/>
  <c r="CR156" i="4"/>
  <c r="BX156" i="4"/>
  <c r="BV156" i="4"/>
  <c r="BT156" i="4"/>
  <c r="BQ156" i="4"/>
  <c r="BP156" i="4"/>
  <c r="AV156" i="4"/>
  <c r="AT156" i="4"/>
  <c r="AR156" i="4"/>
  <c r="AO156" i="4"/>
  <c r="AN156" i="4"/>
  <c r="Z156" i="4"/>
  <c r="X156" i="4"/>
  <c r="V156" i="4"/>
  <c r="S156" i="4"/>
  <c r="R156" i="4"/>
  <c r="Y155" i="4" a="1"/>
  <c r="Y155" i="4"/>
  <c r="AU155" i="4" a="1"/>
  <c r="AU155" i="4"/>
  <c r="BW155" i="4" a="1"/>
  <c r="BW155" i="4"/>
  <c r="CY155" i="4" a="1"/>
  <c r="CY155" i="4"/>
  <c r="DK155" i="4" a="1"/>
  <c r="DK155" i="4"/>
  <c r="DW155" i="4" a="1"/>
  <c r="DW155" i="4"/>
  <c r="EJ155" i="4"/>
  <c r="EK155" i="4"/>
  <c r="W150" i="4" a="1"/>
  <c r="W150" i="4"/>
  <c r="AS150" i="4" a="1"/>
  <c r="AS150" i="4"/>
  <c r="BU150" i="4" a="1"/>
  <c r="BU150" i="4"/>
  <c r="CW150" i="4" a="1"/>
  <c r="CW150" i="4"/>
  <c r="DI150" i="4" a="1"/>
  <c r="DI150" i="4"/>
  <c r="DU150" i="4" a="1"/>
  <c r="DU150" i="4"/>
  <c r="EG150" i="4"/>
  <c r="T150" i="4"/>
  <c r="AP150" i="4"/>
  <c r="BR150" i="4"/>
  <c r="CT150" i="4"/>
  <c r="DF150" i="4"/>
  <c r="DR150" i="4"/>
  <c r="ED150" i="4"/>
  <c r="EH150" i="4"/>
  <c r="EI155" i="4"/>
  <c r="U155" i="4" a="1"/>
  <c r="U155" i="4"/>
  <c r="AQ155" i="4" a="1"/>
  <c r="AQ155" i="4"/>
  <c r="BS155" i="4" a="1"/>
  <c r="BS155" i="4"/>
  <c r="CU155" i="4" a="1"/>
  <c r="CU155" i="4"/>
  <c r="DG155" i="4" a="1"/>
  <c r="DG155" i="4"/>
  <c r="DS155" i="4" a="1"/>
  <c r="DS155" i="4"/>
  <c r="EE155" i="4"/>
  <c r="EF155" i="4"/>
  <c r="EC155" i="4"/>
  <c r="DZ150" i="4"/>
  <c r="EB155" i="4"/>
  <c r="EA155" i="4"/>
  <c r="DY155" i="4"/>
  <c r="DX155" i="4"/>
  <c r="DV155" i="4"/>
  <c r="DT155" i="4"/>
  <c r="DQ155" i="4"/>
  <c r="DP155" i="4"/>
  <c r="DL155" i="4"/>
  <c r="DJ155" i="4"/>
  <c r="DH155" i="4"/>
  <c r="DE155" i="4"/>
  <c r="DD155" i="4"/>
  <c r="CZ155" i="4"/>
  <c r="CX155" i="4"/>
  <c r="CV155" i="4"/>
  <c r="CS155" i="4"/>
  <c r="CR155" i="4"/>
  <c r="BX155" i="4"/>
  <c r="BV155" i="4"/>
  <c r="BT155" i="4"/>
  <c r="BQ155" i="4"/>
  <c r="BP155" i="4"/>
  <c r="AV155" i="4"/>
  <c r="AT155" i="4"/>
  <c r="AR155" i="4"/>
  <c r="AO155" i="4"/>
  <c r="AN155" i="4"/>
  <c r="Z155" i="4"/>
  <c r="X155" i="4"/>
  <c r="V155" i="4"/>
  <c r="S155" i="4"/>
  <c r="R155" i="4"/>
  <c r="Y154" i="4" a="1"/>
  <c r="Y154" i="4"/>
  <c r="AU154" i="4" a="1"/>
  <c r="AU154" i="4"/>
  <c r="BW154" i="4" a="1"/>
  <c r="BW154" i="4"/>
  <c r="CY154" i="4" a="1"/>
  <c r="CY154" i="4"/>
  <c r="DK154" i="4" a="1"/>
  <c r="DK154" i="4"/>
  <c r="DW154" i="4" a="1"/>
  <c r="DW154" i="4"/>
  <c r="EJ154" i="4"/>
  <c r="EK154" i="4"/>
  <c r="W149" i="4" a="1"/>
  <c r="W149" i="4"/>
  <c r="AS149" i="4" a="1"/>
  <c r="AS149" i="4"/>
  <c r="BU149" i="4" a="1"/>
  <c r="BU149" i="4"/>
  <c r="CW149" i="4" a="1"/>
  <c r="CW149" i="4"/>
  <c r="DI149" i="4" a="1"/>
  <c r="DI149" i="4"/>
  <c r="DU149" i="4" a="1"/>
  <c r="DU149" i="4"/>
  <c r="EG149" i="4"/>
  <c r="T149" i="4"/>
  <c r="AP149" i="4"/>
  <c r="BR149" i="4"/>
  <c r="CT149" i="4"/>
  <c r="DF149" i="4"/>
  <c r="DR149" i="4"/>
  <c r="ED149" i="4"/>
  <c r="EH149" i="4"/>
  <c r="EI154" i="4"/>
  <c r="U154" i="4" a="1"/>
  <c r="U154" i="4"/>
  <c r="AQ154" i="4" a="1"/>
  <c r="AQ154" i="4"/>
  <c r="BS154" i="4" a="1"/>
  <c r="BS154" i="4"/>
  <c r="CU154" i="4" a="1"/>
  <c r="CU154" i="4"/>
  <c r="DG154" i="4" a="1"/>
  <c r="DG154" i="4"/>
  <c r="DS154" i="4" a="1"/>
  <c r="DS154" i="4"/>
  <c r="EE154" i="4"/>
  <c r="EF154" i="4"/>
  <c r="EC154" i="4"/>
  <c r="DZ149" i="4"/>
  <c r="EB154" i="4"/>
  <c r="EA154" i="4"/>
  <c r="DY154" i="4"/>
  <c r="DX154" i="4"/>
  <c r="DV154" i="4"/>
  <c r="DT154" i="4"/>
  <c r="DQ154" i="4"/>
  <c r="DP154" i="4"/>
  <c r="DL154" i="4"/>
  <c r="DJ154" i="4"/>
  <c r="DH154" i="4"/>
  <c r="DE154" i="4"/>
  <c r="DD154" i="4"/>
  <c r="CZ154" i="4"/>
  <c r="CX154" i="4"/>
  <c r="CV154" i="4"/>
  <c r="CS154" i="4"/>
  <c r="CR154" i="4"/>
  <c r="BX154" i="4"/>
  <c r="BV154" i="4"/>
  <c r="BT154" i="4"/>
  <c r="BQ154" i="4"/>
  <c r="BP154" i="4"/>
  <c r="AV154" i="4"/>
  <c r="AT154" i="4"/>
  <c r="AR154" i="4"/>
  <c r="AO154" i="4"/>
  <c r="AN154" i="4"/>
  <c r="Z154" i="4"/>
  <c r="X154" i="4"/>
  <c r="V154" i="4"/>
  <c r="S154" i="4"/>
  <c r="R154" i="4"/>
  <c r="Y153" i="4" a="1"/>
  <c r="Y153" i="4"/>
  <c r="AU153" i="4" a="1"/>
  <c r="AU153" i="4"/>
  <c r="BW153" i="4" a="1"/>
  <c r="BW153" i="4"/>
  <c r="CY153" i="4" a="1"/>
  <c r="CY153" i="4"/>
  <c r="DK153" i="4" a="1"/>
  <c r="DK153" i="4"/>
  <c r="DW153" i="4" a="1"/>
  <c r="DW153" i="4"/>
  <c r="EJ153" i="4"/>
  <c r="EK153" i="4"/>
  <c r="W148" i="4" a="1"/>
  <c r="W148" i="4"/>
  <c r="AS148" i="4" a="1"/>
  <c r="AS148" i="4"/>
  <c r="BU148" i="4" a="1"/>
  <c r="BU148" i="4"/>
  <c r="CW148" i="4" a="1"/>
  <c r="CW148" i="4"/>
  <c r="DI148" i="4" a="1"/>
  <c r="DI148" i="4"/>
  <c r="DU148" i="4" a="1"/>
  <c r="DU148" i="4"/>
  <c r="EG148" i="4"/>
  <c r="T148" i="4"/>
  <c r="AP148" i="4"/>
  <c r="BR148" i="4"/>
  <c r="CT148" i="4"/>
  <c r="DF148" i="4"/>
  <c r="DR148" i="4"/>
  <c r="ED148" i="4"/>
  <c r="EH148" i="4"/>
  <c r="EI153" i="4"/>
  <c r="U153" i="4" a="1"/>
  <c r="U153" i="4"/>
  <c r="AQ153" i="4" a="1"/>
  <c r="AQ153" i="4"/>
  <c r="BS153" i="4" a="1"/>
  <c r="BS153" i="4"/>
  <c r="CU153" i="4" a="1"/>
  <c r="CU153" i="4"/>
  <c r="DG153" i="4" a="1"/>
  <c r="DG153" i="4"/>
  <c r="DS153" i="4" a="1"/>
  <c r="DS153" i="4"/>
  <c r="EE153" i="4"/>
  <c r="EF153" i="4"/>
  <c r="EC153" i="4"/>
  <c r="DZ148" i="4"/>
  <c r="EB153" i="4"/>
  <c r="EA153" i="4"/>
  <c r="DY153" i="4"/>
  <c r="DX153" i="4"/>
  <c r="DV153" i="4"/>
  <c r="DT153" i="4"/>
  <c r="DQ153" i="4"/>
  <c r="DP153" i="4"/>
  <c r="DL153" i="4"/>
  <c r="DJ153" i="4"/>
  <c r="DH153" i="4"/>
  <c r="DE153" i="4"/>
  <c r="DD153" i="4"/>
  <c r="CZ153" i="4"/>
  <c r="CX153" i="4"/>
  <c r="CV153" i="4"/>
  <c r="CS153" i="4"/>
  <c r="CR153" i="4"/>
  <c r="BX153" i="4"/>
  <c r="BV153" i="4"/>
  <c r="BT153" i="4"/>
  <c r="BQ153" i="4"/>
  <c r="BP153" i="4"/>
  <c r="AV153" i="4"/>
  <c r="AT153" i="4"/>
  <c r="AR153" i="4"/>
  <c r="AO153" i="4"/>
  <c r="AN153" i="4"/>
  <c r="Z153" i="4"/>
  <c r="X153" i="4"/>
  <c r="V153" i="4"/>
  <c r="S153" i="4"/>
  <c r="R153" i="4"/>
  <c r="Y152" i="4" a="1"/>
  <c r="Y152" i="4"/>
  <c r="AU152" i="4" a="1"/>
  <c r="AU152" i="4"/>
  <c r="BW152" i="4" a="1"/>
  <c r="BW152" i="4"/>
  <c r="CY152" i="4" a="1"/>
  <c r="CY152" i="4"/>
  <c r="DK152" i="4" a="1"/>
  <c r="DK152" i="4"/>
  <c r="DW152" i="4" a="1"/>
  <c r="DW152" i="4"/>
  <c r="EJ152" i="4"/>
  <c r="EK152" i="4"/>
  <c r="W147" i="4" a="1"/>
  <c r="W147" i="4"/>
  <c r="AS147" i="4" a="1"/>
  <c r="AS147" i="4"/>
  <c r="BU147" i="4" a="1"/>
  <c r="BU147" i="4"/>
  <c r="CW147" i="4" a="1"/>
  <c r="CW147" i="4"/>
  <c r="DI147" i="4" a="1"/>
  <c r="DI147" i="4"/>
  <c r="DU147" i="4" a="1"/>
  <c r="DU147" i="4"/>
  <c r="EG147" i="4"/>
  <c r="T147" i="4"/>
  <c r="AP147" i="4"/>
  <c r="BR147" i="4"/>
  <c r="CT147" i="4"/>
  <c r="DF147" i="4"/>
  <c r="DR147" i="4"/>
  <c r="ED147" i="4"/>
  <c r="EH147" i="4"/>
  <c r="EI152" i="4"/>
  <c r="U152" i="4" a="1"/>
  <c r="U152" i="4"/>
  <c r="AQ152" i="4" a="1"/>
  <c r="AQ152" i="4"/>
  <c r="BS152" i="4" a="1"/>
  <c r="BS152" i="4"/>
  <c r="CU152" i="4" a="1"/>
  <c r="CU152" i="4"/>
  <c r="DG152" i="4" a="1"/>
  <c r="DG152" i="4"/>
  <c r="DS152" i="4" a="1"/>
  <c r="DS152" i="4"/>
  <c r="EE152" i="4"/>
  <c r="EF152" i="4"/>
  <c r="EC152" i="4"/>
  <c r="DZ147" i="4"/>
  <c r="EB152" i="4"/>
  <c r="EA152" i="4"/>
  <c r="DY152" i="4"/>
  <c r="DX152" i="4"/>
  <c r="DV152" i="4"/>
  <c r="DT152" i="4"/>
  <c r="DQ152" i="4"/>
  <c r="DP152" i="4"/>
  <c r="DL152" i="4"/>
  <c r="DJ152" i="4"/>
  <c r="DH152" i="4"/>
  <c r="DE152" i="4"/>
  <c r="DD152" i="4"/>
  <c r="CZ152" i="4"/>
  <c r="CX152" i="4"/>
  <c r="CV152" i="4"/>
  <c r="CS152" i="4"/>
  <c r="CR152" i="4"/>
  <c r="BX152" i="4"/>
  <c r="BV152" i="4"/>
  <c r="BT152" i="4"/>
  <c r="BQ152" i="4"/>
  <c r="BP152" i="4"/>
  <c r="AV152" i="4"/>
  <c r="AT152" i="4"/>
  <c r="AR152" i="4"/>
  <c r="AO152" i="4"/>
  <c r="AN152" i="4"/>
  <c r="Z152" i="4"/>
  <c r="X152" i="4"/>
  <c r="V152" i="4"/>
  <c r="S152" i="4"/>
  <c r="R152" i="4"/>
  <c r="Y151" i="4" a="1"/>
  <c r="Y151" i="4"/>
  <c r="AU151" i="4" a="1"/>
  <c r="AU151" i="4"/>
  <c r="BW151" i="4" a="1"/>
  <c r="BW151" i="4"/>
  <c r="CY151" i="4" a="1"/>
  <c r="CY151" i="4"/>
  <c r="DK151" i="4" a="1"/>
  <c r="DK151" i="4"/>
  <c r="DW151" i="4" a="1"/>
  <c r="DW151" i="4"/>
  <c r="EJ151" i="4"/>
  <c r="EK151" i="4"/>
  <c r="W146" i="4" a="1"/>
  <c r="W146" i="4"/>
  <c r="AS146" i="4" a="1"/>
  <c r="AS146" i="4"/>
  <c r="BU146" i="4" a="1"/>
  <c r="BU146" i="4"/>
  <c r="CW146" i="4" a="1"/>
  <c r="CW146" i="4"/>
  <c r="DI146" i="4" a="1"/>
  <c r="DI146" i="4"/>
  <c r="DU146" i="4" a="1"/>
  <c r="DU146" i="4"/>
  <c r="EG146" i="4"/>
  <c r="T146" i="4"/>
  <c r="AP146" i="4"/>
  <c r="BR146" i="4"/>
  <c r="CT146" i="4"/>
  <c r="DF146" i="4"/>
  <c r="DR146" i="4"/>
  <c r="ED146" i="4"/>
  <c r="EH146" i="4"/>
  <c r="EI151" i="4"/>
  <c r="U151" i="4" a="1"/>
  <c r="U151" i="4"/>
  <c r="AQ151" i="4" a="1"/>
  <c r="AQ151" i="4"/>
  <c r="BS151" i="4" a="1"/>
  <c r="BS151" i="4"/>
  <c r="CU151" i="4" a="1"/>
  <c r="CU151" i="4"/>
  <c r="DG151" i="4" a="1"/>
  <c r="DG151" i="4"/>
  <c r="DS151" i="4" a="1"/>
  <c r="DS151" i="4"/>
  <c r="EE151" i="4"/>
  <c r="EF151" i="4"/>
  <c r="EC151" i="4"/>
  <c r="DZ146" i="4"/>
  <c r="EB151" i="4"/>
  <c r="EA151" i="4"/>
  <c r="DY151" i="4"/>
  <c r="DX151" i="4"/>
  <c r="DV151" i="4"/>
  <c r="DT151" i="4"/>
  <c r="DQ151" i="4"/>
  <c r="DP151" i="4"/>
  <c r="DL151" i="4"/>
  <c r="DJ151" i="4"/>
  <c r="DH151" i="4"/>
  <c r="DE151" i="4"/>
  <c r="DD151" i="4"/>
  <c r="CZ151" i="4"/>
  <c r="CX151" i="4"/>
  <c r="CV151" i="4"/>
  <c r="CS151" i="4"/>
  <c r="CR151" i="4"/>
  <c r="BX151" i="4"/>
  <c r="BV151" i="4"/>
  <c r="BT151" i="4"/>
  <c r="BQ151" i="4"/>
  <c r="BP151" i="4"/>
  <c r="AV151" i="4"/>
  <c r="AT151" i="4"/>
  <c r="AR151" i="4"/>
  <c r="AO151" i="4"/>
  <c r="AN151" i="4"/>
  <c r="Z151" i="4"/>
  <c r="X151" i="4"/>
  <c r="V151" i="4"/>
  <c r="S151" i="4"/>
  <c r="R151" i="4"/>
  <c r="Y150" i="4" a="1"/>
  <c r="Y150" i="4"/>
  <c r="AU150" i="4" a="1"/>
  <c r="AU150" i="4"/>
  <c r="BW150" i="4" a="1"/>
  <c r="BW150" i="4"/>
  <c r="CY150" i="4" a="1"/>
  <c r="CY150" i="4"/>
  <c r="DK150" i="4" a="1"/>
  <c r="DK150" i="4"/>
  <c r="DW150" i="4" a="1"/>
  <c r="DW150" i="4"/>
  <c r="EJ150" i="4"/>
  <c r="EK150" i="4"/>
  <c r="W145" i="4" a="1"/>
  <c r="W145" i="4"/>
  <c r="AS145" i="4" a="1"/>
  <c r="AS145" i="4"/>
  <c r="BU145" i="4" a="1"/>
  <c r="BU145" i="4"/>
  <c r="CW145" i="4" a="1"/>
  <c r="CW145" i="4"/>
  <c r="DI145" i="4" a="1"/>
  <c r="DI145" i="4"/>
  <c r="DU145" i="4" a="1"/>
  <c r="DU145" i="4"/>
  <c r="EG145" i="4"/>
  <c r="T145" i="4"/>
  <c r="AP145" i="4"/>
  <c r="BR145" i="4"/>
  <c r="CT145" i="4"/>
  <c r="DF145" i="4"/>
  <c r="DR145" i="4"/>
  <c r="ED145" i="4"/>
  <c r="EH145" i="4"/>
  <c r="EI150" i="4"/>
  <c r="U150" i="4" a="1"/>
  <c r="U150" i="4"/>
  <c r="AQ150" i="4" a="1"/>
  <c r="AQ150" i="4"/>
  <c r="BS150" i="4" a="1"/>
  <c r="BS150" i="4"/>
  <c r="CU150" i="4" a="1"/>
  <c r="CU150" i="4"/>
  <c r="DG150" i="4" a="1"/>
  <c r="DG150" i="4"/>
  <c r="DS150" i="4" a="1"/>
  <c r="DS150" i="4"/>
  <c r="EE150" i="4"/>
  <c r="EF150" i="4"/>
  <c r="EC150" i="4"/>
  <c r="DZ145" i="4"/>
  <c r="EB150" i="4"/>
  <c r="EA150" i="4"/>
  <c r="DY150" i="4"/>
  <c r="DX150" i="4"/>
  <c r="DV150" i="4"/>
  <c r="DT150" i="4"/>
  <c r="DQ150" i="4"/>
  <c r="DP150" i="4"/>
  <c r="DL150" i="4"/>
  <c r="DJ150" i="4"/>
  <c r="DH150" i="4"/>
  <c r="DE150" i="4"/>
  <c r="DD150" i="4"/>
  <c r="CZ150" i="4"/>
  <c r="CX150" i="4"/>
  <c r="CV150" i="4"/>
  <c r="CS150" i="4"/>
  <c r="CR150" i="4"/>
  <c r="BX150" i="4"/>
  <c r="BV150" i="4"/>
  <c r="BT150" i="4"/>
  <c r="BQ150" i="4"/>
  <c r="BP150" i="4"/>
  <c r="AV150" i="4"/>
  <c r="AT150" i="4"/>
  <c r="AR150" i="4"/>
  <c r="AO150" i="4"/>
  <c r="AN150" i="4"/>
  <c r="Z150" i="4"/>
  <c r="X150" i="4"/>
  <c r="V150" i="4"/>
  <c r="S150" i="4"/>
  <c r="R150" i="4"/>
  <c r="Y149" i="4" a="1"/>
  <c r="Y149" i="4"/>
  <c r="AU149" i="4" a="1"/>
  <c r="AU149" i="4"/>
  <c r="BW149" i="4" a="1"/>
  <c r="BW149" i="4"/>
  <c r="CY149" i="4" a="1"/>
  <c r="CY149" i="4"/>
  <c r="DK149" i="4" a="1"/>
  <c r="DK149" i="4"/>
  <c r="DW149" i="4" a="1"/>
  <c r="DW149" i="4"/>
  <c r="EJ149" i="4"/>
  <c r="EK149" i="4"/>
  <c r="W144" i="4" a="1"/>
  <c r="W144" i="4"/>
  <c r="AS144" i="4" a="1"/>
  <c r="AS144" i="4"/>
  <c r="BU144" i="4" a="1"/>
  <c r="BU144" i="4"/>
  <c r="CW144" i="4" a="1"/>
  <c r="CW144" i="4"/>
  <c r="DI144" i="4" a="1"/>
  <c r="DI144" i="4"/>
  <c r="DU144" i="4" a="1"/>
  <c r="DU144" i="4"/>
  <c r="EG144" i="4"/>
  <c r="T144" i="4"/>
  <c r="AP144" i="4"/>
  <c r="BR144" i="4"/>
  <c r="CT144" i="4"/>
  <c r="DF144" i="4"/>
  <c r="DR144" i="4"/>
  <c r="ED144" i="4"/>
  <c r="EH144" i="4"/>
  <c r="EI149" i="4"/>
  <c r="U149" i="4" a="1"/>
  <c r="U149" i="4"/>
  <c r="AQ149" i="4" a="1"/>
  <c r="AQ149" i="4"/>
  <c r="BS149" i="4" a="1"/>
  <c r="BS149" i="4"/>
  <c r="CU149" i="4" a="1"/>
  <c r="CU149" i="4"/>
  <c r="DG149" i="4" a="1"/>
  <c r="DG149" i="4"/>
  <c r="DS149" i="4" a="1"/>
  <c r="DS149" i="4"/>
  <c r="EE149" i="4"/>
  <c r="EF149" i="4"/>
  <c r="EC149" i="4"/>
  <c r="DZ144" i="4"/>
  <c r="EB149" i="4"/>
  <c r="EA149" i="4"/>
  <c r="DY149" i="4"/>
  <c r="DX149" i="4"/>
  <c r="DV149" i="4"/>
  <c r="DT149" i="4"/>
  <c r="DQ149" i="4"/>
  <c r="DP149" i="4"/>
  <c r="DL149" i="4"/>
  <c r="DJ149" i="4"/>
  <c r="DH149" i="4"/>
  <c r="DE149" i="4"/>
  <c r="DD149" i="4"/>
  <c r="CZ149" i="4"/>
  <c r="CX149" i="4"/>
  <c r="CV149" i="4"/>
  <c r="CS149" i="4"/>
  <c r="CR149" i="4"/>
  <c r="BX149" i="4"/>
  <c r="BV149" i="4"/>
  <c r="BT149" i="4"/>
  <c r="BQ149" i="4"/>
  <c r="BP149" i="4"/>
  <c r="AV149" i="4"/>
  <c r="AT149" i="4"/>
  <c r="AR149" i="4"/>
  <c r="AO149" i="4"/>
  <c r="AN149" i="4"/>
  <c r="Z149" i="4"/>
  <c r="X149" i="4"/>
  <c r="V149" i="4"/>
  <c r="S149" i="4"/>
  <c r="R149" i="4"/>
  <c r="Y148" i="4" a="1"/>
  <c r="Y148" i="4"/>
  <c r="AU148" i="4" a="1"/>
  <c r="AU148" i="4"/>
  <c r="BW148" i="4" a="1"/>
  <c r="BW148" i="4"/>
  <c r="CY148" i="4" a="1"/>
  <c r="CY148" i="4"/>
  <c r="DK148" i="4" a="1"/>
  <c r="DK148" i="4"/>
  <c r="DW148" i="4" a="1"/>
  <c r="DW148" i="4"/>
  <c r="EJ148" i="4"/>
  <c r="EK148" i="4"/>
  <c r="W143" i="4" a="1"/>
  <c r="W143" i="4"/>
  <c r="AS143" i="4" a="1"/>
  <c r="AS143" i="4"/>
  <c r="BU143" i="4" a="1"/>
  <c r="BU143" i="4"/>
  <c r="CW143" i="4" a="1"/>
  <c r="CW143" i="4"/>
  <c r="DI143" i="4" a="1"/>
  <c r="DI143" i="4"/>
  <c r="DU143" i="4" a="1"/>
  <c r="DU143" i="4"/>
  <c r="EG143" i="4"/>
  <c r="T143" i="4"/>
  <c r="AP143" i="4"/>
  <c r="BR143" i="4"/>
  <c r="CT143" i="4"/>
  <c r="DF143" i="4"/>
  <c r="DR143" i="4"/>
  <c r="ED143" i="4"/>
  <c r="EH143" i="4"/>
  <c r="EI148" i="4"/>
  <c r="U148" i="4" a="1"/>
  <c r="U148" i="4"/>
  <c r="AQ148" i="4" a="1"/>
  <c r="AQ148" i="4"/>
  <c r="BS148" i="4" a="1"/>
  <c r="BS148" i="4"/>
  <c r="CU148" i="4" a="1"/>
  <c r="CU148" i="4"/>
  <c r="DG148" i="4" a="1"/>
  <c r="DG148" i="4"/>
  <c r="DS148" i="4" a="1"/>
  <c r="DS148" i="4"/>
  <c r="EE148" i="4"/>
  <c r="EF148" i="4"/>
  <c r="EC148" i="4"/>
  <c r="DZ143" i="4"/>
  <c r="EB148" i="4"/>
  <c r="EA148" i="4"/>
  <c r="DY148" i="4"/>
  <c r="DX148" i="4"/>
  <c r="DV148" i="4"/>
  <c r="DT148" i="4"/>
  <c r="DQ148" i="4"/>
  <c r="DP148" i="4"/>
  <c r="DL148" i="4"/>
  <c r="DJ148" i="4"/>
  <c r="DH148" i="4"/>
  <c r="DE148" i="4"/>
  <c r="DD148" i="4"/>
  <c r="CZ148" i="4"/>
  <c r="CX148" i="4"/>
  <c r="CV148" i="4"/>
  <c r="CS148" i="4"/>
  <c r="CR148" i="4"/>
  <c r="BX148" i="4"/>
  <c r="BV148" i="4"/>
  <c r="BT148" i="4"/>
  <c r="BQ148" i="4"/>
  <c r="BP148" i="4"/>
  <c r="AV148" i="4"/>
  <c r="AT148" i="4"/>
  <c r="AR148" i="4"/>
  <c r="AO148" i="4"/>
  <c r="AN148" i="4"/>
  <c r="Z148" i="4"/>
  <c r="X148" i="4"/>
  <c r="V148" i="4"/>
  <c r="S148" i="4"/>
  <c r="R148" i="4"/>
  <c r="Y147" i="4" a="1"/>
  <c r="Y147" i="4"/>
  <c r="AU147" i="4" a="1"/>
  <c r="AU147" i="4"/>
  <c r="BW147" i="4" a="1"/>
  <c r="BW147" i="4"/>
  <c r="CY147" i="4" a="1"/>
  <c r="CY147" i="4"/>
  <c r="DK147" i="4" a="1"/>
  <c r="DK147" i="4"/>
  <c r="DW147" i="4" a="1"/>
  <c r="DW147" i="4"/>
  <c r="EJ147" i="4"/>
  <c r="EK147" i="4"/>
  <c r="W142" i="4" a="1"/>
  <c r="W142" i="4"/>
  <c r="AS142" i="4" a="1"/>
  <c r="AS142" i="4"/>
  <c r="BU142" i="4" a="1"/>
  <c r="BU142" i="4"/>
  <c r="CW142" i="4" a="1"/>
  <c r="CW142" i="4"/>
  <c r="DI142" i="4" a="1"/>
  <c r="DI142" i="4"/>
  <c r="DU142" i="4" a="1"/>
  <c r="DU142" i="4"/>
  <c r="EG142" i="4"/>
  <c r="T142" i="4"/>
  <c r="AP142" i="4"/>
  <c r="BR142" i="4"/>
  <c r="CT142" i="4"/>
  <c r="DF142" i="4"/>
  <c r="DR142" i="4"/>
  <c r="ED142" i="4"/>
  <c r="EH142" i="4"/>
  <c r="EI147" i="4"/>
  <c r="U147" i="4" a="1"/>
  <c r="U147" i="4"/>
  <c r="AQ147" i="4" a="1"/>
  <c r="AQ147" i="4"/>
  <c r="BS147" i="4" a="1"/>
  <c r="BS147" i="4"/>
  <c r="CU147" i="4" a="1"/>
  <c r="CU147" i="4"/>
  <c r="DG147" i="4" a="1"/>
  <c r="DG147" i="4"/>
  <c r="DS147" i="4" a="1"/>
  <c r="DS147" i="4"/>
  <c r="EE147" i="4"/>
  <c r="EF147" i="4"/>
  <c r="EC147" i="4"/>
  <c r="DZ142" i="4"/>
  <c r="EB147" i="4"/>
  <c r="EA147" i="4"/>
  <c r="DY147" i="4"/>
  <c r="DX147" i="4"/>
  <c r="DV147" i="4"/>
  <c r="DT147" i="4"/>
  <c r="DQ147" i="4"/>
  <c r="DP147" i="4"/>
  <c r="DL147" i="4"/>
  <c r="DJ147" i="4"/>
  <c r="DH147" i="4"/>
  <c r="DE147" i="4"/>
  <c r="DD147" i="4"/>
  <c r="CZ147" i="4"/>
  <c r="CX147" i="4"/>
  <c r="CV147" i="4"/>
  <c r="CS147" i="4"/>
  <c r="CR147" i="4"/>
  <c r="BX147" i="4"/>
  <c r="BV147" i="4"/>
  <c r="BT147" i="4"/>
  <c r="BQ147" i="4"/>
  <c r="BP147" i="4"/>
  <c r="AV147" i="4"/>
  <c r="AT147" i="4"/>
  <c r="AR147" i="4"/>
  <c r="AO147" i="4"/>
  <c r="AN147" i="4"/>
  <c r="Z147" i="4"/>
  <c r="X147" i="4"/>
  <c r="V147" i="4"/>
  <c r="S147" i="4"/>
  <c r="R147" i="4"/>
  <c r="Y146" i="4" a="1"/>
  <c r="Y146" i="4"/>
  <c r="AU146" i="4" a="1"/>
  <c r="AU146" i="4"/>
  <c r="BW146" i="4" a="1"/>
  <c r="BW146" i="4"/>
  <c r="CY146" i="4" a="1"/>
  <c r="CY146" i="4"/>
  <c r="DK146" i="4" a="1"/>
  <c r="DK146" i="4"/>
  <c r="DW146" i="4" a="1"/>
  <c r="DW146" i="4"/>
  <c r="EJ146" i="4"/>
  <c r="EK146" i="4"/>
  <c r="W141" i="4" a="1"/>
  <c r="W141" i="4"/>
  <c r="AS141" i="4" a="1"/>
  <c r="AS141" i="4"/>
  <c r="BU141" i="4" a="1"/>
  <c r="BU141" i="4"/>
  <c r="CW141" i="4" a="1"/>
  <c r="CW141" i="4"/>
  <c r="DI141" i="4" a="1"/>
  <c r="DI141" i="4"/>
  <c r="DU141" i="4" a="1"/>
  <c r="DU141" i="4"/>
  <c r="EG141" i="4"/>
  <c r="T141" i="4"/>
  <c r="AP141" i="4"/>
  <c r="BR141" i="4"/>
  <c r="CT141" i="4"/>
  <c r="DF141" i="4"/>
  <c r="DR141" i="4"/>
  <c r="ED141" i="4"/>
  <c r="EH141" i="4"/>
  <c r="EI146" i="4"/>
  <c r="U146" i="4" a="1"/>
  <c r="U146" i="4"/>
  <c r="AQ146" i="4" a="1"/>
  <c r="AQ146" i="4"/>
  <c r="BS146" i="4" a="1"/>
  <c r="BS146" i="4"/>
  <c r="CU146" i="4" a="1"/>
  <c r="CU146" i="4"/>
  <c r="DG146" i="4" a="1"/>
  <c r="DG146" i="4"/>
  <c r="DS146" i="4" a="1"/>
  <c r="DS146" i="4"/>
  <c r="EE146" i="4"/>
  <c r="EF146" i="4"/>
  <c r="EC146" i="4"/>
  <c r="DZ141" i="4"/>
  <c r="EB146" i="4"/>
  <c r="EA146" i="4"/>
  <c r="DY146" i="4"/>
  <c r="DX146" i="4"/>
  <c r="DV146" i="4"/>
  <c r="DT146" i="4"/>
  <c r="DQ146" i="4"/>
  <c r="DP146" i="4"/>
  <c r="DL146" i="4"/>
  <c r="DJ146" i="4"/>
  <c r="DH146" i="4"/>
  <c r="DE146" i="4"/>
  <c r="DD146" i="4"/>
  <c r="CZ146" i="4"/>
  <c r="CX146" i="4"/>
  <c r="CV146" i="4"/>
  <c r="CS146" i="4"/>
  <c r="CR146" i="4"/>
  <c r="BX146" i="4"/>
  <c r="BV146" i="4"/>
  <c r="BT146" i="4"/>
  <c r="BQ146" i="4"/>
  <c r="BP146" i="4"/>
  <c r="AV146" i="4"/>
  <c r="AT146" i="4"/>
  <c r="AR146" i="4"/>
  <c r="AO146" i="4"/>
  <c r="AN146" i="4"/>
  <c r="Z146" i="4"/>
  <c r="X146" i="4"/>
  <c r="V146" i="4"/>
  <c r="S146" i="4"/>
  <c r="R146" i="4"/>
  <c r="Y145" i="4" a="1"/>
  <c r="Y145" i="4"/>
  <c r="AU145" i="4" a="1"/>
  <c r="AU145" i="4"/>
  <c r="BW145" i="4" a="1"/>
  <c r="BW145" i="4"/>
  <c r="CY145" i="4" a="1"/>
  <c r="CY145" i="4"/>
  <c r="DK145" i="4" a="1"/>
  <c r="DK145" i="4"/>
  <c r="DW145" i="4" a="1"/>
  <c r="DW145" i="4"/>
  <c r="EJ145" i="4"/>
  <c r="EK145" i="4"/>
  <c r="W140" i="4" a="1"/>
  <c r="W140" i="4"/>
  <c r="AS140" i="4" a="1"/>
  <c r="AS140" i="4"/>
  <c r="BU140" i="4" a="1"/>
  <c r="BU140" i="4"/>
  <c r="CW140" i="4" a="1"/>
  <c r="CW140" i="4"/>
  <c r="DI140" i="4" a="1"/>
  <c r="DI140" i="4"/>
  <c r="DU140" i="4" a="1"/>
  <c r="DU140" i="4"/>
  <c r="EG140" i="4"/>
  <c r="T140" i="4"/>
  <c r="AP140" i="4"/>
  <c r="BR140" i="4"/>
  <c r="CT140" i="4"/>
  <c r="DF140" i="4"/>
  <c r="DR140" i="4"/>
  <c r="ED140" i="4"/>
  <c r="EH140" i="4"/>
  <c r="EI145" i="4"/>
  <c r="U145" i="4" a="1"/>
  <c r="U145" i="4"/>
  <c r="AQ145" i="4" a="1"/>
  <c r="AQ145" i="4"/>
  <c r="BS145" i="4" a="1"/>
  <c r="BS145" i="4"/>
  <c r="CU145" i="4" a="1"/>
  <c r="CU145" i="4"/>
  <c r="DG145" i="4" a="1"/>
  <c r="DG145" i="4"/>
  <c r="DS145" i="4" a="1"/>
  <c r="DS145" i="4"/>
  <c r="EE145" i="4"/>
  <c r="EF145" i="4"/>
  <c r="EC145" i="4"/>
  <c r="DZ140" i="4"/>
  <c r="EB145" i="4"/>
  <c r="EA145" i="4"/>
  <c r="DY145" i="4"/>
  <c r="DX145" i="4"/>
  <c r="DV145" i="4"/>
  <c r="DT145" i="4"/>
  <c r="DQ145" i="4"/>
  <c r="DP145" i="4"/>
  <c r="DL145" i="4"/>
  <c r="DJ145" i="4"/>
  <c r="DH145" i="4"/>
  <c r="DE145" i="4"/>
  <c r="DD145" i="4"/>
  <c r="CZ145" i="4"/>
  <c r="CX145" i="4"/>
  <c r="CV145" i="4"/>
  <c r="CS145" i="4"/>
  <c r="CR145" i="4"/>
  <c r="BX145" i="4"/>
  <c r="BV145" i="4"/>
  <c r="BT145" i="4"/>
  <c r="BQ145" i="4"/>
  <c r="BP145" i="4"/>
  <c r="AV145" i="4"/>
  <c r="AT145" i="4"/>
  <c r="AR145" i="4"/>
  <c r="AO145" i="4"/>
  <c r="AN145" i="4"/>
  <c r="Z145" i="4"/>
  <c r="X145" i="4"/>
  <c r="V145" i="4"/>
  <c r="S145" i="4"/>
  <c r="R145" i="4"/>
  <c r="Y144" i="4" a="1"/>
  <c r="Y144" i="4"/>
  <c r="AU144" i="4" a="1"/>
  <c r="AU144" i="4"/>
  <c r="BW144" i="4" a="1"/>
  <c r="BW144" i="4"/>
  <c r="CY144" i="4" a="1"/>
  <c r="CY144" i="4"/>
  <c r="DK144" i="4" a="1"/>
  <c r="DK144" i="4"/>
  <c r="DW144" i="4" a="1"/>
  <c r="DW144" i="4"/>
  <c r="EJ144" i="4"/>
  <c r="EK144" i="4"/>
  <c r="W139" i="4" a="1"/>
  <c r="W139" i="4"/>
  <c r="AS139" i="4" a="1"/>
  <c r="AS139" i="4"/>
  <c r="BU139" i="4" a="1"/>
  <c r="BU139" i="4"/>
  <c r="CW139" i="4" a="1"/>
  <c r="CW139" i="4"/>
  <c r="DI139" i="4" a="1"/>
  <c r="DI139" i="4"/>
  <c r="DU139" i="4" a="1"/>
  <c r="DU139" i="4"/>
  <c r="EG139" i="4"/>
  <c r="T139" i="4"/>
  <c r="AP139" i="4"/>
  <c r="BR139" i="4"/>
  <c r="CT139" i="4"/>
  <c r="DF139" i="4"/>
  <c r="DR139" i="4"/>
  <c r="ED139" i="4"/>
  <c r="EH139" i="4"/>
  <c r="EI144" i="4"/>
  <c r="U144" i="4" a="1"/>
  <c r="U144" i="4"/>
  <c r="AQ144" i="4" a="1"/>
  <c r="AQ144" i="4"/>
  <c r="BS144" i="4" a="1"/>
  <c r="BS144" i="4"/>
  <c r="CU144" i="4" a="1"/>
  <c r="CU144" i="4"/>
  <c r="DG144" i="4" a="1"/>
  <c r="DG144" i="4"/>
  <c r="DS144" i="4" a="1"/>
  <c r="DS144" i="4"/>
  <c r="EE144" i="4"/>
  <c r="EF144" i="4"/>
  <c r="EC144" i="4"/>
  <c r="DZ139" i="4"/>
  <c r="EB144" i="4"/>
  <c r="EA144" i="4"/>
  <c r="DY144" i="4"/>
  <c r="DX144" i="4"/>
  <c r="DV144" i="4"/>
  <c r="DT144" i="4"/>
  <c r="DQ144" i="4"/>
  <c r="DP144" i="4"/>
  <c r="DL144" i="4"/>
  <c r="DJ144" i="4"/>
  <c r="DH144" i="4"/>
  <c r="DE144" i="4"/>
  <c r="DD144" i="4"/>
  <c r="CZ144" i="4"/>
  <c r="CX144" i="4"/>
  <c r="CV144" i="4"/>
  <c r="CS144" i="4"/>
  <c r="CR144" i="4"/>
  <c r="BX144" i="4"/>
  <c r="BV144" i="4"/>
  <c r="BT144" i="4"/>
  <c r="BQ144" i="4"/>
  <c r="BP144" i="4"/>
  <c r="AV144" i="4"/>
  <c r="AT144" i="4"/>
  <c r="AR144" i="4"/>
  <c r="AO144" i="4"/>
  <c r="AN144" i="4"/>
  <c r="Z144" i="4"/>
  <c r="X144" i="4"/>
  <c r="V144" i="4"/>
  <c r="S144" i="4"/>
  <c r="R144" i="4"/>
  <c r="Y143" i="4" a="1"/>
  <c r="Y143" i="4"/>
  <c r="AU143" i="4" a="1"/>
  <c r="AU143" i="4"/>
  <c r="BW143" i="4" a="1"/>
  <c r="BW143" i="4"/>
  <c r="CY143" i="4" a="1"/>
  <c r="CY143" i="4"/>
  <c r="DK143" i="4" a="1"/>
  <c r="DK143" i="4"/>
  <c r="DW143" i="4" a="1"/>
  <c r="DW143" i="4"/>
  <c r="EJ143" i="4"/>
  <c r="EK143" i="4"/>
  <c r="W138" i="4" a="1"/>
  <c r="W138" i="4"/>
  <c r="AS138" i="4" a="1"/>
  <c r="AS138" i="4"/>
  <c r="BU138" i="4" a="1"/>
  <c r="BU138" i="4"/>
  <c r="CW138" i="4" a="1"/>
  <c r="CW138" i="4"/>
  <c r="DI138" i="4" a="1"/>
  <c r="DI138" i="4"/>
  <c r="DU138" i="4" a="1"/>
  <c r="DU138" i="4"/>
  <c r="EG138" i="4"/>
  <c r="T138" i="4"/>
  <c r="AP138" i="4"/>
  <c r="BR138" i="4"/>
  <c r="CT138" i="4"/>
  <c r="DF138" i="4"/>
  <c r="DR138" i="4"/>
  <c r="ED138" i="4"/>
  <c r="EH138" i="4"/>
  <c r="EI143" i="4"/>
  <c r="U143" i="4" a="1"/>
  <c r="U143" i="4"/>
  <c r="AQ143" i="4" a="1"/>
  <c r="AQ143" i="4"/>
  <c r="BS143" i="4" a="1"/>
  <c r="BS143" i="4"/>
  <c r="CU143" i="4" a="1"/>
  <c r="CU143" i="4"/>
  <c r="DG143" i="4" a="1"/>
  <c r="DG143" i="4"/>
  <c r="DS143" i="4" a="1"/>
  <c r="DS143" i="4"/>
  <c r="EE143" i="4"/>
  <c r="EF143" i="4"/>
  <c r="EC143" i="4"/>
  <c r="DZ138" i="4"/>
  <c r="EB143" i="4"/>
  <c r="EA143" i="4"/>
  <c r="DY143" i="4"/>
  <c r="DX143" i="4"/>
  <c r="DV143" i="4"/>
  <c r="DT143" i="4"/>
  <c r="DQ143" i="4"/>
  <c r="DP143" i="4"/>
  <c r="DL143" i="4"/>
  <c r="DJ143" i="4"/>
  <c r="DH143" i="4"/>
  <c r="DE143" i="4"/>
  <c r="DD143" i="4"/>
  <c r="CZ143" i="4"/>
  <c r="CX143" i="4"/>
  <c r="CV143" i="4"/>
  <c r="CS143" i="4"/>
  <c r="CR143" i="4"/>
  <c r="BX143" i="4"/>
  <c r="BV143" i="4"/>
  <c r="BT143" i="4"/>
  <c r="BQ143" i="4"/>
  <c r="BP143" i="4"/>
  <c r="AV143" i="4"/>
  <c r="AT143" i="4"/>
  <c r="AR143" i="4"/>
  <c r="AO143" i="4"/>
  <c r="AN143" i="4"/>
  <c r="Z143" i="4"/>
  <c r="X143" i="4"/>
  <c r="V143" i="4"/>
  <c r="S143" i="4"/>
  <c r="R143" i="4"/>
  <c r="Y142" i="4" a="1"/>
  <c r="Y142" i="4"/>
  <c r="AU142" i="4" a="1"/>
  <c r="AU142" i="4"/>
  <c r="BW142" i="4" a="1"/>
  <c r="BW142" i="4"/>
  <c r="CY142" i="4" a="1"/>
  <c r="CY142" i="4"/>
  <c r="DK142" i="4" a="1"/>
  <c r="DK142" i="4"/>
  <c r="DW142" i="4" a="1"/>
  <c r="DW142" i="4"/>
  <c r="EJ142" i="4"/>
  <c r="EK142" i="4"/>
  <c r="W137" i="4" a="1"/>
  <c r="W137" i="4"/>
  <c r="AS137" i="4" a="1"/>
  <c r="AS137" i="4"/>
  <c r="BU137" i="4" a="1"/>
  <c r="BU137" i="4"/>
  <c r="CW137" i="4" a="1"/>
  <c r="CW137" i="4"/>
  <c r="DI137" i="4" a="1"/>
  <c r="DI137" i="4"/>
  <c r="DU137" i="4" a="1"/>
  <c r="DU137" i="4"/>
  <c r="EG137" i="4"/>
  <c r="T137" i="4"/>
  <c r="AP137" i="4"/>
  <c r="BR137" i="4"/>
  <c r="CT137" i="4"/>
  <c r="DF137" i="4"/>
  <c r="DR137" i="4"/>
  <c r="ED137" i="4"/>
  <c r="EH137" i="4"/>
  <c r="EI142" i="4"/>
  <c r="U142" i="4" a="1"/>
  <c r="U142" i="4"/>
  <c r="AQ142" i="4" a="1"/>
  <c r="AQ142" i="4"/>
  <c r="BS142" i="4" a="1"/>
  <c r="BS142" i="4"/>
  <c r="CU142" i="4" a="1"/>
  <c r="CU142" i="4"/>
  <c r="DG142" i="4" a="1"/>
  <c r="DG142" i="4"/>
  <c r="DS142" i="4" a="1"/>
  <c r="DS142" i="4"/>
  <c r="EE142" i="4"/>
  <c r="EF142" i="4"/>
  <c r="EC142" i="4"/>
  <c r="DZ137" i="4"/>
  <c r="EB142" i="4"/>
  <c r="EA142" i="4"/>
  <c r="DY142" i="4"/>
  <c r="DX142" i="4"/>
  <c r="DV142" i="4"/>
  <c r="DT142" i="4"/>
  <c r="DQ142" i="4"/>
  <c r="DP142" i="4"/>
  <c r="DL142" i="4"/>
  <c r="DJ142" i="4"/>
  <c r="DH142" i="4"/>
  <c r="DE142" i="4"/>
  <c r="DD142" i="4"/>
  <c r="CZ142" i="4"/>
  <c r="CX142" i="4"/>
  <c r="CV142" i="4"/>
  <c r="CS142" i="4"/>
  <c r="CR142" i="4"/>
  <c r="BX142" i="4"/>
  <c r="BV142" i="4"/>
  <c r="BT142" i="4"/>
  <c r="BQ142" i="4"/>
  <c r="BP142" i="4"/>
  <c r="AV142" i="4"/>
  <c r="AT142" i="4"/>
  <c r="AR142" i="4"/>
  <c r="AO142" i="4"/>
  <c r="AN142" i="4"/>
  <c r="Z142" i="4"/>
  <c r="X142" i="4"/>
  <c r="V142" i="4"/>
  <c r="S142" i="4"/>
  <c r="R142" i="4"/>
  <c r="Y141" i="4" a="1"/>
  <c r="Y141" i="4"/>
  <c r="AU141" i="4" a="1"/>
  <c r="AU141" i="4"/>
  <c r="BW141" i="4" a="1"/>
  <c r="BW141" i="4"/>
  <c r="CY141" i="4" a="1"/>
  <c r="CY141" i="4"/>
  <c r="DK141" i="4" a="1"/>
  <c r="DK141" i="4"/>
  <c r="DW141" i="4" a="1"/>
  <c r="DW141" i="4"/>
  <c r="EJ141" i="4"/>
  <c r="EK141" i="4"/>
  <c r="W136" i="4" a="1"/>
  <c r="W136" i="4"/>
  <c r="AS136" i="4" a="1"/>
  <c r="AS136" i="4"/>
  <c r="BU136" i="4" a="1"/>
  <c r="BU136" i="4"/>
  <c r="CW136" i="4" a="1"/>
  <c r="CW136" i="4"/>
  <c r="DI136" i="4" a="1"/>
  <c r="DI136" i="4"/>
  <c r="DU136" i="4" a="1"/>
  <c r="DU136" i="4"/>
  <c r="EG136" i="4"/>
  <c r="T136" i="4"/>
  <c r="AP136" i="4"/>
  <c r="BR136" i="4"/>
  <c r="CT136" i="4"/>
  <c r="DF136" i="4"/>
  <c r="DR136" i="4"/>
  <c r="ED136" i="4"/>
  <c r="EH136" i="4"/>
  <c r="EI141" i="4"/>
  <c r="U141" i="4" a="1"/>
  <c r="U141" i="4"/>
  <c r="AQ141" i="4" a="1"/>
  <c r="AQ141" i="4"/>
  <c r="BS141" i="4" a="1"/>
  <c r="BS141" i="4"/>
  <c r="CU141" i="4" a="1"/>
  <c r="CU141" i="4"/>
  <c r="DG141" i="4" a="1"/>
  <c r="DG141" i="4"/>
  <c r="DS141" i="4" a="1"/>
  <c r="DS141" i="4"/>
  <c r="EE141" i="4"/>
  <c r="EF141" i="4"/>
  <c r="EC141" i="4"/>
  <c r="DZ136" i="4"/>
  <c r="EB141" i="4"/>
  <c r="EA141" i="4"/>
  <c r="DY141" i="4"/>
  <c r="DX141" i="4"/>
  <c r="DV141" i="4"/>
  <c r="DT141" i="4"/>
  <c r="DQ141" i="4"/>
  <c r="DP141" i="4"/>
  <c r="DL141" i="4"/>
  <c r="DJ141" i="4"/>
  <c r="DH141" i="4"/>
  <c r="DE141" i="4"/>
  <c r="DD141" i="4"/>
  <c r="CZ141" i="4"/>
  <c r="CX141" i="4"/>
  <c r="CV141" i="4"/>
  <c r="CS141" i="4"/>
  <c r="CR141" i="4"/>
  <c r="BX141" i="4"/>
  <c r="BV141" i="4"/>
  <c r="BT141" i="4"/>
  <c r="BQ141" i="4"/>
  <c r="BP141" i="4"/>
  <c r="AV141" i="4"/>
  <c r="AT141" i="4"/>
  <c r="AR141" i="4"/>
  <c r="AO141" i="4"/>
  <c r="AN141" i="4"/>
  <c r="Z141" i="4"/>
  <c r="X141" i="4"/>
  <c r="V141" i="4"/>
  <c r="S141" i="4"/>
  <c r="R141" i="4"/>
  <c r="Y140" i="4" a="1"/>
  <c r="Y140" i="4"/>
  <c r="AU140" i="4" a="1"/>
  <c r="AU140" i="4"/>
  <c r="BW140" i="4" a="1"/>
  <c r="BW140" i="4"/>
  <c r="CY140" i="4" a="1"/>
  <c r="CY140" i="4"/>
  <c r="DK140" i="4" a="1"/>
  <c r="DK140" i="4"/>
  <c r="DW140" i="4" a="1"/>
  <c r="DW140" i="4"/>
  <c r="EJ140" i="4"/>
  <c r="EK140" i="4"/>
  <c r="W135" i="4" a="1"/>
  <c r="W135" i="4"/>
  <c r="AS135" i="4" a="1"/>
  <c r="AS135" i="4"/>
  <c r="BU135" i="4" a="1"/>
  <c r="BU135" i="4"/>
  <c r="CW135" i="4" a="1"/>
  <c r="CW135" i="4"/>
  <c r="DI135" i="4" a="1"/>
  <c r="DI135" i="4"/>
  <c r="DU135" i="4" a="1"/>
  <c r="DU135" i="4"/>
  <c r="EG135" i="4"/>
  <c r="T135" i="4"/>
  <c r="AP135" i="4"/>
  <c r="BR135" i="4"/>
  <c r="CT135" i="4"/>
  <c r="DF135" i="4"/>
  <c r="DR135" i="4"/>
  <c r="ED135" i="4"/>
  <c r="EH135" i="4"/>
  <c r="EI140" i="4"/>
  <c r="U140" i="4" a="1"/>
  <c r="U140" i="4"/>
  <c r="AQ140" i="4" a="1"/>
  <c r="AQ140" i="4"/>
  <c r="BS140" i="4" a="1"/>
  <c r="BS140" i="4"/>
  <c r="CU140" i="4" a="1"/>
  <c r="CU140" i="4"/>
  <c r="DG140" i="4" a="1"/>
  <c r="DG140" i="4"/>
  <c r="DS140" i="4" a="1"/>
  <c r="DS140" i="4"/>
  <c r="EE140" i="4"/>
  <c r="EF140" i="4"/>
  <c r="EC140" i="4"/>
  <c r="DZ135" i="4"/>
  <c r="EB140" i="4"/>
  <c r="EA140" i="4"/>
  <c r="DY140" i="4"/>
  <c r="DX140" i="4"/>
  <c r="DV140" i="4"/>
  <c r="DT140" i="4"/>
  <c r="DQ140" i="4"/>
  <c r="DP140" i="4"/>
  <c r="DL140" i="4"/>
  <c r="DJ140" i="4"/>
  <c r="DH140" i="4"/>
  <c r="DE140" i="4"/>
  <c r="DD140" i="4"/>
  <c r="CZ140" i="4"/>
  <c r="CX140" i="4"/>
  <c r="CV140" i="4"/>
  <c r="CS140" i="4"/>
  <c r="CR140" i="4"/>
  <c r="BX140" i="4"/>
  <c r="BV140" i="4"/>
  <c r="BT140" i="4"/>
  <c r="BQ140" i="4"/>
  <c r="BP140" i="4"/>
  <c r="AV140" i="4"/>
  <c r="AT140" i="4"/>
  <c r="AR140" i="4"/>
  <c r="AO140" i="4"/>
  <c r="AN140" i="4"/>
  <c r="Z140" i="4"/>
  <c r="X140" i="4"/>
  <c r="V140" i="4"/>
  <c r="S140" i="4"/>
  <c r="R140" i="4"/>
  <c r="Y139" i="4" a="1"/>
  <c r="Y139" i="4"/>
  <c r="AU139" i="4" a="1"/>
  <c r="AU139" i="4"/>
  <c r="BW139" i="4" a="1"/>
  <c r="BW139" i="4"/>
  <c r="CY139" i="4" a="1"/>
  <c r="CY139" i="4"/>
  <c r="DK139" i="4" a="1"/>
  <c r="DK139" i="4"/>
  <c r="DW139" i="4" a="1"/>
  <c r="DW139" i="4"/>
  <c r="EJ139" i="4"/>
  <c r="EK139" i="4"/>
  <c r="W134" i="4" a="1"/>
  <c r="W134" i="4"/>
  <c r="AS134" i="4" a="1"/>
  <c r="AS134" i="4"/>
  <c r="BU134" i="4" a="1"/>
  <c r="BU134" i="4"/>
  <c r="CW134" i="4" a="1"/>
  <c r="CW134" i="4"/>
  <c r="DI134" i="4" a="1"/>
  <c r="DI134" i="4"/>
  <c r="DU134" i="4" a="1"/>
  <c r="DU134" i="4"/>
  <c r="EG134" i="4"/>
  <c r="T134" i="4"/>
  <c r="AP134" i="4"/>
  <c r="BR134" i="4"/>
  <c r="CT134" i="4"/>
  <c r="DF134" i="4"/>
  <c r="DR134" i="4"/>
  <c r="ED134" i="4"/>
  <c r="EH134" i="4"/>
  <c r="EI139" i="4"/>
  <c r="U139" i="4" a="1"/>
  <c r="U139" i="4"/>
  <c r="AQ139" i="4" a="1"/>
  <c r="AQ139" i="4"/>
  <c r="BS139" i="4" a="1"/>
  <c r="BS139" i="4"/>
  <c r="CU139" i="4" a="1"/>
  <c r="CU139" i="4"/>
  <c r="DG139" i="4" a="1"/>
  <c r="DG139" i="4"/>
  <c r="DS139" i="4" a="1"/>
  <c r="DS139" i="4"/>
  <c r="EE139" i="4"/>
  <c r="EF139" i="4"/>
  <c r="EC139" i="4"/>
  <c r="DZ134" i="4"/>
  <c r="EB139" i="4"/>
  <c r="EA139" i="4"/>
  <c r="DY139" i="4"/>
  <c r="DX139" i="4"/>
  <c r="DV139" i="4"/>
  <c r="DT139" i="4"/>
  <c r="DQ139" i="4"/>
  <c r="DP139" i="4"/>
  <c r="DL139" i="4"/>
  <c r="DJ139" i="4"/>
  <c r="DH139" i="4"/>
  <c r="DE139" i="4"/>
  <c r="DD139" i="4"/>
  <c r="CZ139" i="4"/>
  <c r="CX139" i="4"/>
  <c r="CV139" i="4"/>
  <c r="CS139" i="4"/>
  <c r="CR139" i="4"/>
  <c r="BX139" i="4"/>
  <c r="BV139" i="4"/>
  <c r="BT139" i="4"/>
  <c r="BQ139" i="4"/>
  <c r="BP139" i="4"/>
  <c r="AV139" i="4"/>
  <c r="AT139" i="4"/>
  <c r="AR139" i="4"/>
  <c r="AO139" i="4"/>
  <c r="AN139" i="4"/>
  <c r="Z139" i="4"/>
  <c r="X139" i="4"/>
  <c r="V139" i="4"/>
  <c r="S139" i="4"/>
  <c r="R139" i="4"/>
  <c r="Y138" i="4" a="1"/>
  <c r="Y138" i="4"/>
  <c r="AU138" i="4" a="1"/>
  <c r="AU138" i="4"/>
  <c r="BW138" i="4" a="1"/>
  <c r="BW138" i="4"/>
  <c r="CY138" i="4" a="1"/>
  <c r="CY138" i="4"/>
  <c r="DK138" i="4" a="1"/>
  <c r="DK138" i="4"/>
  <c r="DW138" i="4" a="1"/>
  <c r="DW138" i="4"/>
  <c r="EJ138" i="4"/>
  <c r="EK138" i="4"/>
  <c r="W133" i="4" a="1"/>
  <c r="W133" i="4"/>
  <c r="AS133" i="4" a="1"/>
  <c r="AS133" i="4"/>
  <c r="BU133" i="4" a="1"/>
  <c r="BU133" i="4"/>
  <c r="CW133" i="4" a="1"/>
  <c r="CW133" i="4"/>
  <c r="DI133" i="4" a="1"/>
  <c r="DI133" i="4"/>
  <c r="DU133" i="4" a="1"/>
  <c r="DU133" i="4"/>
  <c r="EG133" i="4"/>
  <c r="T133" i="4"/>
  <c r="AP133" i="4"/>
  <c r="BR133" i="4"/>
  <c r="CT133" i="4"/>
  <c r="DF133" i="4"/>
  <c r="DR133" i="4"/>
  <c r="ED133" i="4"/>
  <c r="EH133" i="4"/>
  <c r="EI138" i="4"/>
  <c r="U138" i="4" a="1"/>
  <c r="U138" i="4"/>
  <c r="AQ138" i="4" a="1"/>
  <c r="AQ138" i="4"/>
  <c r="BS138" i="4" a="1"/>
  <c r="BS138" i="4"/>
  <c r="CU138" i="4" a="1"/>
  <c r="CU138" i="4"/>
  <c r="DG138" i="4" a="1"/>
  <c r="DG138" i="4"/>
  <c r="DS138" i="4" a="1"/>
  <c r="DS138" i="4"/>
  <c r="EE138" i="4"/>
  <c r="EF138" i="4"/>
  <c r="EC138" i="4"/>
  <c r="DZ133" i="4"/>
  <c r="EB138" i="4"/>
  <c r="EA138" i="4"/>
  <c r="DY138" i="4"/>
  <c r="DX138" i="4"/>
  <c r="DV138" i="4"/>
  <c r="DT138" i="4"/>
  <c r="DQ138" i="4"/>
  <c r="DP138" i="4"/>
  <c r="DL138" i="4"/>
  <c r="DJ138" i="4"/>
  <c r="DH138" i="4"/>
  <c r="DE138" i="4"/>
  <c r="DD138" i="4"/>
  <c r="CZ138" i="4"/>
  <c r="CX138" i="4"/>
  <c r="CV138" i="4"/>
  <c r="CS138" i="4"/>
  <c r="CR138" i="4"/>
  <c r="BX138" i="4"/>
  <c r="BV138" i="4"/>
  <c r="BT138" i="4"/>
  <c r="BQ138" i="4"/>
  <c r="BP138" i="4"/>
  <c r="AV138" i="4"/>
  <c r="AT138" i="4"/>
  <c r="AR138" i="4"/>
  <c r="AO138" i="4"/>
  <c r="AN138" i="4"/>
  <c r="Z138" i="4"/>
  <c r="X138" i="4"/>
  <c r="V138" i="4"/>
  <c r="S138" i="4"/>
  <c r="R138" i="4"/>
  <c r="Y137" i="4" a="1"/>
  <c r="Y137" i="4"/>
  <c r="AU137" i="4" a="1"/>
  <c r="AU137" i="4"/>
  <c r="BW137" i="4" a="1"/>
  <c r="BW137" i="4"/>
  <c r="CY137" i="4" a="1"/>
  <c r="CY137" i="4"/>
  <c r="DK137" i="4" a="1"/>
  <c r="DK137" i="4"/>
  <c r="DW137" i="4" a="1"/>
  <c r="DW137" i="4"/>
  <c r="EJ137" i="4"/>
  <c r="EK137" i="4"/>
  <c r="W132" i="4" a="1"/>
  <c r="W132" i="4"/>
  <c r="AS132" i="4" a="1"/>
  <c r="AS132" i="4"/>
  <c r="BU132" i="4" a="1"/>
  <c r="BU132" i="4"/>
  <c r="CW132" i="4" a="1"/>
  <c r="CW132" i="4"/>
  <c r="DI132" i="4" a="1"/>
  <c r="DI132" i="4"/>
  <c r="DU132" i="4" a="1"/>
  <c r="DU132" i="4"/>
  <c r="EG132" i="4"/>
  <c r="T132" i="4"/>
  <c r="AP132" i="4"/>
  <c r="BR132" i="4"/>
  <c r="CT132" i="4"/>
  <c r="DF132" i="4"/>
  <c r="DR132" i="4"/>
  <c r="ED132" i="4"/>
  <c r="EH132" i="4"/>
  <c r="EI137" i="4"/>
  <c r="U137" i="4" a="1"/>
  <c r="U137" i="4"/>
  <c r="AQ137" i="4" a="1"/>
  <c r="AQ137" i="4"/>
  <c r="BS137" i="4" a="1"/>
  <c r="BS137" i="4"/>
  <c r="CU137" i="4" a="1"/>
  <c r="CU137" i="4"/>
  <c r="DG137" i="4" a="1"/>
  <c r="DG137" i="4"/>
  <c r="DS137" i="4" a="1"/>
  <c r="DS137" i="4"/>
  <c r="EE137" i="4"/>
  <c r="EF137" i="4"/>
  <c r="EC137" i="4"/>
  <c r="DZ132" i="4"/>
  <c r="EB137" i="4"/>
  <c r="EA137" i="4"/>
  <c r="DY137" i="4"/>
  <c r="DX137" i="4"/>
  <c r="DV137" i="4"/>
  <c r="DT137" i="4"/>
  <c r="DQ137" i="4"/>
  <c r="DP137" i="4"/>
  <c r="DL137" i="4"/>
  <c r="DJ137" i="4"/>
  <c r="DH137" i="4"/>
  <c r="DE137" i="4"/>
  <c r="DD137" i="4"/>
  <c r="CZ137" i="4"/>
  <c r="CX137" i="4"/>
  <c r="CV137" i="4"/>
  <c r="CS137" i="4"/>
  <c r="CR137" i="4"/>
  <c r="BX137" i="4"/>
  <c r="BV137" i="4"/>
  <c r="BT137" i="4"/>
  <c r="BQ137" i="4"/>
  <c r="BP137" i="4"/>
  <c r="AV137" i="4"/>
  <c r="AT137" i="4"/>
  <c r="AR137" i="4"/>
  <c r="AO137" i="4"/>
  <c r="AN137" i="4"/>
  <c r="Z137" i="4"/>
  <c r="X137" i="4"/>
  <c r="V137" i="4"/>
  <c r="S137" i="4"/>
  <c r="R137" i="4"/>
  <c r="Y136" i="4" a="1"/>
  <c r="Y136" i="4"/>
  <c r="AU136" i="4" a="1"/>
  <c r="AU136" i="4"/>
  <c r="BW136" i="4" a="1"/>
  <c r="BW136" i="4"/>
  <c r="CY136" i="4" a="1"/>
  <c r="CY136" i="4"/>
  <c r="DK136" i="4" a="1"/>
  <c r="DK136" i="4"/>
  <c r="DW136" i="4" a="1"/>
  <c r="DW136" i="4"/>
  <c r="EJ136" i="4"/>
  <c r="EK136" i="4"/>
  <c r="W131" i="4" a="1"/>
  <c r="W131" i="4"/>
  <c r="AS131" i="4" a="1"/>
  <c r="AS131" i="4"/>
  <c r="BU131" i="4" a="1"/>
  <c r="BU131" i="4"/>
  <c r="CW131" i="4" a="1"/>
  <c r="CW131" i="4"/>
  <c r="DI131" i="4" a="1"/>
  <c r="DI131" i="4"/>
  <c r="DU131" i="4" a="1"/>
  <c r="DU131" i="4"/>
  <c r="EG131" i="4"/>
  <c r="T131" i="4"/>
  <c r="AP131" i="4"/>
  <c r="BR131" i="4"/>
  <c r="CT131" i="4"/>
  <c r="DF131" i="4"/>
  <c r="DR131" i="4"/>
  <c r="ED131" i="4"/>
  <c r="EH131" i="4"/>
  <c r="EI136" i="4"/>
  <c r="U136" i="4" a="1"/>
  <c r="U136" i="4"/>
  <c r="AQ136" i="4" a="1"/>
  <c r="AQ136" i="4"/>
  <c r="BS136" i="4" a="1"/>
  <c r="BS136" i="4"/>
  <c r="CU136" i="4" a="1"/>
  <c r="CU136" i="4"/>
  <c r="DG136" i="4" a="1"/>
  <c r="DG136" i="4"/>
  <c r="DS136" i="4" a="1"/>
  <c r="DS136" i="4"/>
  <c r="EE136" i="4"/>
  <c r="EF136" i="4"/>
  <c r="EC136" i="4"/>
  <c r="DZ131" i="4"/>
  <c r="EB136" i="4"/>
  <c r="EA136" i="4"/>
  <c r="DY136" i="4"/>
  <c r="DX136" i="4"/>
  <c r="DV136" i="4"/>
  <c r="DT136" i="4"/>
  <c r="DQ136" i="4"/>
  <c r="DP136" i="4"/>
  <c r="DL136" i="4"/>
  <c r="DJ136" i="4"/>
  <c r="DH136" i="4"/>
  <c r="DE136" i="4"/>
  <c r="DD136" i="4"/>
  <c r="CZ136" i="4"/>
  <c r="CX136" i="4"/>
  <c r="CV136" i="4"/>
  <c r="CS136" i="4"/>
  <c r="CR136" i="4"/>
  <c r="BX136" i="4"/>
  <c r="BV136" i="4"/>
  <c r="BT136" i="4"/>
  <c r="BQ136" i="4"/>
  <c r="BP136" i="4"/>
  <c r="AV136" i="4"/>
  <c r="AT136" i="4"/>
  <c r="AR136" i="4"/>
  <c r="AO136" i="4"/>
  <c r="AN136" i="4"/>
  <c r="Z136" i="4"/>
  <c r="X136" i="4"/>
  <c r="V136" i="4"/>
  <c r="S136" i="4"/>
  <c r="R136" i="4"/>
  <c r="Y135" i="4" a="1"/>
  <c r="Y135" i="4"/>
  <c r="AU135" i="4" a="1"/>
  <c r="AU135" i="4"/>
  <c r="BW135" i="4" a="1"/>
  <c r="BW135" i="4"/>
  <c r="CY135" i="4" a="1"/>
  <c r="CY135" i="4"/>
  <c r="DK135" i="4" a="1"/>
  <c r="DK135" i="4"/>
  <c r="DW135" i="4" a="1"/>
  <c r="DW135" i="4"/>
  <c r="EJ135" i="4"/>
  <c r="EK135" i="4"/>
  <c r="W130" i="4" a="1"/>
  <c r="W130" i="4"/>
  <c r="AS130" i="4" a="1"/>
  <c r="AS130" i="4"/>
  <c r="BU130" i="4" a="1"/>
  <c r="BU130" i="4"/>
  <c r="CW130" i="4" a="1"/>
  <c r="CW130" i="4"/>
  <c r="DI130" i="4" a="1"/>
  <c r="DI130" i="4"/>
  <c r="DU130" i="4" a="1"/>
  <c r="DU130" i="4"/>
  <c r="EG130" i="4"/>
  <c r="T130" i="4"/>
  <c r="AP130" i="4"/>
  <c r="BR130" i="4"/>
  <c r="CT130" i="4"/>
  <c r="DF130" i="4"/>
  <c r="DR130" i="4"/>
  <c r="ED130" i="4"/>
  <c r="EH130" i="4"/>
  <c r="EI135" i="4"/>
  <c r="U135" i="4" a="1"/>
  <c r="U135" i="4"/>
  <c r="AQ135" i="4" a="1"/>
  <c r="AQ135" i="4"/>
  <c r="BS135" i="4" a="1"/>
  <c r="BS135" i="4"/>
  <c r="CU135" i="4" a="1"/>
  <c r="CU135" i="4"/>
  <c r="DG135" i="4" a="1"/>
  <c r="DG135" i="4"/>
  <c r="DS135" i="4" a="1"/>
  <c r="DS135" i="4"/>
  <c r="EE135" i="4"/>
  <c r="EF135" i="4"/>
  <c r="EC135" i="4"/>
  <c r="DZ130" i="4"/>
  <c r="EB135" i="4"/>
  <c r="EA135" i="4"/>
  <c r="DY135" i="4"/>
  <c r="DX135" i="4"/>
  <c r="DV135" i="4"/>
  <c r="DT135" i="4"/>
  <c r="DQ135" i="4"/>
  <c r="DP135" i="4"/>
  <c r="DL135" i="4"/>
  <c r="DJ135" i="4"/>
  <c r="DH135" i="4"/>
  <c r="DE135" i="4"/>
  <c r="DD135" i="4"/>
  <c r="CZ135" i="4"/>
  <c r="CX135" i="4"/>
  <c r="CV135" i="4"/>
  <c r="CS135" i="4"/>
  <c r="CR135" i="4"/>
  <c r="BX135" i="4"/>
  <c r="BV135" i="4"/>
  <c r="BT135" i="4"/>
  <c r="BQ135" i="4"/>
  <c r="BP135" i="4"/>
  <c r="AV135" i="4"/>
  <c r="AT135" i="4"/>
  <c r="AR135" i="4"/>
  <c r="AO135" i="4"/>
  <c r="AN135" i="4"/>
  <c r="Z135" i="4"/>
  <c r="X135" i="4"/>
  <c r="V135" i="4"/>
  <c r="S135" i="4"/>
  <c r="R135" i="4"/>
  <c r="Y134" i="4" a="1"/>
  <c r="Y134" i="4"/>
  <c r="AU134" i="4" a="1"/>
  <c r="AU134" i="4"/>
  <c r="BW134" i="4" a="1"/>
  <c r="BW134" i="4"/>
  <c r="CY134" i="4" a="1"/>
  <c r="CY134" i="4"/>
  <c r="DK134" i="4" a="1"/>
  <c r="DK134" i="4"/>
  <c r="DW134" i="4" a="1"/>
  <c r="DW134" i="4"/>
  <c r="EJ134" i="4"/>
  <c r="EK134" i="4"/>
  <c r="W129" i="4" a="1"/>
  <c r="W129" i="4"/>
  <c r="AS129" i="4" a="1"/>
  <c r="AS129" i="4"/>
  <c r="BU129" i="4" a="1"/>
  <c r="BU129" i="4"/>
  <c r="CW129" i="4" a="1"/>
  <c r="CW129" i="4"/>
  <c r="DI129" i="4" a="1"/>
  <c r="DI129" i="4"/>
  <c r="DU129" i="4" a="1"/>
  <c r="DU129" i="4"/>
  <c r="EG129" i="4"/>
  <c r="T129" i="4"/>
  <c r="AP129" i="4"/>
  <c r="BR129" i="4"/>
  <c r="CT129" i="4"/>
  <c r="DF129" i="4"/>
  <c r="DR129" i="4"/>
  <c r="ED129" i="4"/>
  <c r="EH129" i="4"/>
  <c r="EI134" i="4"/>
  <c r="U134" i="4" a="1"/>
  <c r="U134" i="4"/>
  <c r="AQ134" i="4" a="1"/>
  <c r="AQ134" i="4"/>
  <c r="BS134" i="4" a="1"/>
  <c r="BS134" i="4"/>
  <c r="CU134" i="4" a="1"/>
  <c r="CU134" i="4"/>
  <c r="DG134" i="4" a="1"/>
  <c r="DG134" i="4"/>
  <c r="DS134" i="4" a="1"/>
  <c r="DS134" i="4"/>
  <c r="EE134" i="4"/>
  <c r="EF134" i="4"/>
  <c r="EC134" i="4"/>
  <c r="DZ129" i="4"/>
  <c r="EB134" i="4"/>
  <c r="EA134" i="4"/>
  <c r="DY134" i="4"/>
  <c r="DX134" i="4"/>
  <c r="DV134" i="4"/>
  <c r="DT134" i="4"/>
  <c r="DQ134" i="4"/>
  <c r="DP134" i="4"/>
  <c r="DL134" i="4"/>
  <c r="DJ134" i="4"/>
  <c r="DH134" i="4"/>
  <c r="DE134" i="4"/>
  <c r="DD134" i="4"/>
  <c r="CZ134" i="4"/>
  <c r="CX134" i="4"/>
  <c r="CV134" i="4"/>
  <c r="CS134" i="4"/>
  <c r="CR134" i="4"/>
  <c r="BX134" i="4"/>
  <c r="BV134" i="4"/>
  <c r="BT134" i="4"/>
  <c r="BQ134" i="4"/>
  <c r="BP134" i="4"/>
  <c r="AV134" i="4"/>
  <c r="AT134" i="4"/>
  <c r="AR134" i="4"/>
  <c r="AO134" i="4"/>
  <c r="AN134" i="4"/>
  <c r="Z134" i="4"/>
  <c r="X134" i="4"/>
  <c r="V134" i="4"/>
  <c r="S134" i="4"/>
  <c r="R134" i="4"/>
  <c r="Y133" i="4" a="1"/>
  <c r="Y133" i="4"/>
  <c r="AU133" i="4" a="1"/>
  <c r="AU133" i="4"/>
  <c r="BW133" i="4" a="1"/>
  <c r="BW133" i="4"/>
  <c r="CY133" i="4" a="1"/>
  <c r="CY133" i="4"/>
  <c r="DK133" i="4" a="1"/>
  <c r="DK133" i="4"/>
  <c r="DW133" i="4" a="1"/>
  <c r="DW133" i="4"/>
  <c r="EJ133" i="4"/>
  <c r="EK133" i="4"/>
  <c r="W128" i="4" a="1"/>
  <c r="W128" i="4"/>
  <c r="AS128" i="4" a="1"/>
  <c r="AS128" i="4"/>
  <c r="BU128" i="4" a="1"/>
  <c r="BU128" i="4"/>
  <c r="CW128" i="4" a="1"/>
  <c r="CW128" i="4"/>
  <c r="DI128" i="4" a="1"/>
  <c r="DI128" i="4"/>
  <c r="DU128" i="4" a="1"/>
  <c r="DU128" i="4"/>
  <c r="EG128" i="4"/>
  <c r="T128" i="4"/>
  <c r="AP128" i="4"/>
  <c r="BR128" i="4"/>
  <c r="CT128" i="4"/>
  <c r="DF128" i="4"/>
  <c r="DR128" i="4"/>
  <c r="ED128" i="4"/>
  <c r="EH128" i="4"/>
  <c r="EI133" i="4"/>
  <c r="U133" i="4" a="1"/>
  <c r="U133" i="4"/>
  <c r="AQ133" i="4" a="1"/>
  <c r="AQ133" i="4"/>
  <c r="BS133" i="4" a="1"/>
  <c r="BS133" i="4"/>
  <c r="CU133" i="4" a="1"/>
  <c r="CU133" i="4"/>
  <c r="DG133" i="4" a="1"/>
  <c r="DG133" i="4"/>
  <c r="DS133" i="4" a="1"/>
  <c r="DS133" i="4"/>
  <c r="EE133" i="4"/>
  <c r="EF133" i="4"/>
  <c r="EC133" i="4"/>
  <c r="DZ128" i="4"/>
  <c r="EB133" i="4"/>
  <c r="EA133" i="4"/>
  <c r="DY133" i="4"/>
  <c r="DX133" i="4"/>
  <c r="DV133" i="4"/>
  <c r="DT133" i="4"/>
  <c r="DQ133" i="4"/>
  <c r="DP133" i="4"/>
  <c r="DL133" i="4"/>
  <c r="DJ133" i="4"/>
  <c r="DH133" i="4"/>
  <c r="DE133" i="4"/>
  <c r="DD133" i="4"/>
  <c r="CZ133" i="4"/>
  <c r="CX133" i="4"/>
  <c r="CV133" i="4"/>
  <c r="CS133" i="4"/>
  <c r="CR133" i="4"/>
  <c r="BX133" i="4"/>
  <c r="BV133" i="4"/>
  <c r="BT133" i="4"/>
  <c r="BQ133" i="4"/>
  <c r="BP133" i="4"/>
  <c r="AV133" i="4"/>
  <c r="AT133" i="4"/>
  <c r="AR133" i="4"/>
  <c r="AO133" i="4"/>
  <c r="AN133" i="4"/>
  <c r="Z133" i="4"/>
  <c r="X133" i="4"/>
  <c r="V133" i="4"/>
  <c r="S133" i="4"/>
  <c r="R133" i="4"/>
  <c r="Y132" i="4" a="1"/>
  <c r="Y132" i="4"/>
  <c r="AU132" i="4" a="1"/>
  <c r="AU132" i="4"/>
  <c r="BW132" i="4" a="1"/>
  <c r="BW132" i="4"/>
  <c r="CY132" i="4" a="1"/>
  <c r="CY132" i="4"/>
  <c r="DK132" i="4" a="1"/>
  <c r="DK132" i="4"/>
  <c r="DW132" i="4" a="1"/>
  <c r="DW132" i="4"/>
  <c r="EJ132" i="4"/>
  <c r="EK132" i="4"/>
  <c r="W127" i="4" a="1"/>
  <c r="W127" i="4"/>
  <c r="AS127" i="4" a="1"/>
  <c r="AS127" i="4"/>
  <c r="BU127" i="4" a="1"/>
  <c r="BU127" i="4"/>
  <c r="CW127" i="4" a="1"/>
  <c r="CW127" i="4"/>
  <c r="DI127" i="4" a="1"/>
  <c r="DI127" i="4"/>
  <c r="DU127" i="4" a="1"/>
  <c r="DU127" i="4"/>
  <c r="EG127" i="4"/>
  <c r="T127" i="4"/>
  <c r="AP127" i="4"/>
  <c r="BR127" i="4"/>
  <c r="CT127" i="4"/>
  <c r="DF127" i="4"/>
  <c r="DR127" i="4"/>
  <c r="ED127" i="4"/>
  <c r="EH127" i="4"/>
  <c r="EI132" i="4"/>
  <c r="U132" i="4" a="1"/>
  <c r="U132" i="4"/>
  <c r="AQ132" i="4" a="1"/>
  <c r="AQ132" i="4"/>
  <c r="BS132" i="4" a="1"/>
  <c r="BS132" i="4"/>
  <c r="CU132" i="4" a="1"/>
  <c r="CU132" i="4"/>
  <c r="DG132" i="4" a="1"/>
  <c r="DG132" i="4"/>
  <c r="DS132" i="4" a="1"/>
  <c r="DS132" i="4"/>
  <c r="EE132" i="4"/>
  <c r="EF132" i="4"/>
  <c r="EC132" i="4"/>
  <c r="DZ127" i="4"/>
  <c r="EB132" i="4"/>
  <c r="EA132" i="4"/>
  <c r="DY132" i="4"/>
  <c r="DX132" i="4"/>
  <c r="DV132" i="4"/>
  <c r="DT132" i="4"/>
  <c r="DQ132" i="4"/>
  <c r="DP132" i="4"/>
  <c r="DL132" i="4"/>
  <c r="DJ132" i="4"/>
  <c r="DH132" i="4"/>
  <c r="DE132" i="4"/>
  <c r="DD132" i="4"/>
  <c r="CZ132" i="4"/>
  <c r="CX132" i="4"/>
  <c r="CV132" i="4"/>
  <c r="CS132" i="4"/>
  <c r="CR132" i="4"/>
  <c r="BX132" i="4"/>
  <c r="BV132" i="4"/>
  <c r="BT132" i="4"/>
  <c r="BQ132" i="4"/>
  <c r="BP132" i="4"/>
  <c r="AV132" i="4"/>
  <c r="AT132" i="4"/>
  <c r="AR132" i="4"/>
  <c r="AO132" i="4"/>
  <c r="AN132" i="4"/>
  <c r="Z132" i="4"/>
  <c r="X132" i="4"/>
  <c r="V132" i="4"/>
  <c r="S132" i="4"/>
  <c r="R132" i="4"/>
  <c r="Y131" i="4" a="1"/>
  <c r="Y131" i="4"/>
  <c r="AU131" i="4" a="1"/>
  <c r="AU131" i="4"/>
  <c r="BW131" i="4" a="1"/>
  <c r="BW131" i="4"/>
  <c r="CY131" i="4" a="1"/>
  <c r="CY131" i="4"/>
  <c r="DK131" i="4" a="1"/>
  <c r="DK131" i="4"/>
  <c r="DW131" i="4" a="1"/>
  <c r="DW131" i="4"/>
  <c r="EJ131" i="4"/>
  <c r="EK131" i="4"/>
  <c r="W126" i="4" a="1"/>
  <c r="W126" i="4"/>
  <c r="AS126" i="4" a="1"/>
  <c r="AS126" i="4"/>
  <c r="BU126" i="4" a="1"/>
  <c r="BU126" i="4"/>
  <c r="CW126" i="4" a="1"/>
  <c r="CW126" i="4"/>
  <c r="DI126" i="4" a="1"/>
  <c r="DI126" i="4"/>
  <c r="DU126" i="4" a="1"/>
  <c r="DU126" i="4"/>
  <c r="EG126" i="4"/>
  <c r="T126" i="4"/>
  <c r="AP126" i="4"/>
  <c r="BR126" i="4"/>
  <c r="CT126" i="4"/>
  <c r="DF126" i="4"/>
  <c r="DR126" i="4"/>
  <c r="ED126" i="4"/>
  <c r="EH126" i="4"/>
  <c r="EI131" i="4"/>
  <c r="U131" i="4" a="1"/>
  <c r="U131" i="4"/>
  <c r="AQ131" i="4" a="1"/>
  <c r="AQ131" i="4"/>
  <c r="BS131" i="4" a="1"/>
  <c r="BS131" i="4"/>
  <c r="CU131" i="4" a="1"/>
  <c r="CU131" i="4"/>
  <c r="DG131" i="4" a="1"/>
  <c r="DG131" i="4"/>
  <c r="DS131" i="4" a="1"/>
  <c r="DS131" i="4"/>
  <c r="EE131" i="4"/>
  <c r="EF131" i="4"/>
  <c r="EC131" i="4"/>
  <c r="DZ126" i="4"/>
  <c r="EB131" i="4"/>
  <c r="EA131" i="4"/>
  <c r="DY131" i="4"/>
  <c r="DX131" i="4"/>
  <c r="DV131" i="4"/>
  <c r="DT131" i="4"/>
  <c r="DQ131" i="4"/>
  <c r="DP131" i="4"/>
  <c r="DL131" i="4"/>
  <c r="DJ131" i="4"/>
  <c r="DH131" i="4"/>
  <c r="DE131" i="4"/>
  <c r="DD131" i="4"/>
  <c r="CZ131" i="4"/>
  <c r="CX131" i="4"/>
  <c r="CV131" i="4"/>
  <c r="CS131" i="4"/>
  <c r="CR131" i="4"/>
  <c r="BX131" i="4"/>
  <c r="BV131" i="4"/>
  <c r="BT131" i="4"/>
  <c r="BQ131" i="4"/>
  <c r="BP131" i="4"/>
  <c r="AV131" i="4"/>
  <c r="AT131" i="4"/>
  <c r="AR131" i="4"/>
  <c r="AO131" i="4"/>
  <c r="AN131" i="4"/>
  <c r="Z131" i="4"/>
  <c r="X131" i="4"/>
  <c r="V131" i="4"/>
  <c r="S131" i="4"/>
  <c r="R131" i="4"/>
  <c r="Y130" i="4" a="1"/>
  <c r="Y130" i="4"/>
  <c r="AU130" i="4" a="1"/>
  <c r="AU130" i="4"/>
  <c r="BW130" i="4" a="1"/>
  <c r="BW130" i="4"/>
  <c r="CY130" i="4" a="1"/>
  <c r="CY130" i="4"/>
  <c r="DK130" i="4" a="1"/>
  <c r="DK130" i="4"/>
  <c r="DW130" i="4" a="1"/>
  <c r="DW130" i="4"/>
  <c r="EJ130" i="4"/>
  <c r="EK130" i="4"/>
  <c r="W125" i="4" a="1"/>
  <c r="W125" i="4"/>
  <c r="AS125" i="4" a="1"/>
  <c r="AS125" i="4"/>
  <c r="BU125" i="4" a="1"/>
  <c r="BU125" i="4"/>
  <c r="CW125" i="4" a="1"/>
  <c r="CW125" i="4"/>
  <c r="DI125" i="4" a="1"/>
  <c r="DI125" i="4"/>
  <c r="DU125" i="4" a="1"/>
  <c r="DU125" i="4"/>
  <c r="EG125" i="4"/>
  <c r="T125" i="4"/>
  <c r="AP125" i="4"/>
  <c r="BR125" i="4"/>
  <c r="CT125" i="4"/>
  <c r="DF125" i="4"/>
  <c r="DR125" i="4"/>
  <c r="ED125" i="4"/>
  <c r="EH125" i="4"/>
  <c r="EI130" i="4"/>
  <c r="U130" i="4" a="1"/>
  <c r="U130" i="4"/>
  <c r="AQ130" i="4" a="1"/>
  <c r="AQ130" i="4"/>
  <c r="BS130" i="4" a="1"/>
  <c r="BS130" i="4"/>
  <c r="CU130" i="4" a="1"/>
  <c r="CU130" i="4"/>
  <c r="DG130" i="4" a="1"/>
  <c r="DG130" i="4"/>
  <c r="DS130" i="4" a="1"/>
  <c r="DS130" i="4"/>
  <c r="EE130" i="4"/>
  <c r="EF130" i="4"/>
  <c r="EC130" i="4"/>
  <c r="DZ125" i="4"/>
  <c r="EB130" i="4"/>
  <c r="EA130" i="4"/>
  <c r="DY130" i="4"/>
  <c r="DX130" i="4"/>
  <c r="DV130" i="4"/>
  <c r="DT130" i="4"/>
  <c r="DQ130" i="4"/>
  <c r="DP130" i="4"/>
  <c r="DL130" i="4"/>
  <c r="DJ130" i="4"/>
  <c r="DH130" i="4"/>
  <c r="DE130" i="4"/>
  <c r="DD130" i="4"/>
  <c r="CZ130" i="4"/>
  <c r="CX130" i="4"/>
  <c r="CV130" i="4"/>
  <c r="CS130" i="4"/>
  <c r="CR130" i="4"/>
  <c r="BX130" i="4"/>
  <c r="BV130" i="4"/>
  <c r="BT130" i="4"/>
  <c r="BQ130" i="4"/>
  <c r="BP130" i="4"/>
  <c r="AV130" i="4"/>
  <c r="AT130" i="4"/>
  <c r="AR130" i="4"/>
  <c r="AO130" i="4"/>
  <c r="AN130" i="4"/>
  <c r="Z130" i="4"/>
  <c r="X130" i="4"/>
  <c r="V130" i="4"/>
  <c r="S130" i="4"/>
  <c r="R130" i="4"/>
  <c r="Y129" i="4" a="1"/>
  <c r="Y129" i="4"/>
  <c r="AU129" i="4" a="1"/>
  <c r="AU129" i="4"/>
  <c r="BW129" i="4" a="1"/>
  <c r="BW129" i="4"/>
  <c r="CY129" i="4" a="1"/>
  <c r="CY129" i="4"/>
  <c r="DK129" i="4" a="1"/>
  <c r="DK129" i="4"/>
  <c r="DW129" i="4" a="1"/>
  <c r="DW129" i="4"/>
  <c r="EJ129" i="4"/>
  <c r="EK129" i="4"/>
  <c r="W124" i="4" a="1"/>
  <c r="W124" i="4"/>
  <c r="AS124" i="4" a="1"/>
  <c r="AS124" i="4"/>
  <c r="BU124" i="4" a="1"/>
  <c r="BU124" i="4"/>
  <c r="CW124" i="4" a="1"/>
  <c r="CW124" i="4"/>
  <c r="DI124" i="4" a="1"/>
  <c r="DI124" i="4"/>
  <c r="DU124" i="4" a="1"/>
  <c r="DU124" i="4"/>
  <c r="EG124" i="4"/>
  <c r="T124" i="4"/>
  <c r="AP124" i="4"/>
  <c r="BR124" i="4"/>
  <c r="CT124" i="4"/>
  <c r="DF124" i="4"/>
  <c r="DR124" i="4"/>
  <c r="ED124" i="4"/>
  <c r="EH124" i="4"/>
  <c r="EI129" i="4"/>
  <c r="U129" i="4" a="1"/>
  <c r="U129" i="4"/>
  <c r="AQ129" i="4" a="1"/>
  <c r="AQ129" i="4"/>
  <c r="BS129" i="4" a="1"/>
  <c r="BS129" i="4"/>
  <c r="CU129" i="4" a="1"/>
  <c r="CU129" i="4"/>
  <c r="DG129" i="4" a="1"/>
  <c r="DG129" i="4"/>
  <c r="DS129" i="4" a="1"/>
  <c r="DS129" i="4"/>
  <c r="EE129" i="4"/>
  <c r="EF129" i="4"/>
  <c r="EC129" i="4"/>
  <c r="DZ124" i="4"/>
  <c r="EB129" i="4"/>
  <c r="EA129" i="4"/>
  <c r="DY129" i="4"/>
  <c r="DX129" i="4"/>
  <c r="DV129" i="4"/>
  <c r="DT129" i="4"/>
  <c r="DQ129" i="4"/>
  <c r="DP129" i="4"/>
  <c r="DL129" i="4"/>
  <c r="DJ129" i="4"/>
  <c r="DH129" i="4"/>
  <c r="DE129" i="4"/>
  <c r="DD129" i="4"/>
  <c r="CZ129" i="4"/>
  <c r="CX129" i="4"/>
  <c r="CV129" i="4"/>
  <c r="CS129" i="4"/>
  <c r="CR129" i="4"/>
  <c r="BX129" i="4"/>
  <c r="BV129" i="4"/>
  <c r="BT129" i="4"/>
  <c r="BQ129" i="4"/>
  <c r="BP129" i="4"/>
  <c r="AV129" i="4"/>
  <c r="AT129" i="4"/>
  <c r="AR129" i="4"/>
  <c r="AO129" i="4"/>
  <c r="AN129" i="4"/>
  <c r="Z129" i="4"/>
  <c r="X129" i="4"/>
  <c r="V129" i="4"/>
  <c r="S129" i="4"/>
  <c r="R129" i="4"/>
  <c r="Y128" i="4" a="1"/>
  <c r="Y128" i="4"/>
  <c r="AU128" i="4" a="1"/>
  <c r="AU128" i="4"/>
  <c r="BW128" i="4" a="1"/>
  <c r="BW128" i="4"/>
  <c r="CY128" i="4" a="1"/>
  <c r="CY128" i="4"/>
  <c r="DK128" i="4" a="1"/>
  <c r="DK128" i="4"/>
  <c r="DW128" i="4" a="1"/>
  <c r="DW128" i="4"/>
  <c r="EJ128" i="4"/>
  <c r="EK128" i="4"/>
  <c r="W123" i="4" a="1"/>
  <c r="W123" i="4"/>
  <c r="AS123" i="4" a="1"/>
  <c r="AS123" i="4"/>
  <c r="BU123" i="4" a="1"/>
  <c r="BU123" i="4"/>
  <c r="CW123" i="4" a="1"/>
  <c r="CW123" i="4"/>
  <c r="DI123" i="4" a="1"/>
  <c r="DI123" i="4"/>
  <c r="DU123" i="4" a="1"/>
  <c r="DU123" i="4"/>
  <c r="EG123" i="4"/>
  <c r="T123" i="4"/>
  <c r="AP123" i="4"/>
  <c r="BR123" i="4"/>
  <c r="CT123" i="4"/>
  <c r="DF123" i="4"/>
  <c r="DR123" i="4"/>
  <c r="ED123" i="4"/>
  <c r="EH123" i="4"/>
  <c r="EI128" i="4"/>
  <c r="U128" i="4" a="1"/>
  <c r="U128" i="4"/>
  <c r="AQ128" i="4" a="1"/>
  <c r="AQ128" i="4"/>
  <c r="BS128" i="4" a="1"/>
  <c r="BS128" i="4"/>
  <c r="CU128" i="4" a="1"/>
  <c r="CU128" i="4"/>
  <c r="DG128" i="4" a="1"/>
  <c r="DG128" i="4"/>
  <c r="DS128" i="4" a="1"/>
  <c r="DS128" i="4"/>
  <c r="EE128" i="4"/>
  <c r="EF128" i="4"/>
  <c r="EC128" i="4"/>
  <c r="DZ123" i="4"/>
  <c r="EB128" i="4"/>
  <c r="EA128" i="4"/>
  <c r="DY128" i="4"/>
  <c r="DX128" i="4"/>
  <c r="DV128" i="4"/>
  <c r="DT128" i="4"/>
  <c r="DQ128" i="4"/>
  <c r="DP128" i="4"/>
  <c r="DL128" i="4"/>
  <c r="DJ128" i="4"/>
  <c r="DH128" i="4"/>
  <c r="DE128" i="4"/>
  <c r="DD128" i="4"/>
  <c r="CZ128" i="4"/>
  <c r="CX128" i="4"/>
  <c r="CV128" i="4"/>
  <c r="CS128" i="4"/>
  <c r="CR128" i="4"/>
  <c r="BX128" i="4"/>
  <c r="BV128" i="4"/>
  <c r="BT128" i="4"/>
  <c r="BQ128" i="4"/>
  <c r="BP128" i="4"/>
  <c r="AV128" i="4"/>
  <c r="AT128" i="4"/>
  <c r="AR128" i="4"/>
  <c r="AO128" i="4"/>
  <c r="AN128" i="4"/>
  <c r="Z128" i="4"/>
  <c r="X128" i="4"/>
  <c r="V128" i="4"/>
  <c r="S128" i="4"/>
  <c r="R128" i="4"/>
  <c r="Y127" i="4" a="1"/>
  <c r="Y127" i="4"/>
  <c r="AU127" i="4" a="1"/>
  <c r="AU127" i="4"/>
  <c r="BW127" i="4" a="1"/>
  <c r="BW127" i="4"/>
  <c r="CY127" i="4" a="1"/>
  <c r="CY127" i="4"/>
  <c r="DK127" i="4" a="1"/>
  <c r="DK127" i="4"/>
  <c r="DW127" i="4" a="1"/>
  <c r="DW127" i="4"/>
  <c r="EJ127" i="4"/>
  <c r="EK127" i="4"/>
  <c r="W122" i="4" a="1"/>
  <c r="W122" i="4"/>
  <c r="AS122" i="4" a="1"/>
  <c r="AS122" i="4"/>
  <c r="BU122" i="4" a="1"/>
  <c r="BU122" i="4"/>
  <c r="CW122" i="4" a="1"/>
  <c r="CW122" i="4"/>
  <c r="DI122" i="4" a="1"/>
  <c r="DI122" i="4"/>
  <c r="DU122" i="4" a="1"/>
  <c r="DU122" i="4"/>
  <c r="EG122" i="4"/>
  <c r="T122" i="4"/>
  <c r="AP122" i="4"/>
  <c r="BR122" i="4"/>
  <c r="CT122" i="4"/>
  <c r="DF122" i="4"/>
  <c r="DR122" i="4"/>
  <c r="ED122" i="4"/>
  <c r="EH122" i="4"/>
  <c r="EI127" i="4"/>
  <c r="U127" i="4" a="1"/>
  <c r="U127" i="4"/>
  <c r="AQ127" i="4" a="1"/>
  <c r="AQ127" i="4"/>
  <c r="BS127" i="4" a="1"/>
  <c r="BS127" i="4"/>
  <c r="CU127" i="4" a="1"/>
  <c r="CU127" i="4"/>
  <c r="DG127" i="4" a="1"/>
  <c r="DG127" i="4"/>
  <c r="DS127" i="4" a="1"/>
  <c r="DS127" i="4"/>
  <c r="EE127" i="4"/>
  <c r="EF127" i="4"/>
  <c r="EC127" i="4"/>
  <c r="DZ122" i="4"/>
  <c r="EB127" i="4"/>
  <c r="EA127" i="4"/>
  <c r="DY127" i="4"/>
  <c r="DX127" i="4"/>
  <c r="DV127" i="4"/>
  <c r="DT127" i="4"/>
  <c r="DQ127" i="4"/>
  <c r="DP127" i="4"/>
  <c r="DL127" i="4"/>
  <c r="DJ127" i="4"/>
  <c r="DH127" i="4"/>
  <c r="DE127" i="4"/>
  <c r="DD127" i="4"/>
  <c r="CZ127" i="4"/>
  <c r="CX127" i="4"/>
  <c r="CV127" i="4"/>
  <c r="CS127" i="4"/>
  <c r="CR127" i="4"/>
  <c r="BX127" i="4"/>
  <c r="BV127" i="4"/>
  <c r="BT127" i="4"/>
  <c r="BQ127" i="4"/>
  <c r="BP127" i="4"/>
  <c r="AV127" i="4"/>
  <c r="AT127" i="4"/>
  <c r="AR127" i="4"/>
  <c r="AO127" i="4"/>
  <c r="AN127" i="4"/>
  <c r="Z127" i="4"/>
  <c r="X127" i="4"/>
  <c r="V127" i="4"/>
  <c r="S127" i="4"/>
  <c r="R127" i="4"/>
  <c r="Y126" i="4" a="1"/>
  <c r="Y126" i="4"/>
  <c r="AU126" i="4" a="1"/>
  <c r="AU126" i="4"/>
  <c r="BW126" i="4" a="1"/>
  <c r="BW126" i="4"/>
  <c r="CY126" i="4" a="1"/>
  <c r="CY126" i="4"/>
  <c r="DK126" i="4" a="1"/>
  <c r="DK126" i="4"/>
  <c r="DW126" i="4" a="1"/>
  <c r="DW126" i="4"/>
  <c r="EJ126" i="4"/>
  <c r="EK126" i="4"/>
  <c r="W121" i="4" a="1"/>
  <c r="W121" i="4"/>
  <c r="AS121" i="4" a="1"/>
  <c r="AS121" i="4"/>
  <c r="BU121" i="4" a="1"/>
  <c r="BU121" i="4"/>
  <c r="CW121" i="4" a="1"/>
  <c r="CW121" i="4"/>
  <c r="DI121" i="4" a="1"/>
  <c r="DI121" i="4"/>
  <c r="DU121" i="4" a="1"/>
  <c r="DU121" i="4"/>
  <c r="EG121" i="4"/>
  <c r="T121" i="4"/>
  <c r="AP121" i="4"/>
  <c r="BR121" i="4"/>
  <c r="CT121" i="4"/>
  <c r="DF121" i="4"/>
  <c r="DR121" i="4"/>
  <c r="ED121" i="4"/>
  <c r="EH121" i="4"/>
  <c r="EI126" i="4"/>
  <c r="U126" i="4" a="1"/>
  <c r="U126" i="4"/>
  <c r="AQ126" i="4" a="1"/>
  <c r="AQ126" i="4"/>
  <c r="BS126" i="4" a="1"/>
  <c r="BS126" i="4"/>
  <c r="CU126" i="4" a="1"/>
  <c r="CU126" i="4"/>
  <c r="DG126" i="4" a="1"/>
  <c r="DG126" i="4"/>
  <c r="DS126" i="4" a="1"/>
  <c r="DS126" i="4"/>
  <c r="EE126" i="4"/>
  <c r="EF126" i="4"/>
  <c r="EC126" i="4"/>
  <c r="DZ121" i="4"/>
  <c r="EB126" i="4"/>
  <c r="EA126" i="4"/>
  <c r="DY126" i="4"/>
  <c r="DX126" i="4"/>
  <c r="DV126" i="4"/>
  <c r="DT126" i="4"/>
  <c r="DQ126" i="4"/>
  <c r="DP126" i="4"/>
  <c r="DL126" i="4"/>
  <c r="DJ126" i="4"/>
  <c r="DH126" i="4"/>
  <c r="DE126" i="4"/>
  <c r="DD126" i="4"/>
  <c r="CZ126" i="4"/>
  <c r="CX126" i="4"/>
  <c r="CV126" i="4"/>
  <c r="CS126" i="4"/>
  <c r="CR126" i="4"/>
  <c r="BX126" i="4"/>
  <c r="BV126" i="4"/>
  <c r="BT126" i="4"/>
  <c r="BQ126" i="4"/>
  <c r="BP126" i="4"/>
  <c r="AV126" i="4"/>
  <c r="AT126" i="4"/>
  <c r="AR126" i="4"/>
  <c r="AO126" i="4"/>
  <c r="AN126" i="4"/>
  <c r="Z126" i="4"/>
  <c r="X126" i="4"/>
  <c r="V126" i="4"/>
  <c r="S126" i="4"/>
  <c r="R126" i="4"/>
  <c r="Y125" i="4" a="1"/>
  <c r="Y125" i="4"/>
  <c r="AU125" i="4" a="1"/>
  <c r="AU125" i="4"/>
  <c r="BW125" i="4" a="1"/>
  <c r="BW125" i="4"/>
  <c r="CY125" i="4" a="1"/>
  <c r="CY125" i="4"/>
  <c r="DK125" i="4" a="1"/>
  <c r="DK125" i="4"/>
  <c r="DW125" i="4" a="1"/>
  <c r="DW125" i="4"/>
  <c r="EJ125" i="4"/>
  <c r="EK125" i="4"/>
  <c r="W120" i="4" a="1"/>
  <c r="W120" i="4"/>
  <c r="AS120" i="4" a="1"/>
  <c r="AS120" i="4"/>
  <c r="BU120" i="4" a="1"/>
  <c r="BU120" i="4"/>
  <c r="CW120" i="4" a="1"/>
  <c r="CW120" i="4"/>
  <c r="DI120" i="4" a="1"/>
  <c r="DI120" i="4"/>
  <c r="DU120" i="4" a="1"/>
  <c r="DU120" i="4"/>
  <c r="EG120" i="4"/>
  <c r="T120" i="4"/>
  <c r="AP120" i="4"/>
  <c r="BR120" i="4"/>
  <c r="CT120" i="4"/>
  <c r="DF120" i="4"/>
  <c r="DR120" i="4"/>
  <c r="ED120" i="4"/>
  <c r="EH120" i="4"/>
  <c r="EI125" i="4"/>
  <c r="U125" i="4" a="1"/>
  <c r="U125" i="4"/>
  <c r="AQ125" i="4" a="1"/>
  <c r="AQ125" i="4"/>
  <c r="BS125" i="4" a="1"/>
  <c r="BS125" i="4"/>
  <c r="CU125" i="4" a="1"/>
  <c r="CU125" i="4"/>
  <c r="DG125" i="4" a="1"/>
  <c r="DG125" i="4"/>
  <c r="DS125" i="4" a="1"/>
  <c r="DS125" i="4"/>
  <c r="EE125" i="4"/>
  <c r="EF125" i="4"/>
  <c r="EC125" i="4"/>
  <c r="DZ120" i="4"/>
  <c r="EB125" i="4"/>
  <c r="EA125" i="4"/>
  <c r="DY125" i="4"/>
  <c r="DX125" i="4"/>
  <c r="DV125" i="4"/>
  <c r="DT125" i="4"/>
  <c r="DQ125" i="4"/>
  <c r="DP125" i="4"/>
  <c r="DL125" i="4"/>
  <c r="DJ125" i="4"/>
  <c r="DH125" i="4"/>
  <c r="DE125" i="4"/>
  <c r="DD125" i="4"/>
  <c r="CZ125" i="4"/>
  <c r="CX125" i="4"/>
  <c r="CV125" i="4"/>
  <c r="CS125" i="4"/>
  <c r="CR125" i="4"/>
  <c r="BX125" i="4"/>
  <c r="BV125" i="4"/>
  <c r="BT125" i="4"/>
  <c r="BQ125" i="4"/>
  <c r="BP125" i="4"/>
  <c r="AV125" i="4"/>
  <c r="AT125" i="4"/>
  <c r="AR125" i="4"/>
  <c r="AO125" i="4"/>
  <c r="AN125" i="4"/>
  <c r="Z125" i="4"/>
  <c r="X125" i="4"/>
  <c r="V125" i="4"/>
  <c r="S125" i="4"/>
  <c r="R125" i="4"/>
  <c r="Y124" i="4" a="1"/>
  <c r="Y124" i="4"/>
  <c r="AU124" i="4" a="1"/>
  <c r="AU124" i="4"/>
  <c r="BW124" i="4" a="1"/>
  <c r="BW124" i="4"/>
  <c r="CY124" i="4" a="1"/>
  <c r="CY124" i="4"/>
  <c r="DK124" i="4" a="1"/>
  <c r="DK124" i="4"/>
  <c r="DW124" i="4" a="1"/>
  <c r="DW124" i="4"/>
  <c r="EJ124" i="4"/>
  <c r="EK124" i="4"/>
  <c r="W119" i="4" a="1"/>
  <c r="W119" i="4"/>
  <c r="AS119" i="4" a="1"/>
  <c r="AS119" i="4"/>
  <c r="BU119" i="4" a="1"/>
  <c r="BU119" i="4"/>
  <c r="CW119" i="4" a="1"/>
  <c r="CW119" i="4"/>
  <c r="DI119" i="4" a="1"/>
  <c r="DI119" i="4"/>
  <c r="DU119" i="4" a="1"/>
  <c r="DU119" i="4"/>
  <c r="EG119" i="4"/>
  <c r="T119" i="4"/>
  <c r="AP119" i="4"/>
  <c r="BR119" i="4"/>
  <c r="CT119" i="4"/>
  <c r="DF119" i="4"/>
  <c r="DR119" i="4"/>
  <c r="ED119" i="4"/>
  <c r="EH119" i="4"/>
  <c r="EI124" i="4"/>
  <c r="U124" i="4" a="1"/>
  <c r="U124" i="4"/>
  <c r="AQ124" i="4" a="1"/>
  <c r="AQ124" i="4"/>
  <c r="BS124" i="4" a="1"/>
  <c r="BS124" i="4"/>
  <c r="CU124" i="4" a="1"/>
  <c r="CU124" i="4"/>
  <c r="DG124" i="4" a="1"/>
  <c r="DG124" i="4"/>
  <c r="DS124" i="4" a="1"/>
  <c r="DS124" i="4"/>
  <c r="EE124" i="4"/>
  <c r="EF124" i="4"/>
  <c r="EC124" i="4"/>
  <c r="DZ119" i="4"/>
  <c r="EB124" i="4"/>
  <c r="EA124" i="4"/>
  <c r="DY124" i="4"/>
  <c r="DX124" i="4"/>
  <c r="DV124" i="4"/>
  <c r="DT124" i="4"/>
  <c r="DQ124" i="4"/>
  <c r="DP124" i="4"/>
  <c r="DL124" i="4"/>
  <c r="DJ124" i="4"/>
  <c r="DH124" i="4"/>
  <c r="DE124" i="4"/>
  <c r="DD124" i="4"/>
  <c r="CZ124" i="4"/>
  <c r="CX124" i="4"/>
  <c r="CV124" i="4"/>
  <c r="CS124" i="4"/>
  <c r="CR124" i="4"/>
  <c r="BX124" i="4"/>
  <c r="BV124" i="4"/>
  <c r="BT124" i="4"/>
  <c r="BQ124" i="4"/>
  <c r="BP124" i="4"/>
  <c r="AV124" i="4"/>
  <c r="AT124" i="4"/>
  <c r="AR124" i="4"/>
  <c r="AO124" i="4"/>
  <c r="AN124" i="4"/>
  <c r="Z124" i="4"/>
  <c r="X124" i="4"/>
  <c r="V124" i="4"/>
  <c r="S124" i="4"/>
  <c r="R124" i="4"/>
  <c r="Y123" i="4" a="1"/>
  <c r="Y123" i="4"/>
  <c r="AU123" i="4" a="1"/>
  <c r="AU123" i="4"/>
  <c r="BW123" i="4" a="1"/>
  <c r="BW123" i="4"/>
  <c r="CY123" i="4" a="1"/>
  <c r="CY123" i="4"/>
  <c r="DK123" i="4" a="1"/>
  <c r="DK123" i="4"/>
  <c r="DW123" i="4" a="1"/>
  <c r="DW123" i="4"/>
  <c r="EJ123" i="4"/>
  <c r="EK123" i="4"/>
  <c r="W118" i="4" a="1"/>
  <c r="W118" i="4"/>
  <c r="AS118" i="4" a="1"/>
  <c r="AS118" i="4"/>
  <c r="BU118" i="4" a="1"/>
  <c r="BU118" i="4"/>
  <c r="CW118" i="4" a="1"/>
  <c r="CW118" i="4"/>
  <c r="DI118" i="4" a="1"/>
  <c r="DI118" i="4"/>
  <c r="DU118" i="4" a="1"/>
  <c r="DU118" i="4"/>
  <c r="EG118" i="4"/>
  <c r="T118" i="4"/>
  <c r="AP118" i="4"/>
  <c r="BR118" i="4"/>
  <c r="CT118" i="4"/>
  <c r="DF118" i="4"/>
  <c r="DR118" i="4"/>
  <c r="ED118" i="4"/>
  <c r="EH118" i="4"/>
  <c r="EI123" i="4"/>
  <c r="U123" i="4" a="1"/>
  <c r="U123" i="4"/>
  <c r="AQ123" i="4" a="1"/>
  <c r="AQ123" i="4"/>
  <c r="BS123" i="4" a="1"/>
  <c r="BS123" i="4"/>
  <c r="CU123" i="4" a="1"/>
  <c r="CU123" i="4"/>
  <c r="DG123" i="4" a="1"/>
  <c r="DG123" i="4"/>
  <c r="DS123" i="4" a="1"/>
  <c r="DS123" i="4"/>
  <c r="EE123" i="4"/>
  <c r="EF123" i="4"/>
  <c r="EC123" i="4"/>
  <c r="DZ118" i="4"/>
  <c r="EB123" i="4"/>
  <c r="EA123" i="4"/>
  <c r="DY123" i="4"/>
  <c r="DX123" i="4"/>
  <c r="DV123" i="4"/>
  <c r="DT123" i="4"/>
  <c r="DQ123" i="4"/>
  <c r="DP123" i="4"/>
  <c r="DL123" i="4"/>
  <c r="DJ123" i="4"/>
  <c r="DH123" i="4"/>
  <c r="DE123" i="4"/>
  <c r="DD123" i="4"/>
  <c r="CZ123" i="4"/>
  <c r="CX123" i="4"/>
  <c r="CV123" i="4"/>
  <c r="CS123" i="4"/>
  <c r="CR123" i="4"/>
  <c r="BX123" i="4"/>
  <c r="BV123" i="4"/>
  <c r="BT123" i="4"/>
  <c r="BQ123" i="4"/>
  <c r="BP123" i="4"/>
  <c r="AV123" i="4"/>
  <c r="AT123" i="4"/>
  <c r="AR123" i="4"/>
  <c r="AO123" i="4"/>
  <c r="AN123" i="4"/>
  <c r="Z123" i="4"/>
  <c r="X123" i="4"/>
  <c r="V123" i="4"/>
  <c r="S123" i="4"/>
  <c r="R123" i="4"/>
  <c r="Y122" i="4" a="1"/>
  <c r="Y122" i="4"/>
  <c r="AU122" i="4" a="1"/>
  <c r="AU122" i="4"/>
  <c r="BW122" i="4" a="1"/>
  <c r="BW122" i="4"/>
  <c r="CY122" i="4" a="1"/>
  <c r="CY122" i="4"/>
  <c r="DK122" i="4" a="1"/>
  <c r="DK122" i="4"/>
  <c r="DW122" i="4" a="1"/>
  <c r="DW122" i="4"/>
  <c r="EJ122" i="4"/>
  <c r="EK122" i="4"/>
  <c r="W117" i="4" a="1"/>
  <c r="W117" i="4"/>
  <c r="AS117" i="4" a="1"/>
  <c r="AS117" i="4"/>
  <c r="BU117" i="4" a="1"/>
  <c r="BU117" i="4"/>
  <c r="CW117" i="4" a="1"/>
  <c r="CW117" i="4"/>
  <c r="DI117" i="4" a="1"/>
  <c r="DI117" i="4"/>
  <c r="DU117" i="4" a="1"/>
  <c r="DU117" i="4"/>
  <c r="EG117" i="4"/>
  <c r="T117" i="4"/>
  <c r="AP117" i="4"/>
  <c r="BR117" i="4"/>
  <c r="CT117" i="4"/>
  <c r="DF117" i="4"/>
  <c r="DR117" i="4"/>
  <c r="ED117" i="4"/>
  <c r="EH117" i="4"/>
  <c r="EI122" i="4"/>
  <c r="U122" i="4" a="1"/>
  <c r="U122" i="4"/>
  <c r="AQ122" i="4" a="1"/>
  <c r="AQ122" i="4"/>
  <c r="BS122" i="4" a="1"/>
  <c r="BS122" i="4"/>
  <c r="CU122" i="4" a="1"/>
  <c r="CU122" i="4"/>
  <c r="DG122" i="4" a="1"/>
  <c r="DG122" i="4"/>
  <c r="DS122" i="4" a="1"/>
  <c r="DS122" i="4"/>
  <c r="EE122" i="4"/>
  <c r="EF122" i="4"/>
  <c r="EC122" i="4"/>
  <c r="DZ117" i="4"/>
  <c r="EB122" i="4"/>
  <c r="EA122" i="4"/>
  <c r="DY122" i="4"/>
  <c r="DX122" i="4"/>
  <c r="DV122" i="4"/>
  <c r="DT122" i="4"/>
  <c r="DQ122" i="4"/>
  <c r="DP122" i="4"/>
  <c r="DL122" i="4"/>
  <c r="DJ122" i="4"/>
  <c r="DH122" i="4"/>
  <c r="DE122" i="4"/>
  <c r="DD122" i="4"/>
  <c r="CZ122" i="4"/>
  <c r="CX122" i="4"/>
  <c r="CV122" i="4"/>
  <c r="CS122" i="4"/>
  <c r="CR122" i="4"/>
  <c r="BX122" i="4"/>
  <c r="BV122" i="4"/>
  <c r="BT122" i="4"/>
  <c r="BQ122" i="4"/>
  <c r="BP122" i="4"/>
  <c r="AV122" i="4"/>
  <c r="AT122" i="4"/>
  <c r="AR122" i="4"/>
  <c r="AO122" i="4"/>
  <c r="AN122" i="4"/>
  <c r="Z122" i="4"/>
  <c r="X122" i="4"/>
  <c r="V122" i="4"/>
  <c r="S122" i="4"/>
  <c r="R122" i="4"/>
  <c r="Y121" i="4" a="1"/>
  <c r="Y121" i="4"/>
  <c r="AU121" i="4" a="1"/>
  <c r="AU121" i="4"/>
  <c r="BW121" i="4" a="1"/>
  <c r="BW121" i="4"/>
  <c r="CY121" i="4" a="1"/>
  <c r="CY121" i="4"/>
  <c r="DK121" i="4" a="1"/>
  <c r="DK121" i="4"/>
  <c r="DW121" i="4" a="1"/>
  <c r="DW121" i="4"/>
  <c r="EJ121" i="4"/>
  <c r="EK121" i="4"/>
  <c r="W116" i="4" a="1"/>
  <c r="W116" i="4"/>
  <c r="AS116" i="4" a="1"/>
  <c r="AS116" i="4"/>
  <c r="BU116" i="4" a="1"/>
  <c r="BU116" i="4"/>
  <c r="CW116" i="4" a="1"/>
  <c r="CW116" i="4"/>
  <c r="DI116" i="4" a="1"/>
  <c r="DI116" i="4"/>
  <c r="DU116" i="4" a="1"/>
  <c r="DU116" i="4"/>
  <c r="EG116" i="4"/>
  <c r="T116" i="4"/>
  <c r="AP116" i="4"/>
  <c r="BR116" i="4"/>
  <c r="CT116" i="4"/>
  <c r="DF116" i="4"/>
  <c r="DR116" i="4"/>
  <c r="ED116" i="4"/>
  <c r="EH116" i="4"/>
  <c r="EI121" i="4"/>
  <c r="U121" i="4" a="1"/>
  <c r="U121" i="4"/>
  <c r="AQ121" i="4" a="1"/>
  <c r="AQ121" i="4"/>
  <c r="BS121" i="4" a="1"/>
  <c r="BS121" i="4"/>
  <c r="CU121" i="4" a="1"/>
  <c r="CU121" i="4"/>
  <c r="DG121" i="4" a="1"/>
  <c r="DG121" i="4"/>
  <c r="DS121" i="4" a="1"/>
  <c r="DS121" i="4"/>
  <c r="EE121" i="4"/>
  <c r="EF121" i="4"/>
  <c r="EC121" i="4"/>
  <c r="DZ116" i="4"/>
  <c r="EB121" i="4"/>
  <c r="EA121" i="4"/>
  <c r="DY121" i="4"/>
  <c r="DX121" i="4"/>
  <c r="DV121" i="4"/>
  <c r="DT121" i="4"/>
  <c r="DQ121" i="4"/>
  <c r="DP121" i="4"/>
  <c r="DL121" i="4"/>
  <c r="DJ121" i="4"/>
  <c r="DH121" i="4"/>
  <c r="DE121" i="4"/>
  <c r="DD121" i="4"/>
  <c r="CZ121" i="4"/>
  <c r="CX121" i="4"/>
  <c r="CV121" i="4"/>
  <c r="CS121" i="4"/>
  <c r="CR121" i="4"/>
  <c r="BX121" i="4"/>
  <c r="BV121" i="4"/>
  <c r="BT121" i="4"/>
  <c r="BQ121" i="4"/>
  <c r="BP121" i="4"/>
  <c r="AV121" i="4"/>
  <c r="AT121" i="4"/>
  <c r="AR121" i="4"/>
  <c r="AO121" i="4"/>
  <c r="AN121" i="4"/>
  <c r="Z121" i="4"/>
  <c r="X121" i="4"/>
  <c r="V121" i="4"/>
  <c r="S121" i="4"/>
  <c r="R121" i="4"/>
  <c r="Y120" i="4" a="1"/>
  <c r="Y120" i="4"/>
  <c r="AU120" i="4" a="1"/>
  <c r="AU120" i="4"/>
  <c r="BW120" i="4" a="1"/>
  <c r="BW120" i="4"/>
  <c r="CY120" i="4" a="1"/>
  <c r="CY120" i="4"/>
  <c r="DK120" i="4" a="1"/>
  <c r="DK120" i="4"/>
  <c r="DW120" i="4" a="1"/>
  <c r="DW120" i="4"/>
  <c r="EJ120" i="4"/>
  <c r="EK120" i="4"/>
  <c r="W115" i="4" a="1"/>
  <c r="W115" i="4"/>
  <c r="AS115" i="4" a="1"/>
  <c r="AS115" i="4"/>
  <c r="BU115" i="4" a="1"/>
  <c r="BU115" i="4"/>
  <c r="CW115" i="4" a="1"/>
  <c r="CW115" i="4"/>
  <c r="DI115" i="4" a="1"/>
  <c r="DI115" i="4"/>
  <c r="DU115" i="4" a="1"/>
  <c r="DU115" i="4"/>
  <c r="EG115" i="4"/>
  <c r="T115" i="4"/>
  <c r="AP115" i="4"/>
  <c r="BR115" i="4"/>
  <c r="CT115" i="4"/>
  <c r="DF115" i="4"/>
  <c r="DR115" i="4"/>
  <c r="ED115" i="4"/>
  <c r="EH115" i="4"/>
  <c r="EI120" i="4"/>
  <c r="U120" i="4" a="1"/>
  <c r="U120" i="4"/>
  <c r="AQ120" i="4" a="1"/>
  <c r="AQ120" i="4"/>
  <c r="BS120" i="4" a="1"/>
  <c r="BS120" i="4"/>
  <c r="CU120" i="4" a="1"/>
  <c r="CU120" i="4"/>
  <c r="DG120" i="4" a="1"/>
  <c r="DG120" i="4"/>
  <c r="DS120" i="4" a="1"/>
  <c r="DS120" i="4"/>
  <c r="EE120" i="4"/>
  <c r="EF120" i="4"/>
  <c r="EC120" i="4"/>
  <c r="DZ115" i="4"/>
  <c r="EB120" i="4"/>
  <c r="EA120" i="4"/>
  <c r="DY120" i="4"/>
  <c r="DX120" i="4"/>
  <c r="DV120" i="4"/>
  <c r="DT120" i="4"/>
  <c r="DQ120" i="4"/>
  <c r="DP120" i="4"/>
  <c r="DL120" i="4"/>
  <c r="DJ120" i="4"/>
  <c r="DH120" i="4"/>
  <c r="DE120" i="4"/>
  <c r="DD120" i="4"/>
  <c r="CZ120" i="4"/>
  <c r="CX120" i="4"/>
  <c r="CV120" i="4"/>
  <c r="CS120" i="4"/>
  <c r="CR120" i="4"/>
  <c r="BX120" i="4"/>
  <c r="BV120" i="4"/>
  <c r="BT120" i="4"/>
  <c r="BQ120" i="4"/>
  <c r="BP120" i="4"/>
  <c r="AV120" i="4"/>
  <c r="AT120" i="4"/>
  <c r="AR120" i="4"/>
  <c r="AO120" i="4"/>
  <c r="AN120" i="4"/>
  <c r="Z120" i="4"/>
  <c r="X120" i="4"/>
  <c r="V120" i="4"/>
  <c r="S120" i="4"/>
  <c r="R120" i="4"/>
  <c r="Y119" i="4" a="1"/>
  <c r="Y119" i="4"/>
  <c r="AU119" i="4" a="1"/>
  <c r="AU119" i="4"/>
  <c r="BW119" i="4" a="1"/>
  <c r="BW119" i="4"/>
  <c r="CY119" i="4" a="1"/>
  <c r="CY119" i="4"/>
  <c r="DK119" i="4" a="1"/>
  <c r="DK119" i="4"/>
  <c r="DW119" i="4" a="1"/>
  <c r="DW119" i="4"/>
  <c r="EJ119" i="4"/>
  <c r="EK119" i="4"/>
  <c r="W114" i="4" a="1"/>
  <c r="W114" i="4"/>
  <c r="AS114" i="4" a="1"/>
  <c r="AS114" i="4"/>
  <c r="BU114" i="4" a="1"/>
  <c r="BU114" i="4"/>
  <c r="CW114" i="4" a="1"/>
  <c r="CW114" i="4"/>
  <c r="DI114" i="4" a="1"/>
  <c r="DI114" i="4"/>
  <c r="DU114" i="4" a="1"/>
  <c r="DU114" i="4"/>
  <c r="EG114" i="4"/>
  <c r="T114" i="4"/>
  <c r="AP114" i="4"/>
  <c r="BR114" i="4"/>
  <c r="CT114" i="4"/>
  <c r="DF114" i="4"/>
  <c r="DR114" i="4"/>
  <c r="ED114" i="4"/>
  <c r="EH114" i="4"/>
  <c r="EI119" i="4"/>
  <c r="U119" i="4" a="1"/>
  <c r="U119" i="4"/>
  <c r="AQ119" i="4" a="1"/>
  <c r="AQ119" i="4"/>
  <c r="BS119" i="4" a="1"/>
  <c r="BS119" i="4"/>
  <c r="CU119" i="4" a="1"/>
  <c r="CU119" i="4"/>
  <c r="DG119" i="4" a="1"/>
  <c r="DG119" i="4"/>
  <c r="DS119" i="4" a="1"/>
  <c r="DS119" i="4"/>
  <c r="EE119" i="4"/>
  <c r="EF119" i="4"/>
  <c r="EC119" i="4"/>
  <c r="DZ114" i="4"/>
  <c r="EB119" i="4"/>
  <c r="EA119" i="4"/>
  <c r="DY119" i="4"/>
  <c r="DX119" i="4"/>
  <c r="DV119" i="4"/>
  <c r="DT119" i="4"/>
  <c r="DQ119" i="4"/>
  <c r="DP119" i="4"/>
  <c r="DL119" i="4"/>
  <c r="DJ119" i="4"/>
  <c r="DH119" i="4"/>
  <c r="DE119" i="4"/>
  <c r="DD119" i="4"/>
  <c r="CZ119" i="4"/>
  <c r="CX119" i="4"/>
  <c r="CV119" i="4"/>
  <c r="CS119" i="4"/>
  <c r="CR119" i="4"/>
  <c r="BX119" i="4"/>
  <c r="BV119" i="4"/>
  <c r="BT119" i="4"/>
  <c r="BQ119" i="4"/>
  <c r="BP119" i="4"/>
  <c r="AV119" i="4"/>
  <c r="AT119" i="4"/>
  <c r="AR119" i="4"/>
  <c r="AO119" i="4"/>
  <c r="AN119" i="4"/>
  <c r="Z119" i="4"/>
  <c r="X119" i="4"/>
  <c r="V119" i="4"/>
  <c r="S119" i="4"/>
  <c r="R119" i="4"/>
  <c r="Y118" i="4" a="1"/>
  <c r="Y118" i="4"/>
  <c r="AU118" i="4" a="1"/>
  <c r="AU118" i="4"/>
  <c r="BW118" i="4" a="1"/>
  <c r="BW118" i="4"/>
  <c r="CY118" i="4" a="1"/>
  <c r="CY118" i="4"/>
  <c r="DK118" i="4" a="1"/>
  <c r="DK118" i="4"/>
  <c r="DW118" i="4" a="1"/>
  <c r="DW118" i="4"/>
  <c r="EJ118" i="4"/>
  <c r="EK118" i="4"/>
  <c r="W113" i="4" a="1"/>
  <c r="W113" i="4"/>
  <c r="AS113" i="4" a="1"/>
  <c r="AS113" i="4"/>
  <c r="BU113" i="4" a="1"/>
  <c r="BU113" i="4"/>
  <c r="CW113" i="4" a="1"/>
  <c r="CW113" i="4"/>
  <c r="DI113" i="4" a="1"/>
  <c r="DI113" i="4"/>
  <c r="DU113" i="4" a="1"/>
  <c r="DU113" i="4"/>
  <c r="EG113" i="4"/>
  <c r="T113" i="4"/>
  <c r="AP113" i="4"/>
  <c r="BR113" i="4"/>
  <c r="CT113" i="4"/>
  <c r="DF113" i="4"/>
  <c r="DR113" i="4"/>
  <c r="ED113" i="4"/>
  <c r="EH113" i="4"/>
  <c r="EI118" i="4"/>
  <c r="U118" i="4" a="1"/>
  <c r="U118" i="4"/>
  <c r="AQ118" i="4" a="1"/>
  <c r="AQ118" i="4"/>
  <c r="BS118" i="4" a="1"/>
  <c r="BS118" i="4"/>
  <c r="CU118" i="4" a="1"/>
  <c r="CU118" i="4"/>
  <c r="DG118" i="4" a="1"/>
  <c r="DG118" i="4"/>
  <c r="DS118" i="4" a="1"/>
  <c r="DS118" i="4"/>
  <c r="EE118" i="4"/>
  <c r="EF118" i="4"/>
  <c r="EC118" i="4"/>
  <c r="DZ113" i="4"/>
  <c r="EB118" i="4"/>
  <c r="EA118" i="4"/>
  <c r="DY118" i="4"/>
  <c r="DX118" i="4"/>
  <c r="DV118" i="4"/>
  <c r="DT118" i="4"/>
  <c r="DQ118" i="4"/>
  <c r="DP118" i="4"/>
  <c r="DL118" i="4"/>
  <c r="DJ118" i="4"/>
  <c r="DH118" i="4"/>
  <c r="DE118" i="4"/>
  <c r="DD118" i="4"/>
  <c r="CZ118" i="4"/>
  <c r="CX118" i="4"/>
  <c r="CV118" i="4"/>
  <c r="CS118" i="4"/>
  <c r="CR118" i="4"/>
  <c r="BX118" i="4"/>
  <c r="BV118" i="4"/>
  <c r="BT118" i="4"/>
  <c r="BQ118" i="4"/>
  <c r="BP118" i="4"/>
  <c r="AV118" i="4"/>
  <c r="AT118" i="4"/>
  <c r="AR118" i="4"/>
  <c r="AO118" i="4"/>
  <c r="AN118" i="4"/>
  <c r="Z118" i="4"/>
  <c r="X118" i="4"/>
  <c r="V118" i="4"/>
  <c r="S118" i="4"/>
  <c r="R118" i="4"/>
  <c r="Y117" i="4" a="1"/>
  <c r="Y117" i="4"/>
  <c r="AU117" i="4" a="1"/>
  <c r="AU117" i="4"/>
  <c r="BW117" i="4" a="1"/>
  <c r="BW117" i="4"/>
  <c r="CY117" i="4" a="1"/>
  <c r="CY117" i="4"/>
  <c r="DK117" i="4" a="1"/>
  <c r="DK117" i="4"/>
  <c r="DW117" i="4" a="1"/>
  <c r="DW117" i="4"/>
  <c r="EJ117" i="4"/>
  <c r="EK117" i="4"/>
  <c r="W112" i="4" a="1"/>
  <c r="W112" i="4"/>
  <c r="AS112" i="4" a="1"/>
  <c r="AS112" i="4"/>
  <c r="BU112" i="4" a="1"/>
  <c r="BU112" i="4"/>
  <c r="CW112" i="4" a="1"/>
  <c r="CW112" i="4"/>
  <c r="DI112" i="4" a="1"/>
  <c r="DI112" i="4"/>
  <c r="DU112" i="4" a="1"/>
  <c r="DU112" i="4"/>
  <c r="EG112" i="4"/>
  <c r="T112" i="4"/>
  <c r="AP112" i="4"/>
  <c r="BR112" i="4"/>
  <c r="CT112" i="4"/>
  <c r="DF112" i="4"/>
  <c r="DR112" i="4"/>
  <c r="ED112" i="4"/>
  <c r="EH112" i="4"/>
  <c r="EI117" i="4"/>
  <c r="U117" i="4" a="1"/>
  <c r="U117" i="4"/>
  <c r="AQ117" i="4" a="1"/>
  <c r="AQ117" i="4"/>
  <c r="BS117" i="4" a="1"/>
  <c r="BS117" i="4"/>
  <c r="CU117" i="4" a="1"/>
  <c r="CU117" i="4"/>
  <c r="DG117" i="4" a="1"/>
  <c r="DG117" i="4"/>
  <c r="DS117" i="4" a="1"/>
  <c r="DS117" i="4"/>
  <c r="EE117" i="4"/>
  <c r="EF117" i="4"/>
  <c r="EC117" i="4"/>
  <c r="DZ112" i="4"/>
  <c r="EB117" i="4"/>
  <c r="EA117" i="4"/>
  <c r="DY117" i="4"/>
  <c r="DX117" i="4"/>
  <c r="DV117" i="4"/>
  <c r="DT117" i="4"/>
  <c r="DQ117" i="4"/>
  <c r="DP117" i="4"/>
  <c r="DL117" i="4"/>
  <c r="DJ117" i="4"/>
  <c r="DH117" i="4"/>
  <c r="DE117" i="4"/>
  <c r="DD117" i="4"/>
  <c r="CZ117" i="4"/>
  <c r="CX117" i="4"/>
  <c r="CV117" i="4"/>
  <c r="CS117" i="4"/>
  <c r="CR117" i="4"/>
  <c r="BX117" i="4"/>
  <c r="BV117" i="4"/>
  <c r="BT117" i="4"/>
  <c r="BQ117" i="4"/>
  <c r="BP117" i="4"/>
  <c r="AV117" i="4"/>
  <c r="AT117" i="4"/>
  <c r="AR117" i="4"/>
  <c r="AO117" i="4"/>
  <c r="AN117" i="4"/>
  <c r="Z117" i="4"/>
  <c r="X117" i="4"/>
  <c r="V117" i="4"/>
  <c r="S117" i="4"/>
  <c r="R117" i="4"/>
  <c r="Y116" i="4" a="1"/>
  <c r="Y116" i="4"/>
  <c r="AU116" i="4" a="1"/>
  <c r="AU116" i="4"/>
  <c r="BW116" i="4" a="1"/>
  <c r="BW116" i="4"/>
  <c r="CY116" i="4" a="1"/>
  <c r="CY116" i="4"/>
  <c r="DK116" i="4" a="1"/>
  <c r="DK116" i="4"/>
  <c r="DW116" i="4" a="1"/>
  <c r="DW116" i="4"/>
  <c r="EJ116" i="4"/>
  <c r="EK116" i="4"/>
  <c r="W111" i="4" a="1"/>
  <c r="W111" i="4"/>
  <c r="AS111" i="4" a="1"/>
  <c r="AS111" i="4"/>
  <c r="BU111" i="4" a="1"/>
  <c r="BU111" i="4"/>
  <c r="CW111" i="4" a="1"/>
  <c r="CW111" i="4"/>
  <c r="DI111" i="4" a="1"/>
  <c r="DI111" i="4"/>
  <c r="DU111" i="4" a="1"/>
  <c r="DU111" i="4"/>
  <c r="EG111" i="4"/>
  <c r="T111" i="4"/>
  <c r="AP111" i="4"/>
  <c r="BR111" i="4"/>
  <c r="CT111" i="4"/>
  <c r="DF111" i="4"/>
  <c r="DR111" i="4"/>
  <c r="ED111" i="4"/>
  <c r="EH111" i="4"/>
  <c r="EI116" i="4"/>
  <c r="U116" i="4" a="1"/>
  <c r="U116" i="4"/>
  <c r="AQ116" i="4" a="1"/>
  <c r="AQ116" i="4"/>
  <c r="BS116" i="4" a="1"/>
  <c r="BS116" i="4"/>
  <c r="CU116" i="4" a="1"/>
  <c r="CU116" i="4"/>
  <c r="DG116" i="4" a="1"/>
  <c r="DG116" i="4"/>
  <c r="DS116" i="4" a="1"/>
  <c r="DS116" i="4"/>
  <c r="EE116" i="4"/>
  <c r="EF116" i="4"/>
  <c r="EC116" i="4"/>
  <c r="DZ111" i="4"/>
  <c r="EB116" i="4"/>
  <c r="EA116" i="4"/>
  <c r="DY116" i="4"/>
  <c r="DX116" i="4"/>
  <c r="DV116" i="4"/>
  <c r="DT116" i="4"/>
  <c r="DQ116" i="4"/>
  <c r="DP116" i="4"/>
  <c r="DL116" i="4"/>
  <c r="DJ116" i="4"/>
  <c r="DH116" i="4"/>
  <c r="DE116" i="4"/>
  <c r="DD116" i="4"/>
  <c r="CZ116" i="4"/>
  <c r="CX116" i="4"/>
  <c r="CV116" i="4"/>
  <c r="CS116" i="4"/>
  <c r="CR116" i="4"/>
  <c r="BX116" i="4"/>
  <c r="BV116" i="4"/>
  <c r="BT116" i="4"/>
  <c r="BQ116" i="4"/>
  <c r="BP116" i="4"/>
  <c r="AV116" i="4"/>
  <c r="AT116" i="4"/>
  <c r="AR116" i="4"/>
  <c r="AO116" i="4"/>
  <c r="AN116" i="4"/>
  <c r="Z116" i="4"/>
  <c r="X116" i="4"/>
  <c r="V116" i="4"/>
  <c r="S116" i="4"/>
  <c r="R116" i="4"/>
  <c r="Y115" i="4" a="1"/>
  <c r="Y115" i="4"/>
  <c r="AU115" i="4" a="1"/>
  <c r="AU115" i="4"/>
  <c r="BW115" i="4" a="1"/>
  <c r="BW115" i="4"/>
  <c r="CY115" i="4" a="1"/>
  <c r="CY115" i="4"/>
  <c r="DK115" i="4" a="1"/>
  <c r="DK115" i="4"/>
  <c r="DW115" i="4" a="1"/>
  <c r="DW115" i="4"/>
  <c r="EJ115" i="4"/>
  <c r="EK115" i="4"/>
  <c r="W110" i="4" a="1"/>
  <c r="W110" i="4"/>
  <c r="AS110" i="4" a="1"/>
  <c r="AS110" i="4"/>
  <c r="BU110" i="4" a="1"/>
  <c r="BU110" i="4"/>
  <c r="CW110" i="4" a="1"/>
  <c r="CW110" i="4"/>
  <c r="DI110" i="4" a="1"/>
  <c r="DI110" i="4"/>
  <c r="DU110" i="4" a="1"/>
  <c r="DU110" i="4"/>
  <c r="EG110" i="4"/>
  <c r="T110" i="4"/>
  <c r="AP110" i="4"/>
  <c r="BR110" i="4"/>
  <c r="CT110" i="4"/>
  <c r="DF110" i="4"/>
  <c r="DR110" i="4"/>
  <c r="ED110" i="4"/>
  <c r="EH110" i="4"/>
  <c r="EI115" i="4"/>
  <c r="U115" i="4" a="1"/>
  <c r="U115" i="4"/>
  <c r="AQ115" i="4" a="1"/>
  <c r="AQ115" i="4"/>
  <c r="BS115" i="4" a="1"/>
  <c r="BS115" i="4"/>
  <c r="CU115" i="4" a="1"/>
  <c r="CU115" i="4"/>
  <c r="DG115" i="4" a="1"/>
  <c r="DG115" i="4"/>
  <c r="DS115" i="4" a="1"/>
  <c r="DS115" i="4"/>
  <c r="EE115" i="4"/>
  <c r="EF115" i="4"/>
  <c r="EC115" i="4"/>
  <c r="DZ110" i="4"/>
  <c r="EB115" i="4"/>
  <c r="EA115" i="4"/>
  <c r="DY115" i="4"/>
  <c r="DX115" i="4"/>
  <c r="DV115" i="4"/>
  <c r="DT115" i="4"/>
  <c r="DQ115" i="4"/>
  <c r="DP115" i="4"/>
  <c r="DL115" i="4"/>
  <c r="DJ115" i="4"/>
  <c r="DH115" i="4"/>
  <c r="DE115" i="4"/>
  <c r="DD115" i="4"/>
  <c r="CZ115" i="4"/>
  <c r="CX115" i="4"/>
  <c r="CV115" i="4"/>
  <c r="CS115" i="4"/>
  <c r="CR115" i="4"/>
  <c r="BX115" i="4"/>
  <c r="BV115" i="4"/>
  <c r="BT115" i="4"/>
  <c r="BQ115" i="4"/>
  <c r="BP115" i="4"/>
  <c r="AV115" i="4"/>
  <c r="AT115" i="4"/>
  <c r="AR115" i="4"/>
  <c r="AO115" i="4"/>
  <c r="AN115" i="4"/>
  <c r="Z115" i="4"/>
  <c r="X115" i="4"/>
  <c r="V115" i="4"/>
  <c r="S115" i="4"/>
  <c r="R115" i="4"/>
  <c r="Y114" i="4" a="1"/>
  <c r="Y114" i="4"/>
  <c r="AU114" i="4" a="1"/>
  <c r="AU114" i="4"/>
  <c r="BW114" i="4" a="1"/>
  <c r="BW114" i="4"/>
  <c r="CY114" i="4" a="1"/>
  <c r="CY114" i="4"/>
  <c r="DK114" i="4" a="1"/>
  <c r="DK114" i="4"/>
  <c r="DW114" i="4" a="1"/>
  <c r="DW114" i="4"/>
  <c r="EJ114" i="4"/>
  <c r="EK114" i="4"/>
  <c r="W109" i="4" a="1"/>
  <c r="W109" i="4"/>
  <c r="AS109" i="4" a="1"/>
  <c r="AS109" i="4"/>
  <c r="BU109" i="4" a="1"/>
  <c r="BU109" i="4"/>
  <c r="CW109" i="4" a="1"/>
  <c r="CW109" i="4"/>
  <c r="DI109" i="4" a="1"/>
  <c r="DI109" i="4"/>
  <c r="DU109" i="4" a="1"/>
  <c r="DU109" i="4"/>
  <c r="EG109" i="4"/>
  <c r="T109" i="4"/>
  <c r="AP109" i="4"/>
  <c r="BR109" i="4"/>
  <c r="CT109" i="4"/>
  <c r="DF109" i="4"/>
  <c r="DR109" i="4"/>
  <c r="ED109" i="4"/>
  <c r="EH109" i="4"/>
  <c r="EI114" i="4"/>
  <c r="U114" i="4" a="1"/>
  <c r="U114" i="4"/>
  <c r="AQ114" i="4" a="1"/>
  <c r="AQ114" i="4"/>
  <c r="BS114" i="4" a="1"/>
  <c r="BS114" i="4"/>
  <c r="CU114" i="4" a="1"/>
  <c r="CU114" i="4"/>
  <c r="DG114" i="4" a="1"/>
  <c r="DG114" i="4"/>
  <c r="DS114" i="4" a="1"/>
  <c r="DS114" i="4"/>
  <c r="EE114" i="4"/>
  <c r="EF114" i="4"/>
  <c r="EC114" i="4"/>
  <c r="DZ109" i="4"/>
  <c r="EB114" i="4"/>
  <c r="EA114" i="4"/>
  <c r="DY114" i="4"/>
  <c r="DX114" i="4"/>
  <c r="DV114" i="4"/>
  <c r="DT114" i="4"/>
  <c r="DQ114" i="4"/>
  <c r="DP114" i="4"/>
  <c r="DL114" i="4"/>
  <c r="DJ114" i="4"/>
  <c r="DH114" i="4"/>
  <c r="DE114" i="4"/>
  <c r="DD114" i="4"/>
  <c r="CZ114" i="4"/>
  <c r="CX114" i="4"/>
  <c r="CV114" i="4"/>
  <c r="CS114" i="4"/>
  <c r="CR114" i="4"/>
  <c r="BX114" i="4"/>
  <c r="BV114" i="4"/>
  <c r="BT114" i="4"/>
  <c r="BQ114" i="4"/>
  <c r="BP114" i="4"/>
  <c r="AV114" i="4"/>
  <c r="AT114" i="4"/>
  <c r="AR114" i="4"/>
  <c r="AO114" i="4"/>
  <c r="AN114" i="4"/>
  <c r="Z114" i="4"/>
  <c r="X114" i="4"/>
  <c r="V114" i="4"/>
  <c r="S114" i="4"/>
  <c r="R114" i="4"/>
  <c r="Y113" i="4" a="1"/>
  <c r="Y113" i="4"/>
  <c r="AU113" i="4" a="1"/>
  <c r="AU113" i="4"/>
  <c r="BW113" i="4" a="1"/>
  <c r="BW113" i="4"/>
  <c r="CY113" i="4" a="1"/>
  <c r="CY113" i="4"/>
  <c r="DK113" i="4" a="1"/>
  <c r="DK113" i="4"/>
  <c r="DW113" i="4" a="1"/>
  <c r="DW113" i="4"/>
  <c r="EJ113" i="4"/>
  <c r="EK113" i="4"/>
  <c r="W108" i="4" a="1"/>
  <c r="W108" i="4"/>
  <c r="AS108" i="4" a="1"/>
  <c r="AS108" i="4"/>
  <c r="BU108" i="4" a="1"/>
  <c r="BU108" i="4"/>
  <c r="CW108" i="4" a="1"/>
  <c r="CW108" i="4"/>
  <c r="DI108" i="4" a="1"/>
  <c r="DI108" i="4"/>
  <c r="DU108" i="4" a="1"/>
  <c r="DU108" i="4"/>
  <c r="EG108" i="4"/>
  <c r="T108" i="4"/>
  <c r="AP108" i="4"/>
  <c r="BR108" i="4"/>
  <c r="CT108" i="4"/>
  <c r="DF108" i="4"/>
  <c r="DR108" i="4"/>
  <c r="ED108" i="4"/>
  <c r="EH108" i="4"/>
  <c r="EI113" i="4"/>
  <c r="U113" i="4" a="1"/>
  <c r="U113" i="4"/>
  <c r="AQ113" i="4" a="1"/>
  <c r="AQ113" i="4"/>
  <c r="BS113" i="4" a="1"/>
  <c r="BS113" i="4"/>
  <c r="CU113" i="4" a="1"/>
  <c r="CU113" i="4"/>
  <c r="DG113" i="4" a="1"/>
  <c r="DG113" i="4"/>
  <c r="DS113" i="4" a="1"/>
  <c r="DS113" i="4"/>
  <c r="EE113" i="4"/>
  <c r="EF113" i="4"/>
  <c r="EC113" i="4"/>
  <c r="DZ108" i="4"/>
  <c r="EB113" i="4"/>
  <c r="EA113" i="4"/>
  <c r="DY113" i="4"/>
  <c r="DX113" i="4"/>
  <c r="DV113" i="4"/>
  <c r="DT113" i="4"/>
  <c r="DQ113" i="4"/>
  <c r="DP113" i="4"/>
  <c r="DL113" i="4"/>
  <c r="DJ113" i="4"/>
  <c r="DH113" i="4"/>
  <c r="DE113" i="4"/>
  <c r="DD113" i="4"/>
  <c r="CZ113" i="4"/>
  <c r="CX113" i="4"/>
  <c r="CV113" i="4"/>
  <c r="CS113" i="4"/>
  <c r="CR113" i="4"/>
  <c r="BX113" i="4"/>
  <c r="BV113" i="4"/>
  <c r="BT113" i="4"/>
  <c r="BQ113" i="4"/>
  <c r="BP113" i="4"/>
  <c r="AV113" i="4"/>
  <c r="AT113" i="4"/>
  <c r="AR113" i="4"/>
  <c r="AO113" i="4"/>
  <c r="AN113" i="4"/>
  <c r="Z113" i="4"/>
  <c r="X113" i="4"/>
  <c r="V113" i="4"/>
  <c r="S113" i="4"/>
  <c r="R113" i="4"/>
  <c r="Y112" i="4" a="1"/>
  <c r="Y112" i="4"/>
  <c r="AU112" i="4" a="1"/>
  <c r="AU112" i="4"/>
  <c r="BW112" i="4" a="1"/>
  <c r="BW112" i="4"/>
  <c r="CY112" i="4" a="1"/>
  <c r="CY112" i="4"/>
  <c r="DK112" i="4" a="1"/>
  <c r="DK112" i="4"/>
  <c r="DW112" i="4" a="1"/>
  <c r="DW112" i="4"/>
  <c r="EJ112" i="4"/>
  <c r="EK112" i="4"/>
  <c r="W107" i="4" a="1"/>
  <c r="W107" i="4"/>
  <c r="AS107" i="4" a="1"/>
  <c r="AS107" i="4"/>
  <c r="BU107" i="4" a="1"/>
  <c r="BU107" i="4"/>
  <c r="CW107" i="4" a="1"/>
  <c r="CW107" i="4"/>
  <c r="DI107" i="4" a="1"/>
  <c r="DI107" i="4"/>
  <c r="DU107" i="4" a="1"/>
  <c r="DU107" i="4"/>
  <c r="EG107" i="4"/>
  <c r="T107" i="4"/>
  <c r="AP107" i="4"/>
  <c r="BR107" i="4"/>
  <c r="CT107" i="4"/>
  <c r="DF107" i="4"/>
  <c r="DR107" i="4"/>
  <c r="ED107" i="4"/>
  <c r="EH107" i="4"/>
  <c r="EI112" i="4"/>
  <c r="U112" i="4" a="1"/>
  <c r="U112" i="4"/>
  <c r="AQ112" i="4" a="1"/>
  <c r="AQ112" i="4"/>
  <c r="BS112" i="4" a="1"/>
  <c r="BS112" i="4"/>
  <c r="CU112" i="4" a="1"/>
  <c r="CU112" i="4"/>
  <c r="DG112" i="4" a="1"/>
  <c r="DG112" i="4"/>
  <c r="DS112" i="4" a="1"/>
  <c r="DS112" i="4"/>
  <c r="EE112" i="4"/>
  <c r="EF112" i="4"/>
  <c r="EC112" i="4"/>
  <c r="DZ107" i="4"/>
  <c r="EB112" i="4"/>
  <c r="EA112" i="4"/>
  <c r="DY112" i="4"/>
  <c r="DX112" i="4"/>
  <c r="DV112" i="4"/>
  <c r="DT112" i="4"/>
  <c r="DQ112" i="4"/>
  <c r="DP112" i="4"/>
  <c r="DL112" i="4"/>
  <c r="DJ112" i="4"/>
  <c r="DH112" i="4"/>
  <c r="DE112" i="4"/>
  <c r="DD112" i="4"/>
  <c r="CZ112" i="4"/>
  <c r="CX112" i="4"/>
  <c r="CV112" i="4"/>
  <c r="CS112" i="4"/>
  <c r="CR112" i="4"/>
  <c r="BX112" i="4"/>
  <c r="BV112" i="4"/>
  <c r="BT112" i="4"/>
  <c r="BQ112" i="4"/>
  <c r="BP112" i="4"/>
  <c r="AV112" i="4"/>
  <c r="AT112" i="4"/>
  <c r="AR112" i="4"/>
  <c r="AO112" i="4"/>
  <c r="AN112" i="4"/>
  <c r="Z112" i="4"/>
  <c r="X112" i="4"/>
  <c r="V112" i="4"/>
  <c r="S112" i="4"/>
  <c r="R112" i="4"/>
  <c r="Y111" i="4" a="1"/>
  <c r="Y111" i="4"/>
  <c r="AU111" i="4" a="1"/>
  <c r="AU111" i="4"/>
  <c r="BW111" i="4" a="1"/>
  <c r="BW111" i="4"/>
  <c r="CY111" i="4" a="1"/>
  <c r="CY111" i="4"/>
  <c r="DK111" i="4" a="1"/>
  <c r="DK111" i="4"/>
  <c r="DW111" i="4" a="1"/>
  <c r="DW111" i="4"/>
  <c r="EJ111" i="4"/>
  <c r="EK111" i="4"/>
  <c r="W106" i="4" a="1"/>
  <c r="W106" i="4"/>
  <c r="AS106" i="4" a="1"/>
  <c r="AS106" i="4"/>
  <c r="BU106" i="4" a="1"/>
  <c r="BU106" i="4"/>
  <c r="CW106" i="4" a="1"/>
  <c r="CW106" i="4"/>
  <c r="DI106" i="4" a="1"/>
  <c r="DI106" i="4"/>
  <c r="DU106" i="4" a="1"/>
  <c r="DU106" i="4"/>
  <c r="EG106" i="4"/>
  <c r="T106" i="4"/>
  <c r="AP106" i="4"/>
  <c r="BR106" i="4"/>
  <c r="CT106" i="4"/>
  <c r="DF106" i="4"/>
  <c r="DR106" i="4"/>
  <c r="ED106" i="4"/>
  <c r="EH106" i="4"/>
  <c r="EI111" i="4"/>
  <c r="U111" i="4" a="1"/>
  <c r="U111" i="4"/>
  <c r="AQ111" i="4" a="1"/>
  <c r="AQ111" i="4"/>
  <c r="BS111" i="4" a="1"/>
  <c r="BS111" i="4"/>
  <c r="CU111" i="4" a="1"/>
  <c r="CU111" i="4"/>
  <c r="DG111" i="4" a="1"/>
  <c r="DG111" i="4"/>
  <c r="DS111" i="4" a="1"/>
  <c r="DS111" i="4"/>
  <c r="EE111" i="4"/>
  <c r="EF111" i="4"/>
  <c r="EC111" i="4"/>
  <c r="DZ106" i="4"/>
  <c r="EB111" i="4"/>
  <c r="EA111" i="4"/>
  <c r="DY111" i="4"/>
  <c r="DX111" i="4"/>
  <c r="DV111" i="4"/>
  <c r="DT111" i="4"/>
  <c r="DQ111" i="4"/>
  <c r="DP111" i="4"/>
  <c r="DL111" i="4"/>
  <c r="DJ111" i="4"/>
  <c r="DH111" i="4"/>
  <c r="DE111" i="4"/>
  <c r="DD111" i="4"/>
  <c r="CZ111" i="4"/>
  <c r="CX111" i="4"/>
  <c r="CV111" i="4"/>
  <c r="CS111" i="4"/>
  <c r="CR111" i="4"/>
  <c r="BX111" i="4"/>
  <c r="BV111" i="4"/>
  <c r="BT111" i="4"/>
  <c r="BQ111" i="4"/>
  <c r="BP111" i="4"/>
  <c r="AV111" i="4"/>
  <c r="AT111" i="4"/>
  <c r="AR111" i="4"/>
  <c r="AO111" i="4"/>
  <c r="AN111" i="4"/>
  <c r="Z111" i="4"/>
  <c r="X111" i="4"/>
  <c r="V111" i="4"/>
  <c r="S111" i="4"/>
  <c r="R111" i="4"/>
  <c r="Y110" i="4" a="1"/>
  <c r="Y110" i="4"/>
  <c r="AU110" i="4" a="1"/>
  <c r="AU110" i="4"/>
  <c r="BW110" i="4" a="1"/>
  <c r="BW110" i="4"/>
  <c r="CY110" i="4" a="1"/>
  <c r="CY110" i="4"/>
  <c r="DK110" i="4" a="1"/>
  <c r="DK110" i="4"/>
  <c r="DW110" i="4" a="1"/>
  <c r="DW110" i="4"/>
  <c r="EJ110" i="4"/>
  <c r="EK110" i="4"/>
  <c r="W105" i="4" a="1"/>
  <c r="W105" i="4"/>
  <c r="AS105" i="4" a="1"/>
  <c r="AS105" i="4"/>
  <c r="BU105" i="4" a="1"/>
  <c r="BU105" i="4"/>
  <c r="CW105" i="4" a="1"/>
  <c r="CW105" i="4"/>
  <c r="DI105" i="4" a="1"/>
  <c r="DI105" i="4"/>
  <c r="DU105" i="4" a="1"/>
  <c r="DU105" i="4"/>
  <c r="EG105" i="4"/>
  <c r="T105" i="4"/>
  <c r="AP105" i="4"/>
  <c r="BR105" i="4"/>
  <c r="CT105" i="4"/>
  <c r="DF105" i="4"/>
  <c r="DR105" i="4"/>
  <c r="ED105" i="4"/>
  <c r="EH105" i="4"/>
  <c r="EI110" i="4"/>
  <c r="U110" i="4" a="1"/>
  <c r="U110" i="4"/>
  <c r="AQ110" i="4" a="1"/>
  <c r="AQ110" i="4"/>
  <c r="BS110" i="4" a="1"/>
  <c r="BS110" i="4"/>
  <c r="CU110" i="4" a="1"/>
  <c r="CU110" i="4"/>
  <c r="DG110" i="4" a="1"/>
  <c r="DG110" i="4"/>
  <c r="DS110" i="4" a="1"/>
  <c r="DS110" i="4"/>
  <c r="EE110" i="4"/>
  <c r="EF110" i="4"/>
  <c r="EC110" i="4"/>
  <c r="DZ105" i="4"/>
  <c r="EB110" i="4"/>
  <c r="EA110" i="4"/>
  <c r="DY110" i="4"/>
  <c r="DX110" i="4"/>
  <c r="DV110" i="4"/>
  <c r="DT110" i="4"/>
  <c r="DQ110" i="4"/>
  <c r="DP110" i="4"/>
  <c r="DL110" i="4"/>
  <c r="DJ110" i="4"/>
  <c r="DH110" i="4"/>
  <c r="DE110" i="4"/>
  <c r="DD110" i="4"/>
  <c r="CZ110" i="4"/>
  <c r="CX110" i="4"/>
  <c r="CV110" i="4"/>
  <c r="CS110" i="4"/>
  <c r="CR110" i="4"/>
  <c r="BX110" i="4"/>
  <c r="BV110" i="4"/>
  <c r="BT110" i="4"/>
  <c r="BQ110" i="4"/>
  <c r="BP110" i="4"/>
  <c r="AV110" i="4"/>
  <c r="AT110" i="4"/>
  <c r="AR110" i="4"/>
  <c r="AO110" i="4"/>
  <c r="AN110" i="4"/>
  <c r="Z110" i="4"/>
  <c r="X110" i="4"/>
  <c r="V110" i="4"/>
  <c r="S110" i="4"/>
  <c r="R110" i="4"/>
  <c r="Y109" i="4" a="1"/>
  <c r="Y109" i="4"/>
  <c r="AU109" i="4" a="1"/>
  <c r="AU109" i="4"/>
  <c r="BW109" i="4" a="1"/>
  <c r="BW109" i="4"/>
  <c r="CY109" i="4" a="1"/>
  <c r="CY109" i="4"/>
  <c r="DK109" i="4" a="1"/>
  <c r="DK109" i="4"/>
  <c r="DW109" i="4" a="1"/>
  <c r="DW109" i="4"/>
  <c r="EJ109" i="4"/>
  <c r="EK109" i="4"/>
  <c r="W104" i="4" a="1"/>
  <c r="W104" i="4"/>
  <c r="AS104" i="4" a="1"/>
  <c r="AS104" i="4"/>
  <c r="BU104" i="4" a="1"/>
  <c r="BU104" i="4"/>
  <c r="CW104" i="4" a="1"/>
  <c r="CW104" i="4"/>
  <c r="DI104" i="4" a="1"/>
  <c r="DI104" i="4"/>
  <c r="DU104" i="4" a="1"/>
  <c r="DU104" i="4"/>
  <c r="EG104" i="4"/>
  <c r="T104" i="4"/>
  <c r="AP104" i="4"/>
  <c r="BR104" i="4"/>
  <c r="CT104" i="4"/>
  <c r="DF104" i="4"/>
  <c r="DR104" i="4"/>
  <c r="ED104" i="4"/>
  <c r="EH104" i="4"/>
  <c r="EI109" i="4"/>
  <c r="U109" i="4" a="1"/>
  <c r="U109" i="4"/>
  <c r="AQ109" i="4" a="1"/>
  <c r="AQ109" i="4"/>
  <c r="BS109" i="4" a="1"/>
  <c r="BS109" i="4"/>
  <c r="CU109" i="4" a="1"/>
  <c r="CU109" i="4"/>
  <c r="DG109" i="4" a="1"/>
  <c r="DG109" i="4"/>
  <c r="DS109" i="4" a="1"/>
  <c r="DS109" i="4"/>
  <c r="EE109" i="4"/>
  <c r="EF109" i="4"/>
  <c r="EC109" i="4"/>
  <c r="DZ104" i="4"/>
  <c r="EB109" i="4"/>
  <c r="EA109" i="4"/>
  <c r="DY109" i="4"/>
  <c r="DX109" i="4"/>
  <c r="DV109" i="4"/>
  <c r="DT109" i="4"/>
  <c r="DQ109" i="4"/>
  <c r="DP109" i="4"/>
  <c r="DL109" i="4"/>
  <c r="DJ109" i="4"/>
  <c r="DH109" i="4"/>
  <c r="DE109" i="4"/>
  <c r="DD109" i="4"/>
  <c r="CZ109" i="4"/>
  <c r="CX109" i="4"/>
  <c r="CV109" i="4"/>
  <c r="CS109" i="4"/>
  <c r="CR109" i="4"/>
  <c r="BX109" i="4"/>
  <c r="BV109" i="4"/>
  <c r="BT109" i="4"/>
  <c r="BQ109" i="4"/>
  <c r="BP109" i="4"/>
  <c r="AV109" i="4"/>
  <c r="AT109" i="4"/>
  <c r="AR109" i="4"/>
  <c r="AO109" i="4"/>
  <c r="AN109" i="4"/>
  <c r="Z109" i="4"/>
  <c r="X109" i="4"/>
  <c r="V109" i="4"/>
  <c r="S109" i="4"/>
  <c r="R109" i="4"/>
  <c r="Y108" i="4" a="1"/>
  <c r="Y108" i="4"/>
  <c r="AU108" i="4" a="1"/>
  <c r="AU108" i="4"/>
  <c r="BW108" i="4" a="1"/>
  <c r="BW108" i="4"/>
  <c r="CY108" i="4" a="1"/>
  <c r="CY108" i="4"/>
  <c r="DK108" i="4" a="1"/>
  <c r="DK108" i="4"/>
  <c r="DW108" i="4" a="1"/>
  <c r="DW108" i="4"/>
  <c r="EJ108" i="4"/>
  <c r="EK108" i="4"/>
  <c r="W103" i="4" a="1"/>
  <c r="W103" i="4"/>
  <c r="AS103" i="4" a="1"/>
  <c r="AS103" i="4"/>
  <c r="BU103" i="4" a="1"/>
  <c r="BU103" i="4"/>
  <c r="CW103" i="4" a="1"/>
  <c r="CW103" i="4"/>
  <c r="DI103" i="4" a="1"/>
  <c r="DI103" i="4"/>
  <c r="DU103" i="4" a="1"/>
  <c r="DU103" i="4"/>
  <c r="EG103" i="4"/>
  <c r="T103" i="4"/>
  <c r="AP103" i="4"/>
  <c r="BR103" i="4"/>
  <c r="CT103" i="4"/>
  <c r="DF103" i="4"/>
  <c r="DR103" i="4"/>
  <c r="ED103" i="4"/>
  <c r="EH103" i="4"/>
  <c r="EI108" i="4"/>
  <c r="U108" i="4" a="1"/>
  <c r="U108" i="4"/>
  <c r="AQ108" i="4" a="1"/>
  <c r="AQ108" i="4"/>
  <c r="BS108" i="4" a="1"/>
  <c r="BS108" i="4"/>
  <c r="CU108" i="4" a="1"/>
  <c r="CU108" i="4"/>
  <c r="DG108" i="4" a="1"/>
  <c r="DG108" i="4"/>
  <c r="DS108" i="4" a="1"/>
  <c r="DS108" i="4"/>
  <c r="EE108" i="4"/>
  <c r="EF108" i="4"/>
  <c r="EC108" i="4"/>
  <c r="DZ103" i="4"/>
  <c r="EB108" i="4"/>
  <c r="EA108" i="4"/>
  <c r="DY108" i="4"/>
  <c r="DX108" i="4"/>
  <c r="DV108" i="4"/>
  <c r="DT108" i="4"/>
  <c r="DQ108" i="4"/>
  <c r="DP108" i="4"/>
  <c r="DL108" i="4"/>
  <c r="DJ108" i="4"/>
  <c r="DH108" i="4"/>
  <c r="DE108" i="4"/>
  <c r="DD108" i="4"/>
  <c r="CZ108" i="4"/>
  <c r="CX108" i="4"/>
  <c r="CV108" i="4"/>
  <c r="CS108" i="4"/>
  <c r="CR108" i="4"/>
  <c r="BX108" i="4"/>
  <c r="BV108" i="4"/>
  <c r="BT108" i="4"/>
  <c r="BQ108" i="4"/>
  <c r="BP108" i="4"/>
  <c r="AV108" i="4"/>
  <c r="AT108" i="4"/>
  <c r="AR108" i="4"/>
  <c r="AO108" i="4"/>
  <c r="AN108" i="4"/>
  <c r="Z108" i="4"/>
  <c r="X108" i="4"/>
  <c r="V108" i="4"/>
  <c r="S108" i="4"/>
  <c r="R108" i="4"/>
  <c r="Y107" i="4" a="1"/>
  <c r="Y107" i="4"/>
  <c r="AU107" i="4" a="1"/>
  <c r="AU107" i="4"/>
  <c r="BW107" i="4" a="1"/>
  <c r="BW107" i="4"/>
  <c r="CY107" i="4" a="1"/>
  <c r="CY107" i="4"/>
  <c r="DK107" i="4" a="1"/>
  <c r="DK107" i="4"/>
  <c r="DW107" i="4" a="1"/>
  <c r="DW107" i="4"/>
  <c r="EJ107" i="4"/>
  <c r="EK107" i="4"/>
  <c r="W102" i="4" a="1"/>
  <c r="W102" i="4"/>
  <c r="AS102" i="4" a="1"/>
  <c r="AS102" i="4"/>
  <c r="BU102" i="4" a="1"/>
  <c r="BU102" i="4"/>
  <c r="CW102" i="4" a="1"/>
  <c r="CW102" i="4"/>
  <c r="DI102" i="4" a="1"/>
  <c r="DI102" i="4"/>
  <c r="DU102" i="4" a="1"/>
  <c r="DU102" i="4"/>
  <c r="EG102" i="4"/>
  <c r="T102" i="4"/>
  <c r="AP102" i="4"/>
  <c r="BR102" i="4"/>
  <c r="CT102" i="4"/>
  <c r="DF102" i="4"/>
  <c r="DR102" i="4"/>
  <c r="ED102" i="4"/>
  <c r="EH102" i="4"/>
  <c r="EI107" i="4"/>
  <c r="U107" i="4" a="1"/>
  <c r="U107" i="4"/>
  <c r="AQ107" i="4" a="1"/>
  <c r="AQ107" i="4"/>
  <c r="BS107" i="4" a="1"/>
  <c r="BS107" i="4"/>
  <c r="CU107" i="4" a="1"/>
  <c r="CU107" i="4"/>
  <c r="DG107" i="4" a="1"/>
  <c r="DG107" i="4"/>
  <c r="DS107" i="4" a="1"/>
  <c r="DS107" i="4"/>
  <c r="EE107" i="4"/>
  <c r="EF107" i="4"/>
  <c r="EC107" i="4"/>
  <c r="DZ102" i="4"/>
  <c r="EB107" i="4"/>
  <c r="EA107" i="4"/>
  <c r="DY107" i="4"/>
  <c r="DX107" i="4"/>
  <c r="DV107" i="4"/>
  <c r="DT107" i="4"/>
  <c r="DQ107" i="4"/>
  <c r="DP107" i="4"/>
  <c r="DL107" i="4"/>
  <c r="DJ107" i="4"/>
  <c r="DH107" i="4"/>
  <c r="DE107" i="4"/>
  <c r="DD107" i="4"/>
  <c r="CZ107" i="4"/>
  <c r="CX107" i="4"/>
  <c r="CV107" i="4"/>
  <c r="CS107" i="4"/>
  <c r="CR107" i="4"/>
  <c r="BX107" i="4"/>
  <c r="BV107" i="4"/>
  <c r="BT107" i="4"/>
  <c r="BQ107" i="4"/>
  <c r="BP107" i="4"/>
  <c r="AV107" i="4"/>
  <c r="AT107" i="4"/>
  <c r="AR107" i="4"/>
  <c r="AO107" i="4"/>
  <c r="AN107" i="4"/>
  <c r="Z107" i="4"/>
  <c r="X107" i="4"/>
  <c r="V107" i="4"/>
  <c r="S107" i="4"/>
  <c r="R107" i="4"/>
  <c r="Y106" i="4" a="1"/>
  <c r="Y106" i="4"/>
  <c r="AU106" i="4" a="1"/>
  <c r="AU106" i="4"/>
  <c r="BW106" i="4" a="1"/>
  <c r="BW106" i="4"/>
  <c r="CY106" i="4" a="1"/>
  <c r="CY106" i="4"/>
  <c r="DK106" i="4" a="1"/>
  <c r="DK106" i="4"/>
  <c r="DW106" i="4" a="1"/>
  <c r="DW106" i="4"/>
  <c r="EJ106" i="4"/>
  <c r="EK106" i="4"/>
  <c r="W101" i="4" a="1"/>
  <c r="W101" i="4"/>
  <c r="AS101" i="4" a="1"/>
  <c r="AS101" i="4"/>
  <c r="BU101" i="4" a="1"/>
  <c r="BU101" i="4"/>
  <c r="CW101" i="4" a="1"/>
  <c r="CW101" i="4"/>
  <c r="DI101" i="4" a="1"/>
  <c r="DI101" i="4"/>
  <c r="DU101" i="4" a="1"/>
  <c r="DU101" i="4"/>
  <c r="EG101" i="4"/>
  <c r="T101" i="4"/>
  <c r="AP101" i="4"/>
  <c r="BR101" i="4"/>
  <c r="CT101" i="4"/>
  <c r="DF101" i="4"/>
  <c r="DR101" i="4"/>
  <c r="ED101" i="4"/>
  <c r="EH101" i="4"/>
  <c r="EI106" i="4"/>
  <c r="U106" i="4" a="1"/>
  <c r="U106" i="4"/>
  <c r="AQ106" i="4" a="1"/>
  <c r="AQ106" i="4"/>
  <c r="BS106" i="4" a="1"/>
  <c r="BS106" i="4"/>
  <c r="CU106" i="4" a="1"/>
  <c r="CU106" i="4"/>
  <c r="DG106" i="4" a="1"/>
  <c r="DG106" i="4"/>
  <c r="DS106" i="4" a="1"/>
  <c r="DS106" i="4"/>
  <c r="EE106" i="4"/>
  <c r="EF106" i="4"/>
  <c r="EC106" i="4"/>
  <c r="DZ101" i="4"/>
  <c r="EB106" i="4"/>
  <c r="EA106" i="4"/>
  <c r="DY106" i="4"/>
  <c r="DX106" i="4"/>
  <c r="DV106" i="4"/>
  <c r="DT106" i="4"/>
  <c r="DQ106" i="4"/>
  <c r="DP106" i="4"/>
  <c r="DL106" i="4"/>
  <c r="DJ106" i="4"/>
  <c r="DH106" i="4"/>
  <c r="DE106" i="4"/>
  <c r="DD106" i="4"/>
  <c r="CZ106" i="4"/>
  <c r="CX106" i="4"/>
  <c r="CV106" i="4"/>
  <c r="CS106" i="4"/>
  <c r="CR106" i="4"/>
  <c r="BX106" i="4"/>
  <c r="BV106" i="4"/>
  <c r="BT106" i="4"/>
  <c r="BQ106" i="4"/>
  <c r="BP106" i="4"/>
  <c r="AV106" i="4"/>
  <c r="AT106" i="4"/>
  <c r="AR106" i="4"/>
  <c r="AO106" i="4"/>
  <c r="AN106" i="4"/>
  <c r="Z106" i="4"/>
  <c r="X106" i="4"/>
  <c r="V106" i="4"/>
  <c r="S106" i="4"/>
  <c r="R106" i="4"/>
  <c r="Y105" i="4" a="1"/>
  <c r="Y105" i="4"/>
  <c r="AU105" i="4" a="1"/>
  <c r="AU105" i="4"/>
  <c r="BW105" i="4" a="1"/>
  <c r="BW105" i="4"/>
  <c r="CY105" i="4" a="1"/>
  <c r="CY105" i="4"/>
  <c r="DK105" i="4" a="1"/>
  <c r="DK105" i="4"/>
  <c r="DW105" i="4" a="1"/>
  <c r="DW105" i="4"/>
  <c r="EJ105" i="4"/>
  <c r="EK105" i="4"/>
  <c r="W100" i="4" a="1"/>
  <c r="W100" i="4"/>
  <c r="AS100" i="4" a="1"/>
  <c r="AS100" i="4"/>
  <c r="BU100" i="4" a="1"/>
  <c r="BU100" i="4"/>
  <c r="CW100" i="4" a="1"/>
  <c r="CW100" i="4"/>
  <c r="DI100" i="4" a="1"/>
  <c r="DI100" i="4"/>
  <c r="DU100" i="4" a="1"/>
  <c r="DU100" i="4"/>
  <c r="EG100" i="4"/>
  <c r="T100" i="4"/>
  <c r="AP100" i="4"/>
  <c r="BR100" i="4"/>
  <c r="CT100" i="4"/>
  <c r="DF100" i="4"/>
  <c r="DR100" i="4"/>
  <c r="ED100" i="4"/>
  <c r="EH100" i="4"/>
  <c r="EI105" i="4"/>
  <c r="U105" i="4" a="1"/>
  <c r="U105" i="4"/>
  <c r="AQ105" i="4" a="1"/>
  <c r="AQ105" i="4"/>
  <c r="BS105" i="4" a="1"/>
  <c r="BS105" i="4"/>
  <c r="CU105" i="4" a="1"/>
  <c r="CU105" i="4"/>
  <c r="DG105" i="4" a="1"/>
  <c r="DG105" i="4"/>
  <c r="DS105" i="4" a="1"/>
  <c r="DS105" i="4"/>
  <c r="EE105" i="4"/>
  <c r="EF105" i="4"/>
  <c r="EC105" i="4"/>
  <c r="DZ100" i="4"/>
  <c r="EB105" i="4"/>
  <c r="EA105" i="4"/>
  <c r="DY105" i="4"/>
  <c r="DX105" i="4"/>
  <c r="DV105" i="4"/>
  <c r="DT105" i="4"/>
  <c r="DQ105" i="4"/>
  <c r="DP105" i="4"/>
  <c r="DL105" i="4"/>
  <c r="DJ105" i="4"/>
  <c r="DH105" i="4"/>
  <c r="DE105" i="4"/>
  <c r="DD105" i="4"/>
  <c r="CZ105" i="4"/>
  <c r="CX105" i="4"/>
  <c r="CV105" i="4"/>
  <c r="CS105" i="4"/>
  <c r="CR105" i="4"/>
  <c r="BX105" i="4"/>
  <c r="BV105" i="4"/>
  <c r="BT105" i="4"/>
  <c r="BQ105" i="4"/>
  <c r="BP105" i="4"/>
  <c r="AV105" i="4"/>
  <c r="AT105" i="4"/>
  <c r="AR105" i="4"/>
  <c r="AO105" i="4"/>
  <c r="AN105" i="4"/>
  <c r="Z105" i="4"/>
  <c r="X105" i="4"/>
  <c r="V105" i="4"/>
  <c r="S105" i="4"/>
  <c r="R105" i="4"/>
  <c r="Y104" i="4" a="1"/>
  <c r="Y104" i="4"/>
  <c r="AU104" i="4" a="1"/>
  <c r="AU104" i="4"/>
  <c r="BW104" i="4" a="1"/>
  <c r="BW104" i="4"/>
  <c r="CY104" i="4" a="1"/>
  <c r="CY104" i="4"/>
  <c r="DK104" i="4" a="1"/>
  <c r="DK104" i="4"/>
  <c r="DW104" i="4" a="1"/>
  <c r="DW104" i="4"/>
  <c r="EJ104" i="4"/>
  <c r="EK104" i="4"/>
  <c r="W99" i="4" a="1"/>
  <c r="W99" i="4"/>
  <c r="AS99" i="4" a="1"/>
  <c r="AS99" i="4"/>
  <c r="BU99" i="4" a="1"/>
  <c r="BU99" i="4"/>
  <c r="CW99" i="4" a="1"/>
  <c r="CW99" i="4"/>
  <c r="DI99" i="4" a="1"/>
  <c r="DI99" i="4"/>
  <c r="DU99" i="4" a="1"/>
  <c r="DU99" i="4"/>
  <c r="EG99" i="4"/>
  <c r="T99" i="4"/>
  <c r="AP99" i="4"/>
  <c r="BR99" i="4"/>
  <c r="CT99" i="4"/>
  <c r="DF99" i="4"/>
  <c r="DR99" i="4"/>
  <c r="ED99" i="4"/>
  <c r="EH99" i="4"/>
  <c r="EI104" i="4"/>
  <c r="U104" i="4" a="1"/>
  <c r="U104" i="4"/>
  <c r="AQ104" i="4" a="1"/>
  <c r="AQ104" i="4"/>
  <c r="BS104" i="4" a="1"/>
  <c r="BS104" i="4"/>
  <c r="CU104" i="4" a="1"/>
  <c r="CU104" i="4"/>
  <c r="DG104" i="4" a="1"/>
  <c r="DG104" i="4"/>
  <c r="DS104" i="4" a="1"/>
  <c r="DS104" i="4"/>
  <c r="EE104" i="4"/>
  <c r="EF104" i="4"/>
  <c r="EC104" i="4"/>
  <c r="DZ99" i="4"/>
  <c r="EB104" i="4"/>
  <c r="EA104" i="4"/>
  <c r="DY104" i="4"/>
  <c r="DX104" i="4"/>
  <c r="DV104" i="4"/>
  <c r="DT104" i="4"/>
  <c r="DQ104" i="4"/>
  <c r="DP104" i="4"/>
  <c r="DL104" i="4"/>
  <c r="DJ104" i="4"/>
  <c r="DH104" i="4"/>
  <c r="DE104" i="4"/>
  <c r="DD104" i="4"/>
  <c r="CZ104" i="4"/>
  <c r="CX104" i="4"/>
  <c r="CV104" i="4"/>
  <c r="CS104" i="4"/>
  <c r="CR104" i="4"/>
  <c r="BX104" i="4"/>
  <c r="BV104" i="4"/>
  <c r="BT104" i="4"/>
  <c r="BQ104" i="4"/>
  <c r="BP104" i="4"/>
  <c r="AV104" i="4"/>
  <c r="AT104" i="4"/>
  <c r="AR104" i="4"/>
  <c r="AO104" i="4"/>
  <c r="AN104" i="4"/>
  <c r="Z104" i="4"/>
  <c r="X104" i="4"/>
  <c r="V104" i="4"/>
  <c r="S104" i="4"/>
  <c r="R104" i="4"/>
  <c r="Y103" i="4" a="1"/>
  <c r="Y103" i="4"/>
  <c r="AU103" i="4" a="1"/>
  <c r="AU103" i="4"/>
  <c r="BW103" i="4" a="1"/>
  <c r="BW103" i="4"/>
  <c r="CY103" i="4" a="1"/>
  <c r="CY103" i="4"/>
  <c r="DK103" i="4" a="1"/>
  <c r="DK103" i="4"/>
  <c r="DW103" i="4" a="1"/>
  <c r="DW103" i="4"/>
  <c r="EJ103" i="4"/>
  <c r="EK103" i="4"/>
  <c r="W98" i="4" a="1"/>
  <c r="W98" i="4"/>
  <c r="AS98" i="4" a="1"/>
  <c r="AS98" i="4"/>
  <c r="BU98" i="4" a="1"/>
  <c r="BU98" i="4"/>
  <c r="CW98" i="4" a="1"/>
  <c r="CW98" i="4"/>
  <c r="DI98" i="4" a="1"/>
  <c r="DI98" i="4"/>
  <c r="DU98" i="4" a="1"/>
  <c r="DU98" i="4"/>
  <c r="EG98" i="4"/>
  <c r="T98" i="4"/>
  <c r="AP98" i="4"/>
  <c r="BR98" i="4"/>
  <c r="CT98" i="4"/>
  <c r="DF98" i="4"/>
  <c r="DR98" i="4"/>
  <c r="ED98" i="4"/>
  <c r="EH98" i="4"/>
  <c r="EI103" i="4"/>
  <c r="U103" i="4" a="1"/>
  <c r="U103" i="4"/>
  <c r="AQ103" i="4" a="1"/>
  <c r="AQ103" i="4"/>
  <c r="BS103" i="4" a="1"/>
  <c r="BS103" i="4"/>
  <c r="CU103" i="4" a="1"/>
  <c r="CU103" i="4"/>
  <c r="DG103" i="4" a="1"/>
  <c r="DG103" i="4"/>
  <c r="DS103" i="4" a="1"/>
  <c r="DS103" i="4"/>
  <c r="EE103" i="4"/>
  <c r="EF103" i="4"/>
  <c r="EC103" i="4"/>
  <c r="DZ98" i="4"/>
  <c r="EB103" i="4"/>
  <c r="EA103" i="4"/>
  <c r="DY103" i="4"/>
  <c r="DX103" i="4"/>
  <c r="DV103" i="4"/>
  <c r="DT103" i="4"/>
  <c r="DQ103" i="4"/>
  <c r="DP103" i="4"/>
  <c r="DL103" i="4"/>
  <c r="DJ103" i="4"/>
  <c r="DH103" i="4"/>
  <c r="DE103" i="4"/>
  <c r="DD103" i="4"/>
  <c r="CZ103" i="4"/>
  <c r="CX103" i="4"/>
  <c r="CV103" i="4"/>
  <c r="CS103" i="4"/>
  <c r="CR103" i="4"/>
  <c r="BX103" i="4"/>
  <c r="BV103" i="4"/>
  <c r="BT103" i="4"/>
  <c r="BQ103" i="4"/>
  <c r="BP103" i="4"/>
  <c r="AV103" i="4"/>
  <c r="AT103" i="4"/>
  <c r="AR103" i="4"/>
  <c r="AO103" i="4"/>
  <c r="AN103" i="4"/>
  <c r="Z103" i="4"/>
  <c r="X103" i="4"/>
  <c r="V103" i="4"/>
  <c r="S103" i="4"/>
  <c r="R103" i="4"/>
  <c r="Y102" i="4" a="1"/>
  <c r="Y102" i="4"/>
  <c r="AU102" i="4" a="1"/>
  <c r="AU102" i="4"/>
  <c r="BW102" i="4" a="1"/>
  <c r="BW102" i="4"/>
  <c r="CY102" i="4" a="1"/>
  <c r="CY102" i="4"/>
  <c r="DK102" i="4" a="1"/>
  <c r="DK102" i="4"/>
  <c r="DW102" i="4" a="1"/>
  <c r="DW102" i="4"/>
  <c r="EJ102" i="4"/>
  <c r="EK102" i="4"/>
  <c r="W97" i="4" a="1"/>
  <c r="W97" i="4"/>
  <c r="AS97" i="4" a="1"/>
  <c r="AS97" i="4"/>
  <c r="BU97" i="4" a="1"/>
  <c r="BU97" i="4"/>
  <c r="CW97" i="4" a="1"/>
  <c r="CW97" i="4"/>
  <c r="DI97" i="4" a="1"/>
  <c r="DI97" i="4"/>
  <c r="DU97" i="4" a="1"/>
  <c r="DU97" i="4"/>
  <c r="EG97" i="4"/>
  <c r="T97" i="4"/>
  <c r="AP97" i="4"/>
  <c r="BR97" i="4"/>
  <c r="CT97" i="4"/>
  <c r="DF97" i="4"/>
  <c r="DR97" i="4"/>
  <c r="ED97" i="4"/>
  <c r="EH97" i="4"/>
  <c r="EI102" i="4"/>
  <c r="U102" i="4" a="1"/>
  <c r="U102" i="4"/>
  <c r="AQ102" i="4" a="1"/>
  <c r="AQ102" i="4"/>
  <c r="BS102" i="4" a="1"/>
  <c r="BS102" i="4"/>
  <c r="CU102" i="4" a="1"/>
  <c r="CU102" i="4"/>
  <c r="DG102" i="4" a="1"/>
  <c r="DG102" i="4"/>
  <c r="DS102" i="4" a="1"/>
  <c r="DS102" i="4"/>
  <c r="EE102" i="4"/>
  <c r="EF102" i="4"/>
  <c r="EC102" i="4"/>
  <c r="DZ97" i="4"/>
  <c r="EB102" i="4"/>
  <c r="EA102" i="4"/>
  <c r="DY102" i="4"/>
  <c r="DX102" i="4"/>
  <c r="DV102" i="4"/>
  <c r="DT102" i="4"/>
  <c r="DQ102" i="4"/>
  <c r="DP102" i="4"/>
  <c r="DL102" i="4"/>
  <c r="DJ102" i="4"/>
  <c r="DH102" i="4"/>
  <c r="DE102" i="4"/>
  <c r="DD102" i="4"/>
  <c r="CZ102" i="4"/>
  <c r="CX102" i="4"/>
  <c r="CV102" i="4"/>
  <c r="CS102" i="4"/>
  <c r="CR102" i="4"/>
  <c r="BX102" i="4"/>
  <c r="BV102" i="4"/>
  <c r="BT102" i="4"/>
  <c r="BQ102" i="4"/>
  <c r="BP102" i="4"/>
  <c r="AV102" i="4"/>
  <c r="AT102" i="4"/>
  <c r="AR102" i="4"/>
  <c r="AO102" i="4"/>
  <c r="AN102" i="4"/>
  <c r="Z102" i="4"/>
  <c r="X102" i="4"/>
  <c r="V102" i="4"/>
  <c r="S102" i="4"/>
  <c r="R102" i="4"/>
  <c r="Y101" i="4" a="1"/>
  <c r="Y101" i="4"/>
  <c r="AU101" i="4" a="1"/>
  <c r="AU101" i="4"/>
  <c r="BW101" i="4" a="1"/>
  <c r="BW101" i="4"/>
  <c r="CY101" i="4" a="1"/>
  <c r="CY101" i="4"/>
  <c r="DK101" i="4" a="1"/>
  <c r="DK101" i="4"/>
  <c r="DW101" i="4" a="1"/>
  <c r="DW101" i="4"/>
  <c r="EJ101" i="4"/>
  <c r="EK101" i="4"/>
  <c r="W96" i="4" a="1"/>
  <c r="W96" i="4"/>
  <c r="AS96" i="4" a="1"/>
  <c r="AS96" i="4"/>
  <c r="BU96" i="4" a="1"/>
  <c r="BU96" i="4"/>
  <c r="CW96" i="4" a="1"/>
  <c r="CW96" i="4"/>
  <c r="DI96" i="4" a="1"/>
  <c r="DI96" i="4"/>
  <c r="DU96" i="4" a="1"/>
  <c r="DU96" i="4"/>
  <c r="EG96" i="4"/>
  <c r="T96" i="4"/>
  <c r="AP96" i="4"/>
  <c r="BR96" i="4"/>
  <c r="CT96" i="4"/>
  <c r="DF96" i="4"/>
  <c r="DR96" i="4"/>
  <c r="ED96" i="4"/>
  <c r="EH96" i="4"/>
  <c r="EI101" i="4"/>
  <c r="U101" i="4" a="1"/>
  <c r="U101" i="4"/>
  <c r="AQ101" i="4" a="1"/>
  <c r="AQ101" i="4"/>
  <c r="BS101" i="4" a="1"/>
  <c r="BS101" i="4"/>
  <c r="CU101" i="4" a="1"/>
  <c r="CU101" i="4"/>
  <c r="DG101" i="4" a="1"/>
  <c r="DG101" i="4"/>
  <c r="DS101" i="4" a="1"/>
  <c r="DS101" i="4"/>
  <c r="EE101" i="4"/>
  <c r="EF101" i="4"/>
  <c r="EC101" i="4"/>
  <c r="DZ96" i="4"/>
  <c r="EB101" i="4"/>
  <c r="EA101" i="4"/>
  <c r="DY101" i="4"/>
  <c r="DX101" i="4"/>
  <c r="DV101" i="4"/>
  <c r="DT101" i="4"/>
  <c r="DQ101" i="4"/>
  <c r="DP101" i="4"/>
  <c r="DL101" i="4"/>
  <c r="DJ101" i="4"/>
  <c r="DH101" i="4"/>
  <c r="DE101" i="4"/>
  <c r="DD101" i="4"/>
  <c r="CZ101" i="4"/>
  <c r="CX101" i="4"/>
  <c r="CV101" i="4"/>
  <c r="CS101" i="4"/>
  <c r="CR101" i="4"/>
  <c r="BX101" i="4"/>
  <c r="BV101" i="4"/>
  <c r="BT101" i="4"/>
  <c r="BQ101" i="4"/>
  <c r="BP101" i="4"/>
  <c r="AV101" i="4"/>
  <c r="AT101" i="4"/>
  <c r="AR101" i="4"/>
  <c r="AO101" i="4"/>
  <c r="AN101" i="4"/>
  <c r="Z101" i="4"/>
  <c r="X101" i="4"/>
  <c r="V101" i="4"/>
  <c r="S101" i="4"/>
  <c r="R101" i="4"/>
  <c r="Y100" i="4" a="1"/>
  <c r="Y100" i="4"/>
  <c r="AU100" i="4" a="1"/>
  <c r="AU100" i="4"/>
  <c r="BW100" i="4" a="1"/>
  <c r="BW100" i="4"/>
  <c r="CY100" i="4" a="1"/>
  <c r="CY100" i="4"/>
  <c r="DK100" i="4" a="1"/>
  <c r="DK100" i="4"/>
  <c r="DW100" i="4" a="1"/>
  <c r="DW100" i="4"/>
  <c r="EJ100" i="4"/>
  <c r="EK100" i="4"/>
  <c r="W95" i="4" a="1"/>
  <c r="W95" i="4"/>
  <c r="AS95" i="4" a="1"/>
  <c r="AS95" i="4"/>
  <c r="BU95" i="4" a="1"/>
  <c r="BU95" i="4"/>
  <c r="CW95" i="4" a="1"/>
  <c r="CW95" i="4"/>
  <c r="DI95" i="4" a="1"/>
  <c r="DI95" i="4"/>
  <c r="DU95" i="4" a="1"/>
  <c r="DU95" i="4"/>
  <c r="EG95" i="4"/>
  <c r="T95" i="4"/>
  <c r="AP95" i="4"/>
  <c r="BR95" i="4"/>
  <c r="CT95" i="4"/>
  <c r="DF95" i="4"/>
  <c r="DR95" i="4"/>
  <c r="ED95" i="4"/>
  <c r="EH95" i="4"/>
  <c r="EI100" i="4"/>
  <c r="U100" i="4" a="1"/>
  <c r="U100" i="4"/>
  <c r="AQ100" i="4" a="1"/>
  <c r="AQ100" i="4"/>
  <c r="BS100" i="4" a="1"/>
  <c r="BS100" i="4"/>
  <c r="CU100" i="4" a="1"/>
  <c r="CU100" i="4"/>
  <c r="DG100" i="4" a="1"/>
  <c r="DG100" i="4"/>
  <c r="DS100" i="4" a="1"/>
  <c r="DS100" i="4"/>
  <c r="EE100" i="4"/>
  <c r="EF100" i="4"/>
  <c r="EC100" i="4"/>
  <c r="DZ95" i="4"/>
  <c r="EB100" i="4"/>
  <c r="EA100" i="4"/>
  <c r="DY100" i="4"/>
  <c r="DX100" i="4"/>
  <c r="DV100" i="4"/>
  <c r="DT100" i="4"/>
  <c r="DQ100" i="4"/>
  <c r="DP100" i="4"/>
  <c r="DL100" i="4"/>
  <c r="DJ100" i="4"/>
  <c r="DH100" i="4"/>
  <c r="DE100" i="4"/>
  <c r="DD100" i="4"/>
  <c r="CZ100" i="4"/>
  <c r="CX100" i="4"/>
  <c r="CV100" i="4"/>
  <c r="CS100" i="4"/>
  <c r="CR100" i="4"/>
  <c r="BX100" i="4"/>
  <c r="BV100" i="4"/>
  <c r="BT100" i="4"/>
  <c r="BQ100" i="4"/>
  <c r="BP100" i="4"/>
  <c r="AV100" i="4"/>
  <c r="AT100" i="4"/>
  <c r="AR100" i="4"/>
  <c r="AO100" i="4"/>
  <c r="AN100" i="4"/>
  <c r="Z100" i="4"/>
  <c r="X100" i="4"/>
  <c r="V100" i="4"/>
  <c r="S100" i="4"/>
  <c r="R100" i="4"/>
  <c r="Y99" i="4" a="1"/>
  <c r="Y99" i="4"/>
  <c r="AU99" i="4" a="1"/>
  <c r="AU99" i="4"/>
  <c r="BW99" i="4" a="1"/>
  <c r="BW99" i="4"/>
  <c r="CY99" i="4" a="1"/>
  <c r="CY99" i="4"/>
  <c r="DK99" i="4" a="1"/>
  <c r="DK99" i="4"/>
  <c r="DW99" i="4" a="1"/>
  <c r="DW99" i="4"/>
  <c r="EJ99" i="4"/>
  <c r="EK99" i="4"/>
  <c r="W94" i="4" a="1"/>
  <c r="W94" i="4"/>
  <c r="AS94" i="4" a="1"/>
  <c r="AS94" i="4"/>
  <c r="BU94" i="4" a="1"/>
  <c r="BU94" i="4"/>
  <c r="CW94" i="4" a="1"/>
  <c r="CW94" i="4"/>
  <c r="DI94" i="4" a="1"/>
  <c r="DI94" i="4"/>
  <c r="DU94" i="4" a="1"/>
  <c r="DU94" i="4"/>
  <c r="EG94" i="4"/>
  <c r="T94" i="4"/>
  <c r="AP94" i="4"/>
  <c r="BR94" i="4"/>
  <c r="CT94" i="4"/>
  <c r="DF94" i="4"/>
  <c r="DR94" i="4"/>
  <c r="ED94" i="4"/>
  <c r="EH94" i="4"/>
  <c r="EI99" i="4"/>
  <c r="U99" i="4" a="1"/>
  <c r="U99" i="4"/>
  <c r="AQ99" i="4" a="1"/>
  <c r="AQ99" i="4"/>
  <c r="BS99" i="4" a="1"/>
  <c r="BS99" i="4"/>
  <c r="CU99" i="4" a="1"/>
  <c r="CU99" i="4"/>
  <c r="DG99" i="4" a="1"/>
  <c r="DG99" i="4"/>
  <c r="DS99" i="4" a="1"/>
  <c r="DS99" i="4"/>
  <c r="EE99" i="4"/>
  <c r="EF99" i="4"/>
  <c r="EC99" i="4"/>
  <c r="DZ94" i="4"/>
  <c r="EB99" i="4"/>
  <c r="EA99" i="4"/>
  <c r="DY99" i="4"/>
  <c r="DX99" i="4"/>
  <c r="DV99" i="4"/>
  <c r="DT99" i="4"/>
  <c r="DQ99" i="4"/>
  <c r="DP99" i="4"/>
  <c r="DL99" i="4"/>
  <c r="DJ99" i="4"/>
  <c r="DH99" i="4"/>
  <c r="DE99" i="4"/>
  <c r="DD99" i="4"/>
  <c r="CZ99" i="4"/>
  <c r="CX99" i="4"/>
  <c r="CV99" i="4"/>
  <c r="CS99" i="4"/>
  <c r="CR99" i="4"/>
  <c r="BX99" i="4"/>
  <c r="BV99" i="4"/>
  <c r="BT99" i="4"/>
  <c r="BQ99" i="4"/>
  <c r="BP99" i="4"/>
  <c r="AV99" i="4"/>
  <c r="AT99" i="4"/>
  <c r="AR99" i="4"/>
  <c r="AO99" i="4"/>
  <c r="AN99" i="4"/>
  <c r="Z99" i="4"/>
  <c r="X99" i="4"/>
  <c r="V99" i="4"/>
  <c r="S99" i="4"/>
  <c r="R99" i="4"/>
  <c r="Y98" i="4" a="1"/>
  <c r="Y98" i="4"/>
  <c r="AU98" i="4" a="1"/>
  <c r="AU98" i="4"/>
  <c r="BW98" i="4" a="1"/>
  <c r="BW98" i="4"/>
  <c r="CY98" i="4" a="1"/>
  <c r="CY98" i="4"/>
  <c r="DK98" i="4" a="1"/>
  <c r="DK98" i="4"/>
  <c r="DW98" i="4" a="1"/>
  <c r="DW98" i="4"/>
  <c r="EJ98" i="4"/>
  <c r="EK98" i="4"/>
  <c r="W93" i="4" a="1"/>
  <c r="W93" i="4"/>
  <c r="AS93" i="4" a="1"/>
  <c r="AS93" i="4"/>
  <c r="BU93" i="4" a="1"/>
  <c r="BU93" i="4"/>
  <c r="CW93" i="4" a="1"/>
  <c r="CW93" i="4"/>
  <c r="DI93" i="4" a="1"/>
  <c r="DI93" i="4"/>
  <c r="DU93" i="4" a="1"/>
  <c r="DU93" i="4"/>
  <c r="EG93" i="4"/>
  <c r="T93" i="4"/>
  <c r="AP93" i="4"/>
  <c r="BR93" i="4"/>
  <c r="CT93" i="4"/>
  <c r="DF93" i="4"/>
  <c r="DR93" i="4"/>
  <c r="ED93" i="4"/>
  <c r="EH93" i="4"/>
  <c r="EI98" i="4"/>
  <c r="U98" i="4" a="1"/>
  <c r="U98" i="4"/>
  <c r="AQ98" i="4" a="1"/>
  <c r="AQ98" i="4"/>
  <c r="BS98" i="4" a="1"/>
  <c r="BS98" i="4"/>
  <c r="CU98" i="4" a="1"/>
  <c r="CU98" i="4"/>
  <c r="DG98" i="4" a="1"/>
  <c r="DG98" i="4"/>
  <c r="DS98" i="4" a="1"/>
  <c r="DS98" i="4"/>
  <c r="EE98" i="4"/>
  <c r="EF98" i="4"/>
  <c r="EC98" i="4"/>
  <c r="DZ93" i="4"/>
  <c r="EB98" i="4"/>
  <c r="EA98" i="4"/>
  <c r="DY98" i="4"/>
  <c r="DX98" i="4"/>
  <c r="DV98" i="4"/>
  <c r="DT98" i="4"/>
  <c r="DQ98" i="4"/>
  <c r="DP98" i="4"/>
  <c r="DL98" i="4"/>
  <c r="DJ98" i="4"/>
  <c r="DH98" i="4"/>
  <c r="DE98" i="4"/>
  <c r="DD98" i="4"/>
  <c r="CZ98" i="4"/>
  <c r="CX98" i="4"/>
  <c r="CV98" i="4"/>
  <c r="CS98" i="4"/>
  <c r="CR98" i="4"/>
  <c r="BX98" i="4"/>
  <c r="BV98" i="4"/>
  <c r="BT98" i="4"/>
  <c r="BQ98" i="4"/>
  <c r="BP98" i="4"/>
  <c r="AV98" i="4"/>
  <c r="AT98" i="4"/>
  <c r="AR98" i="4"/>
  <c r="AO98" i="4"/>
  <c r="AN98" i="4"/>
  <c r="Z98" i="4"/>
  <c r="X98" i="4"/>
  <c r="V98" i="4"/>
  <c r="S98" i="4"/>
  <c r="R98" i="4"/>
  <c r="Y97" i="4" a="1"/>
  <c r="Y97" i="4"/>
  <c r="AU97" i="4" a="1"/>
  <c r="AU97" i="4"/>
  <c r="BW97" i="4" a="1"/>
  <c r="BW97" i="4"/>
  <c r="CY97" i="4" a="1"/>
  <c r="CY97" i="4"/>
  <c r="DK97" i="4" a="1"/>
  <c r="DK97" i="4"/>
  <c r="DW97" i="4" a="1"/>
  <c r="DW97" i="4"/>
  <c r="EJ97" i="4"/>
  <c r="EK97" i="4"/>
  <c r="W92" i="4" a="1"/>
  <c r="W92" i="4"/>
  <c r="AS92" i="4" a="1"/>
  <c r="AS92" i="4"/>
  <c r="BU92" i="4" a="1"/>
  <c r="BU92" i="4"/>
  <c r="CW92" i="4" a="1"/>
  <c r="CW92" i="4"/>
  <c r="DI92" i="4" a="1"/>
  <c r="DI92" i="4"/>
  <c r="DU92" i="4" a="1"/>
  <c r="DU92" i="4"/>
  <c r="EG92" i="4"/>
  <c r="T92" i="4"/>
  <c r="AP92" i="4"/>
  <c r="BR92" i="4"/>
  <c r="CT92" i="4"/>
  <c r="DF92" i="4"/>
  <c r="DR92" i="4"/>
  <c r="ED92" i="4"/>
  <c r="EH92" i="4"/>
  <c r="EI97" i="4"/>
  <c r="U97" i="4" a="1"/>
  <c r="U97" i="4"/>
  <c r="AQ97" i="4" a="1"/>
  <c r="AQ97" i="4"/>
  <c r="BS97" i="4" a="1"/>
  <c r="BS97" i="4"/>
  <c r="CU97" i="4" a="1"/>
  <c r="CU97" i="4"/>
  <c r="DG97" i="4" a="1"/>
  <c r="DG97" i="4"/>
  <c r="DS97" i="4" a="1"/>
  <c r="DS97" i="4"/>
  <c r="EE97" i="4"/>
  <c r="EF97" i="4"/>
  <c r="EC97" i="4"/>
  <c r="DZ92" i="4"/>
  <c r="EB97" i="4"/>
  <c r="EA97" i="4"/>
  <c r="DY97" i="4"/>
  <c r="DX97" i="4"/>
  <c r="DV97" i="4"/>
  <c r="DT97" i="4"/>
  <c r="DQ97" i="4"/>
  <c r="DP97" i="4"/>
  <c r="DL97" i="4"/>
  <c r="DJ97" i="4"/>
  <c r="DH97" i="4"/>
  <c r="DE97" i="4"/>
  <c r="DD97" i="4"/>
  <c r="CZ97" i="4"/>
  <c r="CX97" i="4"/>
  <c r="CV97" i="4"/>
  <c r="CS97" i="4"/>
  <c r="CR97" i="4"/>
  <c r="BX97" i="4"/>
  <c r="BV97" i="4"/>
  <c r="BT97" i="4"/>
  <c r="BQ97" i="4"/>
  <c r="BP97" i="4"/>
  <c r="AV97" i="4"/>
  <c r="AT97" i="4"/>
  <c r="AR97" i="4"/>
  <c r="AO97" i="4"/>
  <c r="AN97" i="4"/>
  <c r="Z97" i="4"/>
  <c r="X97" i="4"/>
  <c r="V97" i="4"/>
  <c r="S97" i="4"/>
  <c r="R97" i="4"/>
  <c r="Y96" i="4" a="1"/>
  <c r="Y96" i="4"/>
  <c r="AU96" i="4" a="1"/>
  <c r="AU96" i="4"/>
  <c r="BW96" i="4" a="1"/>
  <c r="BW96" i="4"/>
  <c r="CY96" i="4" a="1"/>
  <c r="CY96" i="4"/>
  <c r="DK96" i="4" a="1"/>
  <c r="DK96" i="4"/>
  <c r="DW96" i="4" a="1"/>
  <c r="DW96" i="4"/>
  <c r="EJ96" i="4"/>
  <c r="EK96" i="4"/>
  <c r="W91" i="4" a="1"/>
  <c r="W91" i="4"/>
  <c r="AS91" i="4" a="1"/>
  <c r="AS91" i="4"/>
  <c r="BU91" i="4" a="1"/>
  <c r="BU91" i="4"/>
  <c r="CW91" i="4" a="1"/>
  <c r="CW91" i="4"/>
  <c r="DI91" i="4" a="1"/>
  <c r="DI91" i="4"/>
  <c r="DU91" i="4" a="1"/>
  <c r="DU91" i="4"/>
  <c r="EG91" i="4"/>
  <c r="T91" i="4"/>
  <c r="AP91" i="4"/>
  <c r="BR91" i="4"/>
  <c r="CT91" i="4"/>
  <c r="DF91" i="4"/>
  <c r="DR91" i="4"/>
  <c r="ED91" i="4"/>
  <c r="EH91" i="4"/>
  <c r="EI96" i="4"/>
  <c r="U96" i="4" a="1"/>
  <c r="U96" i="4"/>
  <c r="AQ96" i="4" a="1"/>
  <c r="AQ96" i="4"/>
  <c r="BS96" i="4" a="1"/>
  <c r="BS96" i="4"/>
  <c r="CU96" i="4" a="1"/>
  <c r="CU96" i="4"/>
  <c r="DG96" i="4" a="1"/>
  <c r="DG96" i="4"/>
  <c r="DS96" i="4" a="1"/>
  <c r="DS96" i="4"/>
  <c r="EE96" i="4"/>
  <c r="EF96" i="4"/>
  <c r="EC96" i="4"/>
  <c r="DZ91" i="4"/>
  <c r="EB96" i="4"/>
  <c r="EA96" i="4"/>
  <c r="DY96" i="4"/>
  <c r="DX96" i="4"/>
  <c r="DV96" i="4"/>
  <c r="DT96" i="4"/>
  <c r="DQ96" i="4"/>
  <c r="DP96" i="4"/>
  <c r="DL96" i="4"/>
  <c r="DJ96" i="4"/>
  <c r="DH96" i="4"/>
  <c r="DE96" i="4"/>
  <c r="DD96" i="4"/>
  <c r="CZ96" i="4"/>
  <c r="CX96" i="4"/>
  <c r="CV96" i="4"/>
  <c r="CS96" i="4"/>
  <c r="CR96" i="4"/>
  <c r="BX96" i="4"/>
  <c r="BV96" i="4"/>
  <c r="BT96" i="4"/>
  <c r="BQ96" i="4"/>
  <c r="BP96" i="4"/>
  <c r="AV96" i="4"/>
  <c r="AT96" i="4"/>
  <c r="AR96" i="4"/>
  <c r="AO96" i="4"/>
  <c r="AN96" i="4"/>
  <c r="Z96" i="4"/>
  <c r="X96" i="4"/>
  <c r="V96" i="4"/>
  <c r="S96" i="4"/>
  <c r="R96" i="4"/>
  <c r="Y95" i="4" a="1"/>
  <c r="Y95" i="4"/>
  <c r="AU95" i="4" a="1"/>
  <c r="AU95" i="4"/>
  <c r="BW95" i="4" a="1"/>
  <c r="BW95" i="4"/>
  <c r="CY95" i="4" a="1"/>
  <c r="CY95" i="4"/>
  <c r="DK95" i="4" a="1"/>
  <c r="DK95" i="4"/>
  <c r="DW95" i="4" a="1"/>
  <c r="DW95" i="4"/>
  <c r="EJ95" i="4"/>
  <c r="EK95" i="4"/>
  <c r="W90" i="4" a="1"/>
  <c r="W90" i="4"/>
  <c r="AS90" i="4" a="1"/>
  <c r="AS90" i="4"/>
  <c r="BU90" i="4" a="1"/>
  <c r="BU90" i="4"/>
  <c r="CW90" i="4" a="1"/>
  <c r="CW90" i="4"/>
  <c r="DI90" i="4" a="1"/>
  <c r="DI90" i="4"/>
  <c r="DU90" i="4" a="1"/>
  <c r="DU90" i="4"/>
  <c r="EG90" i="4"/>
  <c r="T90" i="4"/>
  <c r="AP90" i="4"/>
  <c r="BR90" i="4"/>
  <c r="CT90" i="4"/>
  <c r="DF90" i="4"/>
  <c r="DR90" i="4"/>
  <c r="ED90" i="4"/>
  <c r="EH90" i="4"/>
  <c r="EI95" i="4"/>
  <c r="U95" i="4" a="1"/>
  <c r="U95" i="4"/>
  <c r="AQ95" i="4" a="1"/>
  <c r="AQ95" i="4"/>
  <c r="BS95" i="4" a="1"/>
  <c r="BS95" i="4"/>
  <c r="CU95" i="4" a="1"/>
  <c r="CU95" i="4"/>
  <c r="DG95" i="4" a="1"/>
  <c r="DG95" i="4"/>
  <c r="DS95" i="4" a="1"/>
  <c r="DS95" i="4"/>
  <c r="EE95" i="4"/>
  <c r="EF95" i="4"/>
  <c r="EC95" i="4"/>
  <c r="DZ90" i="4"/>
  <c r="EB95" i="4"/>
  <c r="EA95" i="4"/>
  <c r="DY95" i="4"/>
  <c r="DX95" i="4"/>
  <c r="DV95" i="4"/>
  <c r="DT95" i="4"/>
  <c r="DQ95" i="4"/>
  <c r="DP95" i="4"/>
  <c r="DL95" i="4"/>
  <c r="DJ95" i="4"/>
  <c r="DH95" i="4"/>
  <c r="DE95" i="4"/>
  <c r="DD95" i="4"/>
  <c r="CZ95" i="4"/>
  <c r="CX95" i="4"/>
  <c r="CV95" i="4"/>
  <c r="CS95" i="4"/>
  <c r="CR95" i="4"/>
  <c r="BX95" i="4"/>
  <c r="BV95" i="4"/>
  <c r="BT95" i="4"/>
  <c r="BQ95" i="4"/>
  <c r="BP95" i="4"/>
  <c r="AV95" i="4"/>
  <c r="AT95" i="4"/>
  <c r="AR95" i="4"/>
  <c r="AO95" i="4"/>
  <c r="AN95" i="4"/>
  <c r="Z95" i="4"/>
  <c r="X95" i="4"/>
  <c r="V95" i="4"/>
  <c r="S95" i="4"/>
  <c r="R95" i="4"/>
  <c r="Y94" i="4" a="1"/>
  <c r="Y94" i="4"/>
  <c r="AU94" i="4" a="1"/>
  <c r="AU94" i="4"/>
  <c r="BW94" i="4" a="1"/>
  <c r="BW94" i="4"/>
  <c r="CY94" i="4" a="1"/>
  <c r="CY94" i="4"/>
  <c r="DK94" i="4" a="1"/>
  <c r="DK94" i="4"/>
  <c r="DW94" i="4" a="1"/>
  <c r="DW94" i="4"/>
  <c r="EJ94" i="4"/>
  <c r="EK94" i="4"/>
  <c r="W89" i="4" a="1"/>
  <c r="W89" i="4"/>
  <c r="AS89" i="4" a="1"/>
  <c r="AS89" i="4"/>
  <c r="BU89" i="4" a="1"/>
  <c r="BU89" i="4"/>
  <c r="CW89" i="4" a="1"/>
  <c r="CW89" i="4"/>
  <c r="DI89" i="4" a="1"/>
  <c r="DI89" i="4"/>
  <c r="DU89" i="4" a="1"/>
  <c r="DU89" i="4"/>
  <c r="EG89" i="4"/>
  <c r="T89" i="4"/>
  <c r="AP89" i="4"/>
  <c r="BR89" i="4"/>
  <c r="CT89" i="4"/>
  <c r="DF89" i="4"/>
  <c r="DR89" i="4"/>
  <c r="ED89" i="4"/>
  <c r="EH89" i="4"/>
  <c r="EI94" i="4"/>
  <c r="U94" i="4" a="1"/>
  <c r="U94" i="4"/>
  <c r="AQ94" i="4" a="1"/>
  <c r="AQ94" i="4"/>
  <c r="BS94" i="4" a="1"/>
  <c r="BS94" i="4"/>
  <c r="CU94" i="4" a="1"/>
  <c r="CU94" i="4"/>
  <c r="DG94" i="4" a="1"/>
  <c r="DG94" i="4"/>
  <c r="DS94" i="4" a="1"/>
  <c r="DS94" i="4"/>
  <c r="EE94" i="4"/>
  <c r="EF94" i="4"/>
  <c r="EC94" i="4"/>
  <c r="DZ89" i="4"/>
  <c r="EB94" i="4"/>
  <c r="EA94" i="4"/>
  <c r="DY94" i="4"/>
  <c r="DX94" i="4"/>
  <c r="DV94" i="4"/>
  <c r="DT94" i="4"/>
  <c r="DQ94" i="4"/>
  <c r="DP94" i="4"/>
  <c r="DL94" i="4"/>
  <c r="DJ94" i="4"/>
  <c r="DH94" i="4"/>
  <c r="DE94" i="4"/>
  <c r="DD94" i="4"/>
  <c r="CZ94" i="4"/>
  <c r="CX94" i="4"/>
  <c r="CV94" i="4"/>
  <c r="CS94" i="4"/>
  <c r="CR94" i="4"/>
  <c r="BX94" i="4"/>
  <c r="BV94" i="4"/>
  <c r="BT94" i="4"/>
  <c r="BQ94" i="4"/>
  <c r="BP94" i="4"/>
  <c r="AV94" i="4"/>
  <c r="AT94" i="4"/>
  <c r="AR94" i="4"/>
  <c r="AO94" i="4"/>
  <c r="AN94" i="4"/>
  <c r="Z94" i="4"/>
  <c r="X94" i="4"/>
  <c r="V94" i="4"/>
  <c r="S94" i="4"/>
  <c r="R94" i="4"/>
  <c r="Y93" i="4" a="1"/>
  <c r="Y93" i="4"/>
  <c r="AU93" i="4" a="1"/>
  <c r="AU93" i="4"/>
  <c r="BW93" i="4" a="1"/>
  <c r="BW93" i="4"/>
  <c r="CY93" i="4" a="1"/>
  <c r="CY93" i="4"/>
  <c r="DK93" i="4" a="1"/>
  <c r="DK93" i="4"/>
  <c r="DW93" i="4" a="1"/>
  <c r="DW93" i="4"/>
  <c r="EJ93" i="4"/>
  <c r="EK93" i="4"/>
  <c r="W88" i="4" a="1"/>
  <c r="W88" i="4"/>
  <c r="AS88" i="4" a="1"/>
  <c r="AS88" i="4"/>
  <c r="BU88" i="4" a="1"/>
  <c r="BU88" i="4"/>
  <c r="CW88" i="4" a="1"/>
  <c r="CW88" i="4"/>
  <c r="DI88" i="4" a="1"/>
  <c r="DI88" i="4"/>
  <c r="DU88" i="4" a="1"/>
  <c r="DU88" i="4"/>
  <c r="EG88" i="4"/>
  <c r="T88" i="4"/>
  <c r="AP88" i="4"/>
  <c r="BR88" i="4"/>
  <c r="CT88" i="4"/>
  <c r="DF88" i="4"/>
  <c r="DR88" i="4"/>
  <c r="ED88" i="4"/>
  <c r="EH88" i="4"/>
  <c r="EI93" i="4"/>
  <c r="U93" i="4" a="1"/>
  <c r="U93" i="4"/>
  <c r="AQ93" i="4" a="1"/>
  <c r="AQ93" i="4"/>
  <c r="BS93" i="4" a="1"/>
  <c r="BS93" i="4"/>
  <c r="CU93" i="4" a="1"/>
  <c r="CU93" i="4"/>
  <c r="DG93" i="4" a="1"/>
  <c r="DG93" i="4"/>
  <c r="DS93" i="4" a="1"/>
  <c r="DS93" i="4"/>
  <c r="EE93" i="4"/>
  <c r="EF93" i="4"/>
  <c r="EC93" i="4"/>
  <c r="DZ88" i="4"/>
  <c r="EB93" i="4"/>
  <c r="EA93" i="4"/>
  <c r="DY93" i="4"/>
  <c r="DX93" i="4"/>
  <c r="DV93" i="4"/>
  <c r="DT93" i="4"/>
  <c r="DQ93" i="4"/>
  <c r="DP93" i="4"/>
  <c r="DL93" i="4"/>
  <c r="DJ93" i="4"/>
  <c r="DH93" i="4"/>
  <c r="DE93" i="4"/>
  <c r="DD93" i="4"/>
  <c r="CZ93" i="4"/>
  <c r="CX93" i="4"/>
  <c r="CV93" i="4"/>
  <c r="CS93" i="4"/>
  <c r="CR93" i="4"/>
  <c r="BX93" i="4"/>
  <c r="BV93" i="4"/>
  <c r="BT93" i="4"/>
  <c r="BQ93" i="4"/>
  <c r="BP93" i="4"/>
  <c r="AV93" i="4"/>
  <c r="AT93" i="4"/>
  <c r="AR93" i="4"/>
  <c r="AO93" i="4"/>
  <c r="AN93" i="4"/>
  <c r="Z93" i="4"/>
  <c r="X93" i="4"/>
  <c r="V93" i="4"/>
  <c r="S93" i="4"/>
  <c r="R93" i="4"/>
  <c r="Y92" i="4" a="1"/>
  <c r="Y92" i="4"/>
  <c r="AU92" i="4" a="1"/>
  <c r="AU92" i="4"/>
  <c r="BW92" i="4" a="1"/>
  <c r="BW92" i="4"/>
  <c r="CY92" i="4" a="1"/>
  <c r="CY92" i="4"/>
  <c r="DK92" i="4" a="1"/>
  <c r="DK92" i="4"/>
  <c r="DW92" i="4" a="1"/>
  <c r="DW92" i="4"/>
  <c r="EJ92" i="4"/>
  <c r="EK92" i="4"/>
  <c r="W87" i="4" a="1"/>
  <c r="W87" i="4"/>
  <c r="AS87" i="4" a="1"/>
  <c r="AS87" i="4"/>
  <c r="BU87" i="4" a="1"/>
  <c r="BU87" i="4"/>
  <c r="CW87" i="4" a="1"/>
  <c r="CW87" i="4"/>
  <c r="DI87" i="4" a="1"/>
  <c r="DI87" i="4"/>
  <c r="DU87" i="4" a="1"/>
  <c r="DU87" i="4"/>
  <c r="EG87" i="4"/>
  <c r="T87" i="4"/>
  <c r="AP87" i="4"/>
  <c r="BR87" i="4"/>
  <c r="CT87" i="4"/>
  <c r="DF87" i="4"/>
  <c r="DR87" i="4"/>
  <c r="ED87" i="4"/>
  <c r="EH87" i="4"/>
  <c r="EI92" i="4"/>
  <c r="U92" i="4" a="1"/>
  <c r="U92" i="4"/>
  <c r="AQ92" i="4" a="1"/>
  <c r="AQ92" i="4"/>
  <c r="BS92" i="4" a="1"/>
  <c r="BS92" i="4"/>
  <c r="CU92" i="4" a="1"/>
  <c r="CU92" i="4"/>
  <c r="DG92" i="4" a="1"/>
  <c r="DG92" i="4"/>
  <c r="DS92" i="4" a="1"/>
  <c r="DS92" i="4"/>
  <c r="EE92" i="4"/>
  <c r="EF92" i="4"/>
  <c r="EC92" i="4"/>
  <c r="DZ87" i="4"/>
  <c r="EB92" i="4"/>
  <c r="EA92" i="4"/>
  <c r="DY92" i="4"/>
  <c r="DX92" i="4"/>
  <c r="DV92" i="4"/>
  <c r="DT92" i="4"/>
  <c r="DQ92" i="4"/>
  <c r="DP92" i="4"/>
  <c r="DL92" i="4"/>
  <c r="DJ92" i="4"/>
  <c r="DH92" i="4"/>
  <c r="DE92" i="4"/>
  <c r="DD92" i="4"/>
  <c r="CZ92" i="4"/>
  <c r="CX92" i="4"/>
  <c r="CV92" i="4"/>
  <c r="CS92" i="4"/>
  <c r="CR92" i="4"/>
  <c r="BX92" i="4"/>
  <c r="BV92" i="4"/>
  <c r="BT92" i="4"/>
  <c r="BQ92" i="4"/>
  <c r="BP92" i="4"/>
  <c r="AV92" i="4"/>
  <c r="AT92" i="4"/>
  <c r="AR92" i="4"/>
  <c r="AO92" i="4"/>
  <c r="AN92" i="4"/>
  <c r="Z92" i="4"/>
  <c r="X92" i="4"/>
  <c r="V92" i="4"/>
  <c r="S92" i="4"/>
  <c r="R92" i="4"/>
  <c r="Y91" i="4" a="1"/>
  <c r="Y91" i="4"/>
  <c r="AU91" i="4" a="1"/>
  <c r="AU91" i="4"/>
  <c r="BW91" i="4" a="1"/>
  <c r="BW91" i="4"/>
  <c r="CY91" i="4" a="1"/>
  <c r="CY91" i="4"/>
  <c r="DK91" i="4" a="1"/>
  <c r="DK91" i="4"/>
  <c r="DW91" i="4" a="1"/>
  <c r="DW91" i="4"/>
  <c r="EJ91" i="4"/>
  <c r="EK91" i="4"/>
  <c r="W86" i="4" a="1"/>
  <c r="W86" i="4"/>
  <c r="AS86" i="4" a="1"/>
  <c r="AS86" i="4"/>
  <c r="BU86" i="4" a="1"/>
  <c r="BU86" i="4"/>
  <c r="CW86" i="4" a="1"/>
  <c r="CW86" i="4"/>
  <c r="DI86" i="4" a="1"/>
  <c r="DI86" i="4"/>
  <c r="DU86" i="4" a="1"/>
  <c r="DU86" i="4"/>
  <c r="EG86" i="4"/>
  <c r="T86" i="4"/>
  <c r="AP86" i="4"/>
  <c r="BR86" i="4"/>
  <c r="CT86" i="4"/>
  <c r="DF86" i="4"/>
  <c r="DR86" i="4"/>
  <c r="ED86" i="4"/>
  <c r="EH86" i="4"/>
  <c r="EI91" i="4"/>
  <c r="U91" i="4" a="1"/>
  <c r="U91" i="4"/>
  <c r="AQ91" i="4" a="1"/>
  <c r="AQ91" i="4"/>
  <c r="BS91" i="4" a="1"/>
  <c r="BS91" i="4"/>
  <c r="CU91" i="4" a="1"/>
  <c r="CU91" i="4"/>
  <c r="DG91" i="4" a="1"/>
  <c r="DG91" i="4"/>
  <c r="DS91" i="4" a="1"/>
  <c r="DS91" i="4"/>
  <c r="EE91" i="4"/>
  <c r="EF91" i="4"/>
  <c r="EC91" i="4"/>
  <c r="DZ86" i="4"/>
  <c r="EB91" i="4"/>
  <c r="EA91" i="4"/>
  <c r="DY91" i="4"/>
  <c r="DX91" i="4"/>
  <c r="DV91" i="4"/>
  <c r="DT91" i="4"/>
  <c r="DQ91" i="4"/>
  <c r="DP91" i="4"/>
  <c r="DL91" i="4"/>
  <c r="DJ91" i="4"/>
  <c r="DH91" i="4"/>
  <c r="DE91" i="4"/>
  <c r="DD91" i="4"/>
  <c r="CZ91" i="4"/>
  <c r="CX91" i="4"/>
  <c r="CV91" i="4"/>
  <c r="CS91" i="4"/>
  <c r="CR91" i="4"/>
  <c r="BX91" i="4"/>
  <c r="BV91" i="4"/>
  <c r="BT91" i="4"/>
  <c r="BQ91" i="4"/>
  <c r="BP91" i="4"/>
  <c r="AV91" i="4"/>
  <c r="AT91" i="4"/>
  <c r="AR91" i="4"/>
  <c r="AO91" i="4"/>
  <c r="AN91" i="4"/>
  <c r="Z91" i="4"/>
  <c r="X91" i="4"/>
  <c r="V91" i="4"/>
  <c r="S91" i="4"/>
  <c r="R91" i="4"/>
  <c r="Y90" i="4" a="1"/>
  <c r="Y90" i="4"/>
  <c r="AU90" i="4" a="1"/>
  <c r="AU90" i="4"/>
  <c r="BW90" i="4" a="1"/>
  <c r="BW90" i="4"/>
  <c r="CY90" i="4" a="1"/>
  <c r="CY90" i="4"/>
  <c r="DK90" i="4" a="1"/>
  <c r="DK90" i="4"/>
  <c r="DW90" i="4" a="1"/>
  <c r="DW90" i="4"/>
  <c r="EJ90" i="4"/>
  <c r="EK90" i="4"/>
  <c r="W85" i="4" a="1"/>
  <c r="W85" i="4"/>
  <c r="AS85" i="4" a="1"/>
  <c r="AS85" i="4"/>
  <c r="BU85" i="4" a="1"/>
  <c r="BU85" i="4"/>
  <c r="CW85" i="4" a="1"/>
  <c r="CW85" i="4"/>
  <c r="DI85" i="4" a="1"/>
  <c r="DI85" i="4"/>
  <c r="DU85" i="4" a="1"/>
  <c r="DU85" i="4"/>
  <c r="EG85" i="4"/>
  <c r="T85" i="4"/>
  <c r="AP85" i="4"/>
  <c r="BR85" i="4"/>
  <c r="CT85" i="4"/>
  <c r="DF85" i="4"/>
  <c r="DR85" i="4"/>
  <c r="ED85" i="4"/>
  <c r="EH85" i="4"/>
  <c r="EI90" i="4"/>
  <c r="U90" i="4" a="1"/>
  <c r="U90" i="4"/>
  <c r="AQ90" i="4" a="1"/>
  <c r="AQ90" i="4"/>
  <c r="BS90" i="4" a="1"/>
  <c r="BS90" i="4"/>
  <c r="CU90" i="4" a="1"/>
  <c r="CU90" i="4"/>
  <c r="DG90" i="4" a="1"/>
  <c r="DG90" i="4"/>
  <c r="DS90" i="4" a="1"/>
  <c r="DS90" i="4"/>
  <c r="EE90" i="4"/>
  <c r="EF90" i="4"/>
  <c r="EC90" i="4"/>
  <c r="DZ85" i="4"/>
  <c r="EB90" i="4"/>
  <c r="EA90" i="4"/>
  <c r="DY90" i="4"/>
  <c r="DX90" i="4"/>
  <c r="DV90" i="4"/>
  <c r="DT90" i="4"/>
  <c r="DQ90" i="4"/>
  <c r="DP90" i="4"/>
  <c r="DL90" i="4"/>
  <c r="DJ90" i="4"/>
  <c r="DH90" i="4"/>
  <c r="DE90" i="4"/>
  <c r="DD90" i="4"/>
  <c r="CZ90" i="4"/>
  <c r="CX90" i="4"/>
  <c r="CV90" i="4"/>
  <c r="CS90" i="4"/>
  <c r="CR90" i="4"/>
  <c r="BX90" i="4"/>
  <c r="BV90" i="4"/>
  <c r="BT90" i="4"/>
  <c r="BQ90" i="4"/>
  <c r="BP90" i="4"/>
  <c r="AV90" i="4"/>
  <c r="AT90" i="4"/>
  <c r="AR90" i="4"/>
  <c r="AO90" i="4"/>
  <c r="AN90" i="4"/>
  <c r="Z90" i="4"/>
  <c r="X90" i="4"/>
  <c r="V90" i="4"/>
  <c r="S90" i="4"/>
  <c r="R90" i="4"/>
  <c r="Y89" i="4" a="1"/>
  <c r="Y89" i="4"/>
  <c r="AU89" i="4" a="1"/>
  <c r="AU89" i="4"/>
  <c r="BW89" i="4" a="1"/>
  <c r="BW89" i="4"/>
  <c r="CY89" i="4" a="1"/>
  <c r="CY89" i="4"/>
  <c r="DK89" i="4" a="1"/>
  <c r="DK89" i="4"/>
  <c r="DW89" i="4" a="1"/>
  <c r="DW89" i="4"/>
  <c r="EJ89" i="4"/>
  <c r="EK89" i="4"/>
  <c r="W84" i="4" a="1"/>
  <c r="W84" i="4"/>
  <c r="AS84" i="4" a="1"/>
  <c r="AS84" i="4"/>
  <c r="BU84" i="4" a="1"/>
  <c r="BU84" i="4"/>
  <c r="CW84" i="4" a="1"/>
  <c r="CW84" i="4"/>
  <c r="DI84" i="4" a="1"/>
  <c r="DI84" i="4"/>
  <c r="DU84" i="4" a="1"/>
  <c r="DU84" i="4"/>
  <c r="EG84" i="4"/>
  <c r="T84" i="4"/>
  <c r="AP84" i="4"/>
  <c r="BR84" i="4"/>
  <c r="CT84" i="4"/>
  <c r="DF84" i="4"/>
  <c r="DR84" i="4"/>
  <c r="ED84" i="4"/>
  <c r="EH84" i="4"/>
  <c r="EI89" i="4"/>
  <c r="U89" i="4" a="1"/>
  <c r="U89" i="4"/>
  <c r="AQ89" i="4" a="1"/>
  <c r="AQ89" i="4"/>
  <c r="BS89" i="4" a="1"/>
  <c r="BS89" i="4"/>
  <c r="CU89" i="4" a="1"/>
  <c r="CU89" i="4"/>
  <c r="DG89" i="4" a="1"/>
  <c r="DG89" i="4"/>
  <c r="DS89" i="4" a="1"/>
  <c r="DS89" i="4"/>
  <c r="EE89" i="4"/>
  <c r="EF89" i="4"/>
  <c r="EC89" i="4"/>
  <c r="DZ84" i="4"/>
  <c r="EB89" i="4"/>
  <c r="EA89" i="4"/>
  <c r="DY89" i="4"/>
  <c r="DX89" i="4"/>
  <c r="DV89" i="4"/>
  <c r="DT89" i="4"/>
  <c r="DQ89" i="4"/>
  <c r="DP89" i="4"/>
  <c r="DL89" i="4"/>
  <c r="DJ89" i="4"/>
  <c r="DH89" i="4"/>
  <c r="DE89" i="4"/>
  <c r="DD89" i="4"/>
  <c r="CZ89" i="4"/>
  <c r="CX89" i="4"/>
  <c r="CV89" i="4"/>
  <c r="CS89" i="4"/>
  <c r="CR89" i="4"/>
  <c r="BX89" i="4"/>
  <c r="BV89" i="4"/>
  <c r="BT89" i="4"/>
  <c r="BQ89" i="4"/>
  <c r="BP89" i="4"/>
  <c r="AV89" i="4"/>
  <c r="AT89" i="4"/>
  <c r="AR89" i="4"/>
  <c r="AO89" i="4"/>
  <c r="AN89" i="4"/>
  <c r="Z89" i="4"/>
  <c r="X89" i="4"/>
  <c r="V89" i="4"/>
  <c r="S89" i="4"/>
  <c r="R89" i="4"/>
  <c r="Y88" i="4" a="1"/>
  <c r="Y88" i="4"/>
  <c r="AU88" i="4" a="1"/>
  <c r="AU88" i="4"/>
  <c r="BW88" i="4" a="1"/>
  <c r="BW88" i="4"/>
  <c r="CY88" i="4" a="1"/>
  <c r="CY88" i="4"/>
  <c r="DK88" i="4" a="1"/>
  <c r="DK88" i="4"/>
  <c r="DW88" i="4" a="1"/>
  <c r="DW88" i="4"/>
  <c r="EJ88" i="4"/>
  <c r="EK88" i="4"/>
  <c r="W83" i="4" a="1"/>
  <c r="W83" i="4"/>
  <c r="AS83" i="4" a="1"/>
  <c r="AS83" i="4"/>
  <c r="BU83" i="4" a="1"/>
  <c r="BU83" i="4"/>
  <c r="CW83" i="4" a="1"/>
  <c r="CW83" i="4"/>
  <c r="DI83" i="4" a="1"/>
  <c r="DI83" i="4"/>
  <c r="DU83" i="4" a="1"/>
  <c r="DU83" i="4"/>
  <c r="EG83" i="4"/>
  <c r="T83" i="4"/>
  <c r="AP83" i="4"/>
  <c r="BR83" i="4"/>
  <c r="CT83" i="4"/>
  <c r="DF83" i="4"/>
  <c r="DR83" i="4"/>
  <c r="ED83" i="4"/>
  <c r="EH83" i="4"/>
  <c r="EI88" i="4"/>
  <c r="U88" i="4" a="1"/>
  <c r="U88" i="4"/>
  <c r="AQ88" i="4" a="1"/>
  <c r="AQ88" i="4"/>
  <c r="BS88" i="4" a="1"/>
  <c r="BS88" i="4"/>
  <c r="CU88" i="4" a="1"/>
  <c r="CU88" i="4"/>
  <c r="DG88" i="4" a="1"/>
  <c r="DG88" i="4"/>
  <c r="DS88" i="4" a="1"/>
  <c r="DS88" i="4"/>
  <c r="EE88" i="4"/>
  <c r="EF88" i="4"/>
  <c r="EC88" i="4"/>
  <c r="DZ83" i="4"/>
  <c r="EB88" i="4"/>
  <c r="EA88" i="4"/>
  <c r="DY88" i="4"/>
  <c r="DX88" i="4"/>
  <c r="DV88" i="4"/>
  <c r="DT88" i="4"/>
  <c r="DQ88" i="4"/>
  <c r="DP88" i="4"/>
  <c r="DL88" i="4"/>
  <c r="DJ88" i="4"/>
  <c r="DH88" i="4"/>
  <c r="DE88" i="4"/>
  <c r="DD88" i="4"/>
  <c r="CZ88" i="4"/>
  <c r="CX88" i="4"/>
  <c r="CV88" i="4"/>
  <c r="CS88" i="4"/>
  <c r="CR88" i="4"/>
  <c r="BX88" i="4"/>
  <c r="BV88" i="4"/>
  <c r="BT88" i="4"/>
  <c r="BQ88" i="4"/>
  <c r="BP88" i="4"/>
  <c r="AV88" i="4"/>
  <c r="AT88" i="4"/>
  <c r="AR88" i="4"/>
  <c r="AO88" i="4"/>
  <c r="AN88" i="4"/>
  <c r="Z88" i="4"/>
  <c r="X88" i="4"/>
  <c r="V88" i="4"/>
  <c r="S88" i="4"/>
  <c r="R88" i="4"/>
  <c r="Y87" i="4" a="1"/>
  <c r="Y87" i="4"/>
  <c r="AU87" i="4" a="1"/>
  <c r="AU87" i="4"/>
  <c r="BW87" i="4" a="1"/>
  <c r="BW87" i="4"/>
  <c r="CY87" i="4" a="1"/>
  <c r="CY87" i="4"/>
  <c r="DK87" i="4" a="1"/>
  <c r="DK87" i="4"/>
  <c r="DW87" i="4" a="1"/>
  <c r="DW87" i="4"/>
  <c r="EJ87" i="4"/>
  <c r="EK87" i="4"/>
  <c r="W82" i="4" a="1"/>
  <c r="W82" i="4"/>
  <c r="AS82" i="4" a="1"/>
  <c r="AS82" i="4"/>
  <c r="BU82" i="4" a="1"/>
  <c r="BU82" i="4"/>
  <c r="CW82" i="4" a="1"/>
  <c r="CW82" i="4"/>
  <c r="DI82" i="4" a="1"/>
  <c r="DI82" i="4"/>
  <c r="DU82" i="4" a="1"/>
  <c r="DU82" i="4"/>
  <c r="EG82" i="4"/>
  <c r="T82" i="4"/>
  <c r="AP82" i="4"/>
  <c r="BR82" i="4"/>
  <c r="CT82" i="4"/>
  <c r="DF82" i="4"/>
  <c r="DR82" i="4"/>
  <c r="ED82" i="4"/>
  <c r="EH82" i="4"/>
  <c r="EI87" i="4"/>
  <c r="U87" i="4" a="1"/>
  <c r="U87" i="4"/>
  <c r="AQ87" i="4" a="1"/>
  <c r="AQ87" i="4"/>
  <c r="BS87" i="4" a="1"/>
  <c r="BS87" i="4"/>
  <c r="CU87" i="4" a="1"/>
  <c r="CU87" i="4"/>
  <c r="DG87" i="4" a="1"/>
  <c r="DG87" i="4"/>
  <c r="DS87" i="4" a="1"/>
  <c r="DS87" i="4"/>
  <c r="EE87" i="4"/>
  <c r="EF87" i="4"/>
  <c r="EC87" i="4"/>
  <c r="DZ82" i="4"/>
  <c r="EB87" i="4"/>
  <c r="EA87" i="4"/>
  <c r="DY87" i="4"/>
  <c r="DX87" i="4"/>
  <c r="DV87" i="4"/>
  <c r="DT87" i="4"/>
  <c r="DQ87" i="4"/>
  <c r="DP87" i="4"/>
  <c r="DL87" i="4"/>
  <c r="DJ87" i="4"/>
  <c r="DH87" i="4"/>
  <c r="DE87" i="4"/>
  <c r="DD87" i="4"/>
  <c r="CZ87" i="4"/>
  <c r="CX87" i="4"/>
  <c r="CV87" i="4"/>
  <c r="CS87" i="4"/>
  <c r="CR87" i="4"/>
  <c r="BX87" i="4"/>
  <c r="BV87" i="4"/>
  <c r="BT87" i="4"/>
  <c r="BQ87" i="4"/>
  <c r="BP87" i="4"/>
  <c r="AV87" i="4"/>
  <c r="AT87" i="4"/>
  <c r="AR87" i="4"/>
  <c r="AO87" i="4"/>
  <c r="AN87" i="4"/>
  <c r="Z87" i="4"/>
  <c r="X87" i="4"/>
  <c r="V87" i="4"/>
  <c r="S87" i="4"/>
  <c r="R87" i="4"/>
  <c r="Y86" i="4" a="1"/>
  <c r="Y86" i="4"/>
  <c r="AU86" i="4" a="1"/>
  <c r="AU86" i="4"/>
  <c r="BW86" i="4" a="1"/>
  <c r="BW86" i="4"/>
  <c r="CY86" i="4" a="1"/>
  <c r="CY86" i="4"/>
  <c r="DK86" i="4" a="1"/>
  <c r="DK86" i="4"/>
  <c r="DW86" i="4" a="1"/>
  <c r="DW86" i="4"/>
  <c r="EJ86" i="4"/>
  <c r="EK86" i="4"/>
  <c r="W81" i="4" a="1"/>
  <c r="W81" i="4"/>
  <c r="AS81" i="4" a="1"/>
  <c r="AS81" i="4"/>
  <c r="BU81" i="4" a="1"/>
  <c r="BU81" i="4"/>
  <c r="CW81" i="4" a="1"/>
  <c r="CW81" i="4"/>
  <c r="DI81" i="4" a="1"/>
  <c r="DI81" i="4"/>
  <c r="DU81" i="4" a="1"/>
  <c r="DU81" i="4"/>
  <c r="EG81" i="4"/>
  <c r="T81" i="4"/>
  <c r="AP81" i="4"/>
  <c r="BR81" i="4"/>
  <c r="CT81" i="4"/>
  <c r="DF81" i="4"/>
  <c r="DR81" i="4"/>
  <c r="ED81" i="4"/>
  <c r="EH81" i="4"/>
  <c r="EI86" i="4"/>
  <c r="U86" i="4" a="1"/>
  <c r="U86" i="4"/>
  <c r="AQ86" i="4" a="1"/>
  <c r="AQ86" i="4"/>
  <c r="BS86" i="4" a="1"/>
  <c r="BS86" i="4"/>
  <c r="CU86" i="4" a="1"/>
  <c r="CU86" i="4"/>
  <c r="DG86" i="4" a="1"/>
  <c r="DG86" i="4"/>
  <c r="DS86" i="4" a="1"/>
  <c r="DS86" i="4"/>
  <c r="EE86" i="4"/>
  <c r="EF86" i="4"/>
  <c r="EC86" i="4"/>
  <c r="DZ81" i="4"/>
  <c r="EB86" i="4"/>
  <c r="EA86" i="4"/>
  <c r="DY86" i="4"/>
  <c r="DX86" i="4"/>
  <c r="DV86" i="4"/>
  <c r="DT86" i="4"/>
  <c r="DQ86" i="4"/>
  <c r="DP86" i="4"/>
  <c r="DL86" i="4"/>
  <c r="DJ86" i="4"/>
  <c r="DH86" i="4"/>
  <c r="DE86" i="4"/>
  <c r="DD86" i="4"/>
  <c r="CZ86" i="4"/>
  <c r="CX86" i="4"/>
  <c r="CV86" i="4"/>
  <c r="CS86" i="4"/>
  <c r="CR86" i="4"/>
  <c r="BX86" i="4"/>
  <c r="BV86" i="4"/>
  <c r="BT86" i="4"/>
  <c r="BQ86" i="4"/>
  <c r="BP86" i="4"/>
  <c r="AV86" i="4"/>
  <c r="AT86" i="4"/>
  <c r="AR86" i="4"/>
  <c r="AO86" i="4"/>
  <c r="AN86" i="4"/>
  <c r="Z86" i="4"/>
  <c r="X86" i="4"/>
  <c r="V86" i="4"/>
  <c r="S86" i="4"/>
  <c r="R86" i="4"/>
  <c r="Y85" i="4" a="1"/>
  <c r="Y85" i="4"/>
  <c r="AU85" i="4" a="1"/>
  <c r="AU85" i="4"/>
  <c r="BW85" i="4" a="1"/>
  <c r="BW85" i="4"/>
  <c r="CY85" i="4" a="1"/>
  <c r="CY85" i="4"/>
  <c r="DK85" i="4" a="1"/>
  <c r="DK85" i="4"/>
  <c r="DW85" i="4" a="1"/>
  <c r="DW85" i="4"/>
  <c r="EJ85" i="4"/>
  <c r="EK85" i="4"/>
  <c r="W80" i="4" a="1"/>
  <c r="W80" i="4"/>
  <c r="AS80" i="4" a="1"/>
  <c r="AS80" i="4"/>
  <c r="BU80" i="4" a="1"/>
  <c r="BU80" i="4"/>
  <c r="CW80" i="4" a="1"/>
  <c r="CW80" i="4"/>
  <c r="DI80" i="4" a="1"/>
  <c r="DI80" i="4"/>
  <c r="DU80" i="4" a="1"/>
  <c r="DU80" i="4"/>
  <c r="EG80" i="4"/>
  <c r="T80" i="4"/>
  <c r="AP80" i="4"/>
  <c r="BR80" i="4"/>
  <c r="CT80" i="4"/>
  <c r="DF80" i="4"/>
  <c r="DR80" i="4"/>
  <c r="ED80" i="4"/>
  <c r="EH80" i="4"/>
  <c r="EI85" i="4"/>
  <c r="U85" i="4" a="1"/>
  <c r="U85" i="4"/>
  <c r="AQ85" i="4" a="1"/>
  <c r="AQ85" i="4"/>
  <c r="BS85" i="4" a="1"/>
  <c r="BS85" i="4"/>
  <c r="CU85" i="4" a="1"/>
  <c r="CU85" i="4"/>
  <c r="DG85" i="4" a="1"/>
  <c r="DG85" i="4"/>
  <c r="DS85" i="4" a="1"/>
  <c r="DS85" i="4"/>
  <c r="EE85" i="4"/>
  <c r="EF85" i="4"/>
  <c r="EC85" i="4"/>
  <c r="DZ80" i="4"/>
  <c r="EB85" i="4"/>
  <c r="EA85" i="4"/>
  <c r="DY85" i="4"/>
  <c r="DX85" i="4"/>
  <c r="DV85" i="4"/>
  <c r="DT85" i="4"/>
  <c r="DQ85" i="4"/>
  <c r="DP85" i="4"/>
  <c r="DL85" i="4"/>
  <c r="DJ85" i="4"/>
  <c r="DH85" i="4"/>
  <c r="DE85" i="4"/>
  <c r="DD85" i="4"/>
  <c r="CZ85" i="4"/>
  <c r="CX85" i="4"/>
  <c r="CV85" i="4"/>
  <c r="CS85" i="4"/>
  <c r="CR85" i="4"/>
  <c r="BX85" i="4"/>
  <c r="BV85" i="4"/>
  <c r="BT85" i="4"/>
  <c r="BQ85" i="4"/>
  <c r="BP85" i="4"/>
  <c r="AV85" i="4"/>
  <c r="AT85" i="4"/>
  <c r="AR85" i="4"/>
  <c r="AO85" i="4"/>
  <c r="AN85" i="4"/>
  <c r="Z85" i="4"/>
  <c r="X85" i="4"/>
  <c r="V85" i="4"/>
  <c r="S85" i="4"/>
  <c r="R85" i="4"/>
  <c r="Y84" i="4" a="1"/>
  <c r="Y84" i="4"/>
  <c r="AU84" i="4" a="1"/>
  <c r="AU84" i="4"/>
  <c r="BW84" i="4" a="1"/>
  <c r="BW84" i="4"/>
  <c r="CY84" i="4" a="1"/>
  <c r="CY84" i="4"/>
  <c r="DK84" i="4" a="1"/>
  <c r="DK84" i="4"/>
  <c r="DW84" i="4" a="1"/>
  <c r="DW84" i="4"/>
  <c r="EJ84" i="4"/>
  <c r="EK84" i="4"/>
  <c r="W79" i="4" a="1"/>
  <c r="W79" i="4"/>
  <c r="AS79" i="4" a="1"/>
  <c r="AS79" i="4"/>
  <c r="BU79" i="4" a="1"/>
  <c r="BU79" i="4"/>
  <c r="CW79" i="4" a="1"/>
  <c r="CW79" i="4"/>
  <c r="DI79" i="4" a="1"/>
  <c r="DI79" i="4"/>
  <c r="DU79" i="4" a="1"/>
  <c r="DU79" i="4"/>
  <c r="EG79" i="4"/>
  <c r="T79" i="4"/>
  <c r="AP79" i="4"/>
  <c r="BR79" i="4"/>
  <c r="CT79" i="4"/>
  <c r="DF79" i="4"/>
  <c r="DR79" i="4"/>
  <c r="ED79" i="4"/>
  <c r="EH79" i="4"/>
  <c r="EI84" i="4"/>
  <c r="U84" i="4" a="1"/>
  <c r="U84" i="4"/>
  <c r="AQ84" i="4" a="1"/>
  <c r="AQ84" i="4"/>
  <c r="BS84" i="4" a="1"/>
  <c r="BS84" i="4"/>
  <c r="CU84" i="4" a="1"/>
  <c r="CU84" i="4"/>
  <c r="DG84" i="4" a="1"/>
  <c r="DG84" i="4"/>
  <c r="DS84" i="4" a="1"/>
  <c r="DS84" i="4"/>
  <c r="EE84" i="4"/>
  <c r="EF84" i="4"/>
  <c r="EC84" i="4"/>
  <c r="DZ79" i="4"/>
  <c r="EB84" i="4"/>
  <c r="EA84" i="4"/>
  <c r="DY84" i="4"/>
  <c r="DX84" i="4"/>
  <c r="DV84" i="4"/>
  <c r="DT84" i="4"/>
  <c r="DQ84" i="4"/>
  <c r="DP84" i="4"/>
  <c r="DL84" i="4"/>
  <c r="DJ84" i="4"/>
  <c r="DH84" i="4"/>
  <c r="DE84" i="4"/>
  <c r="DD84" i="4"/>
  <c r="CZ84" i="4"/>
  <c r="CX84" i="4"/>
  <c r="CV84" i="4"/>
  <c r="CS84" i="4"/>
  <c r="CR84" i="4"/>
  <c r="BX84" i="4"/>
  <c r="BV84" i="4"/>
  <c r="BT84" i="4"/>
  <c r="BQ84" i="4"/>
  <c r="BP84" i="4"/>
  <c r="AV84" i="4"/>
  <c r="AT84" i="4"/>
  <c r="AR84" i="4"/>
  <c r="AO84" i="4"/>
  <c r="AN84" i="4"/>
  <c r="Z84" i="4"/>
  <c r="X84" i="4"/>
  <c r="V84" i="4"/>
  <c r="S84" i="4"/>
  <c r="R84" i="4"/>
  <c r="Y83" i="4" a="1"/>
  <c r="Y83" i="4"/>
  <c r="AU83" i="4" a="1"/>
  <c r="AU83" i="4"/>
  <c r="BW83" i="4" a="1"/>
  <c r="BW83" i="4"/>
  <c r="CY83" i="4" a="1"/>
  <c r="CY83" i="4"/>
  <c r="DK83" i="4" a="1"/>
  <c r="DK83" i="4"/>
  <c r="DW83" i="4" a="1"/>
  <c r="DW83" i="4"/>
  <c r="EJ83" i="4"/>
  <c r="EK83" i="4"/>
  <c r="W78" i="4" a="1"/>
  <c r="W78" i="4"/>
  <c r="AS78" i="4" a="1"/>
  <c r="AS78" i="4"/>
  <c r="BU78" i="4" a="1"/>
  <c r="BU78" i="4"/>
  <c r="CW78" i="4" a="1"/>
  <c r="CW78" i="4"/>
  <c r="DI78" i="4" a="1"/>
  <c r="DI78" i="4"/>
  <c r="DU78" i="4" a="1"/>
  <c r="DU78" i="4"/>
  <c r="EG78" i="4"/>
  <c r="T78" i="4"/>
  <c r="AP78" i="4"/>
  <c r="BR78" i="4"/>
  <c r="CT78" i="4"/>
  <c r="DF78" i="4"/>
  <c r="DR78" i="4"/>
  <c r="ED78" i="4"/>
  <c r="EH78" i="4"/>
  <c r="EI83" i="4"/>
  <c r="U83" i="4" a="1"/>
  <c r="U83" i="4"/>
  <c r="AQ83" i="4" a="1"/>
  <c r="AQ83" i="4"/>
  <c r="BS83" i="4" a="1"/>
  <c r="BS83" i="4"/>
  <c r="CU83" i="4" a="1"/>
  <c r="CU83" i="4"/>
  <c r="DG83" i="4" a="1"/>
  <c r="DG83" i="4"/>
  <c r="DS83" i="4" a="1"/>
  <c r="DS83" i="4"/>
  <c r="EE83" i="4"/>
  <c r="EF83" i="4"/>
  <c r="EC83" i="4"/>
  <c r="DZ78" i="4"/>
  <c r="EB83" i="4"/>
  <c r="EA83" i="4"/>
  <c r="DY83" i="4"/>
  <c r="DX83" i="4"/>
  <c r="DV83" i="4"/>
  <c r="DT83" i="4"/>
  <c r="DQ83" i="4"/>
  <c r="DP83" i="4"/>
  <c r="DL83" i="4"/>
  <c r="DJ83" i="4"/>
  <c r="DH83" i="4"/>
  <c r="DE83" i="4"/>
  <c r="DD83" i="4"/>
  <c r="CZ83" i="4"/>
  <c r="CX83" i="4"/>
  <c r="CV83" i="4"/>
  <c r="CS83" i="4"/>
  <c r="CR83" i="4"/>
  <c r="BX83" i="4"/>
  <c r="BV83" i="4"/>
  <c r="BT83" i="4"/>
  <c r="BQ83" i="4"/>
  <c r="BP83" i="4"/>
  <c r="AV83" i="4"/>
  <c r="AT83" i="4"/>
  <c r="AR83" i="4"/>
  <c r="AO83" i="4"/>
  <c r="AN83" i="4"/>
  <c r="Z83" i="4"/>
  <c r="X83" i="4"/>
  <c r="V83" i="4"/>
  <c r="S83" i="4"/>
  <c r="R83" i="4"/>
  <c r="Y82" i="4" a="1"/>
  <c r="Y82" i="4"/>
  <c r="AU82" i="4" a="1"/>
  <c r="AU82" i="4"/>
  <c r="BW82" i="4" a="1"/>
  <c r="BW82" i="4"/>
  <c r="CY82" i="4" a="1"/>
  <c r="CY82" i="4"/>
  <c r="DK82" i="4" a="1"/>
  <c r="DK82" i="4"/>
  <c r="DW82" i="4" a="1"/>
  <c r="DW82" i="4"/>
  <c r="EJ82" i="4"/>
  <c r="EK82" i="4"/>
  <c r="W77" i="4" a="1"/>
  <c r="W77" i="4"/>
  <c r="AS77" i="4" a="1"/>
  <c r="AS77" i="4"/>
  <c r="BU77" i="4" a="1"/>
  <c r="BU77" i="4"/>
  <c r="CW77" i="4" a="1"/>
  <c r="CW77" i="4"/>
  <c r="DI77" i="4" a="1"/>
  <c r="DI77" i="4"/>
  <c r="DU77" i="4" a="1"/>
  <c r="DU77" i="4"/>
  <c r="EG77" i="4"/>
  <c r="T77" i="4"/>
  <c r="AP77" i="4"/>
  <c r="BR77" i="4"/>
  <c r="CT77" i="4"/>
  <c r="DF77" i="4"/>
  <c r="DR77" i="4"/>
  <c r="ED77" i="4"/>
  <c r="EH77" i="4"/>
  <c r="EI82" i="4"/>
  <c r="U82" i="4" a="1"/>
  <c r="U82" i="4"/>
  <c r="AQ82" i="4" a="1"/>
  <c r="AQ82" i="4"/>
  <c r="BS82" i="4" a="1"/>
  <c r="BS82" i="4"/>
  <c r="CU82" i="4" a="1"/>
  <c r="CU82" i="4"/>
  <c r="DG82" i="4" a="1"/>
  <c r="DG82" i="4"/>
  <c r="DS82" i="4" a="1"/>
  <c r="DS82" i="4"/>
  <c r="EE82" i="4"/>
  <c r="EF82" i="4"/>
  <c r="EC82" i="4"/>
  <c r="DZ77" i="4"/>
  <c r="EB82" i="4"/>
  <c r="EA82" i="4"/>
  <c r="DY82" i="4"/>
  <c r="DX82" i="4"/>
  <c r="DV82" i="4"/>
  <c r="DT82" i="4"/>
  <c r="DQ82" i="4"/>
  <c r="DP82" i="4"/>
  <c r="DL82" i="4"/>
  <c r="DJ82" i="4"/>
  <c r="DH82" i="4"/>
  <c r="DE82" i="4"/>
  <c r="DD82" i="4"/>
  <c r="CZ82" i="4"/>
  <c r="CX82" i="4"/>
  <c r="CV82" i="4"/>
  <c r="CS82" i="4"/>
  <c r="CR82" i="4"/>
  <c r="BX82" i="4"/>
  <c r="BV82" i="4"/>
  <c r="BT82" i="4"/>
  <c r="BQ82" i="4"/>
  <c r="BP82" i="4"/>
  <c r="AV82" i="4"/>
  <c r="AT82" i="4"/>
  <c r="AR82" i="4"/>
  <c r="AO82" i="4"/>
  <c r="AN82" i="4"/>
  <c r="Z82" i="4"/>
  <c r="X82" i="4"/>
  <c r="V82" i="4"/>
  <c r="S82" i="4"/>
  <c r="R82" i="4"/>
  <c r="Y81" i="4" a="1"/>
  <c r="Y81" i="4"/>
  <c r="AU81" i="4" a="1"/>
  <c r="AU81" i="4"/>
  <c r="BW81" i="4" a="1"/>
  <c r="BW81" i="4"/>
  <c r="CY81" i="4" a="1"/>
  <c r="CY81" i="4"/>
  <c r="DK81" i="4" a="1"/>
  <c r="DK81" i="4"/>
  <c r="DW81" i="4" a="1"/>
  <c r="DW81" i="4"/>
  <c r="EJ81" i="4"/>
  <c r="EK81" i="4"/>
  <c r="W76" i="4" a="1"/>
  <c r="W76" i="4"/>
  <c r="AS76" i="4" a="1"/>
  <c r="AS76" i="4"/>
  <c r="BU76" i="4" a="1"/>
  <c r="BU76" i="4"/>
  <c r="CW76" i="4" a="1"/>
  <c r="CW76" i="4"/>
  <c r="DI76" i="4" a="1"/>
  <c r="DI76" i="4"/>
  <c r="DU76" i="4" a="1"/>
  <c r="DU76" i="4"/>
  <c r="EG76" i="4"/>
  <c r="T76" i="4"/>
  <c r="AP76" i="4"/>
  <c r="BR76" i="4"/>
  <c r="CT76" i="4"/>
  <c r="DF76" i="4"/>
  <c r="DR76" i="4"/>
  <c r="ED76" i="4"/>
  <c r="EH76" i="4"/>
  <c r="EI81" i="4"/>
  <c r="U81" i="4" a="1"/>
  <c r="U81" i="4"/>
  <c r="AQ81" i="4" a="1"/>
  <c r="AQ81" i="4"/>
  <c r="BS81" i="4" a="1"/>
  <c r="BS81" i="4"/>
  <c r="CU81" i="4" a="1"/>
  <c r="CU81" i="4"/>
  <c r="DG81" i="4" a="1"/>
  <c r="DG81" i="4"/>
  <c r="DS81" i="4" a="1"/>
  <c r="DS81" i="4"/>
  <c r="EE81" i="4"/>
  <c r="EF81" i="4"/>
  <c r="EC81" i="4"/>
  <c r="DZ76" i="4"/>
  <c r="EB81" i="4"/>
  <c r="EA81" i="4"/>
  <c r="DY81" i="4"/>
  <c r="DX81" i="4"/>
  <c r="DV81" i="4"/>
  <c r="DT81" i="4"/>
  <c r="DQ81" i="4"/>
  <c r="DP81" i="4"/>
  <c r="DL81" i="4"/>
  <c r="DJ81" i="4"/>
  <c r="DH81" i="4"/>
  <c r="DE81" i="4"/>
  <c r="DD81" i="4"/>
  <c r="CZ81" i="4"/>
  <c r="CX81" i="4"/>
  <c r="CV81" i="4"/>
  <c r="CS81" i="4"/>
  <c r="CR81" i="4"/>
  <c r="BX81" i="4"/>
  <c r="BV81" i="4"/>
  <c r="BT81" i="4"/>
  <c r="BQ81" i="4"/>
  <c r="BP81" i="4"/>
  <c r="AV81" i="4"/>
  <c r="AT81" i="4"/>
  <c r="AR81" i="4"/>
  <c r="AO81" i="4"/>
  <c r="AN81" i="4"/>
  <c r="Z81" i="4"/>
  <c r="X81" i="4"/>
  <c r="V81" i="4"/>
  <c r="S81" i="4"/>
  <c r="R81" i="4"/>
  <c r="Y80" i="4" a="1"/>
  <c r="Y80" i="4"/>
  <c r="AU80" i="4" a="1"/>
  <c r="AU80" i="4"/>
  <c r="BW80" i="4" a="1"/>
  <c r="BW80" i="4"/>
  <c r="CY80" i="4" a="1"/>
  <c r="CY80" i="4"/>
  <c r="DK80" i="4" a="1"/>
  <c r="DK80" i="4"/>
  <c r="DW80" i="4" a="1"/>
  <c r="DW80" i="4"/>
  <c r="EJ80" i="4"/>
  <c r="EK80" i="4"/>
  <c r="W75" i="4" a="1"/>
  <c r="W75" i="4"/>
  <c r="AS75" i="4" a="1"/>
  <c r="AS75" i="4"/>
  <c r="BU75" i="4" a="1"/>
  <c r="BU75" i="4"/>
  <c r="CW75" i="4" a="1"/>
  <c r="CW75" i="4"/>
  <c r="DI75" i="4" a="1"/>
  <c r="DI75" i="4"/>
  <c r="DU75" i="4" a="1"/>
  <c r="DU75" i="4"/>
  <c r="EG75" i="4"/>
  <c r="T75" i="4"/>
  <c r="AP75" i="4"/>
  <c r="BR75" i="4"/>
  <c r="CT75" i="4"/>
  <c r="DF75" i="4"/>
  <c r="DR75" i="4"/>
  <c r="ED75" i="4"/>
  <c r="EH75" i="4"/>
  <c r="EI80" i="4"/>
  <c r="U80" i="4" a="1"/>
  <c r="U80" i="4"/>
  <c r="AQ80" i="4" a="1"/>
  <c r="AQ80" i="4"/>
  <c r="BS80" i="4" a="1"/>
  <c r="BS80" i="4"/>
  <c r="CU80" i="4" a="1"/>
  <c r="CU80" i="4"/>
  <c r="DG80" i="4" a="1"/>
  <c r="DG80" i="4"/>
  <c r="DS80" i="4" a="1"/>
  <c r="DS80" i="4"/>
  <c r="EE80" i="4"/>
  <c r="EF80" i="4"/>
  <c r="EC80" i="4"/>
  <c r="DZ75" i="4"/>
  <c r="EB80" i="4"/>
  <c r="EA80" i="4"/>
  <c r="DY80" i="4"/>
  <c r="DX80" i="4"/>
  <c r="DV80" i="4"/>
  <c r="DT80" i="4"/>
  <c r="DQ80" i="4"/>
  <c r="DP80" i="4"/>
  <c r="DL80" i="4"/>
  <c r="DJ80" i="4"/>
  <c r="DH80" i="4"/>
  <c r="DE80" i="4"/>
  <c r="DD80" i="4"/>
  <c r="CZ80" i="4"/>
  <c r="CX80" i="4"/>
  <c r="CV80" i="4"/>
  <c r="CS80" i="4"/>
  <c r="CR80" i="4"/>
  <c r="BX80" i="4"/>
  <c r="BV80" i="4"/>
  <c r="BT80" i="4"/>
  <c r="BQ80" i="4"/>
  <c r="BP80" i="4"/>
  <c r="AV80" i="4"/>
  <c r="AT80" i="4"/>
  <c r="AR80" i="4"/>
  <c r="AO80" i="4"/>
  <c r="AN80" i="4"/>
  <c r="Z80" i="4"/>
  <c r="X80" i="4"/>
  <c r="V80" i="4"/>
  <c r="S80" i="4"/>
  <c r="R80" i="4"/>
  <c r="Y79" i="4" a="1"/>
  <c r="Y79" i="4"/>
  <c r="AU79" i="4" a="1"/>
  <c r="AU79" i="4"/>
  <c r="BW79" i="4" a="1"/>
  <c r="BW79" i="4"/>
  <c r="CY79" i="4" a="1"/>
  <c r="CY79" i="4"/>
  <c r="DK79" i="4" a="1"/>
  <c r="DK79" i="4"/>
  <c r="DW79" i="4" a="1"/>
  <c r="DW79" i="4"/>
  <c r="EJ79" i="4"/>
  <c r="EK79" i="4"/>
  <c r="W74" i="4" a="1"/>
  <c r="W74" i="4"/>
  <c r="AS74" i="4" a="1"/>
  <c r="AS74" i="4"/>
  <c r="BU74" i="4" a="1"/>
  <c r="BU74" i="4"/>
  <c r="CW74" i="4" a="1"/>
  <c r="CW74" i="4"/>
  <c r="DI74" i="4" a="1"/>
  <c r="DI74" i="4"/>
  <c r="DU74" i="4" a="1"/>
  <c r="DU74" i="4"/>
  <c r="EG74" i="4"/>
  <c r="T74" i="4"/>
  <c r="AP74" i="4"/>
  <c r="BR74" i="4"/>
  <c r="CT74" i="4"/>
  <c r="DF74" i="4"/>
  <c r="DR74" i="4"/>
  <c r="ED74" i="4"/>
  <c r="EH74" i="4"/>
  <c r="EI79" i="4"/>
  <c r="U79" i="4" a="1"/>
  <c r="U79" i="4"/>
  <c r="AQ79" i="4" a="1"/>
  <c r="AQ79" i="4"/>
  <c r="BS79" i="4" a="1"/>
  <c r="BS79" i="4"/>
  <c r="CU79" i="4" a="1"/>
  <c r="CU79" i="4"/>
  <c r="DG79" i="4" a="1"/>
  <c r="DG79" i="4"/>
  <c r="DS79" i="4" a="1"/>
  <c r="DS79" i="4"/>
  <c r="EE79" i="4"/>
  <c r="EF79" i="4"/>
  <c r="EC79" i="4"/>
  <c r="DZ74" i="4"/>
  <c r="EB79" i="4"/>
  <c r="EA79" i="4"/>
  <c r="DY79" i="4"/>
  <c r="DX79" i="4"/>
  <c r="DV79" i="4"/>
  <c r="DT79" i="4"/>
  <c r="DQ79" i="4"/>
  <c r="DP79" i="4"/>
  <c r="DL79" i="4"/>
  <c r="DJ79" i="4"/>
  <c r="DH79" i="4"/>
  <c r="DE79" i="4"/>
  <c r="DD79" i="4"/>
  <c r="CZ79" i="4"/>
  <c r="CX79" i="4"/>
  <c r="CV79" i="4"/>
  <c r="CS79" i="4"/>
  <c r="CR79" i="4"/>
  <c r="BX79" i="4"/>
  <c r="BV79" i="4"/>
  <c r="BT79" i="4"/>
  <c r="BQ79" i="4"/>
  <c r="BP79" i="4"/>
  <c r="AV79" i="4"/>
  <c r="AT79" i="4"/>
  <c r="AR79" i="4"/>
  <c r="AO79" i="4"/>
  <c r="AN79" i="4"/>
  <c r="Z79" i="4"/>
  <c r="X79" i="4"/>
  <c r="V79" i="4"/>
  <c r="S79" i="4"/>
  <c r="R79" i="4"/>
  <c r="Y78" i="4" a="1"/>
  <c r="Y78" i="4"/>
  <c r="AU78" i="4" a="1"/>
  <c r="AU78" i="4"/>
  <c r="BW78" i="4" a="1"/>
  <c r="BW78" i="4"/>
  <c r="CY78" i="4" a="1"/>
  <c r="CY78" i="4"/>
  <c r="DK78" i="4" a="1"/>
  <c r="DK78" i="4"/>
  <c r="DW78" i="4" a="1"/>
  <c r="DW78" i="4"/>
  <c r="EJ78" i="4"/>
  <c r="EK78" i="4"/>
  <c r="W73" i="4" a="1"/>
  <c r="W73" i="4"/>
  <c r="AS73" i="4" a="1"/>
  <c r="AS73" i="4"/>
  <c r="BU73" i="4" a="1"/>
  <c r="BU73" i="4"/>
  <c r="CW73" i="4" a="1"/>
  <c r="CW73" i="4"/>
  <c r="DI73" i="4" a="1"/>
  <c r="DI73" i="4"/>
  <c r="DU73" i="4" a="1"/>
  <c r="DU73" i="4"/>
  <c r="EG73" i="4"/>
  <c r="T73" i="4"/>
  <c r="AP73" i="4"/>
  <c r="BR73" i="4"/>
  <c r="CT73" i="4"/>
  <c r="DF73" i="4"/>
  <c r="DR73" i="4"/>
  <c r="ED73" i="4"/>
  <c r="EH73" i="4"/>
  <c r="EI78" i="4"/>
  <c r="U78" i="4" a="1"/>
  <c r="U78" i="4"/>
  <c r="AQ78" i="4" a="1"/>
  <c r="AQ78" i="4"/>
  <c r="BS78" i="4" a="1"/>
  <c r="BS78" i="4"/>
  <c r="CU78" i="4" a="1"/>
  <c r="CU78" i="4"/>
  <c r="DG78" i="4" a="1"/>
  <c r="DG78" i="4"/>
  <c r="DS78" i="4" a="1"/>
  <c r="DS78" i="4"/>
  <c r="EE78" i="4"/>
  <c r="EF78" i="4"/>
  <c r="EC78" i="4"/>
  <c r="DZ73" i="4"/>
  <c r="EB78" i="4"/>
  <c r="EA78" i="4"/>
  <c r="DY78" i="4"/>
  <c r="DX78" i="4"/>
  <c r="DV78" i="4"/>
  <c r="DT78" i="4"/>
  <c r="DQ78" i="4"/>
  <c r="DP78" i="4"/>
  <c r="DL78" i="4"/>
  <c r="DJ78" i="4"/>
  <c r="DH78" i="4"/>
  <c r="DE78" i="4"/>
  <c r="DD78" i="4"/>
  <c r="CZ78" i="4"/>
  <c r="CX78" i="4"/>
  <c r="CV78" i="4"/>
  <c r="CS78" i="4"/>
  <c r="CR78" i="4"/>
  <c r="BX78" i="4"/>
  <c r="BV78" i="4"/>
  <c r="BT78" i="4"/>
  <c r="BQ78" i="4"/>
  <c r="BP78" i="4"/>
  <c r="AV78" i="4"/>
  <c r="AT78" i="4"/>
  <c r="AR78" i="4"/>
  <c r="AO78" i="4"/>
  <c r="AN78" i="4"/>
  <c r="Z78" i="4"/>
  <c r="X78" i="4"/>
  <c r="V78" i="4"/>
  <c r="S78" i="4"/>
  <c r="R78" i="4"/>
  <c r="Y77" i="4" a="1"/>
  <c r="Y77" i="4"/>
  <c r="AU77" i="4" a="1"/>
  <c r="AU77" i="4"/>
  <c r="BW77" i="4" a="1"/>
  <c r="BW77" i="4"/>
  <c r="CY77" i="4" a="1"/>
  <c r="CY77" i="4"/>
  <c r="DK77" i="4" a="1"/>
  <c r="DK77" i="4"/>
  <c r="DW77" i="4" a="1"/>
  <c r="DW77" i="4"/>
  <c r="EJ77" i="4"/>
  <c r="EK77" i="4"/>
  <c r="W72" i="4" a="1"/>
  <c r="W72" i="4"/>
  <c r="AS72" i="4" a="1"/>
  <c r="AS72" i="4"/>
  <c r="BU72" i="4" a="1"/>
  <c r="BU72" i="4"/>
  <c r="CW72" i="4" a="1"/>
  <c r="CW72" i="4"/>
  <c r="DI72" i="4" a="1"/>
  <c r="DI72" i="4"/>
  <c r="DU72" i="4" a="1"/>
  <c r="DU72" i="4"/>
  <c r="EG72" i="4"/>
  <c r="T72" i="4"/>
  <c r="AP72" i="4"/>
  <c r="BR72" i="4"/>
  <c r="CT72" i="4"/>
  <c r="DF72" i="4"/>
  <c r="DR72" i="4"/>
  <c r="ED72" i="4"/>
  <c r="EH72" i="4"/>
  <c r="EI77" i="4"/>
  <c r="U77" i="4" a="1"/>
  <c r="U77" i="4"/>
  <c r="AQ77" i="4" a="1"/>
  <c r="AQ77" i="4"/>
  <c r="BS77" i="4" a="1"/>
  <c r="BS77" i="4"/>
  <c r="CU77" i="4" a="1"/>
  <c r="CU77" i="4"/>
  <c r="DG77" i="4" a="1"/>
  <c r="DG77" i="4"/>
  <c r="DS77" i="4" a="1"/>
  <c r="DS77" i="4"/>
  <c r="EE77" i="4"/>
  <c r="EF77" i="4"/>
  <c r="EC77" i="4"/>
  <c r="DZ72" i="4"/>
  <c r="EB77" i="4"/>
  <c r="EA77" i="4"/>
  <c r="DY77" i="4"/>
  <c r="DX77" i="4"/>
  <c r="DV77" i="4"/>
  <c r="DT77" i="4"/>
  <c r="DQ77" i="4"/>
  <c r="DP77" i="4"/>
  <c r="DL77" i="4"/>
  <c r="DJ77" i="4"/>
  <c r="DH77" i="4"/>
  <c r="DE77" i="4"/>
  <c r="DD77" i="4"/>
  <c r="CZ77" i="4"/>
  <c r="CX77" i="4"/>
  <c r="CV77" i="4"/>
  <c r="CS77" i="4"/>
  <c r="CR77" i="4"/>
  <c r="BX77" i="4"/>
  <c r="BV77" i="4"/>
  <c r="BT77" i="4"/>
  <c r="BQ77" i="4"/>
  <c r="BP77" i="4"/>
  <c r="AV77" i="4"/>
  <c r="AT77" i="4"/>
  <c r="AR77" i="4"/>
  <c r="AO77" i="4"/>
  <c r="AN77" i="4"/>
  <c r="Z77" i="4"/>
  <c r="X77" i="4"/>
  <c r="V77" i="4"/>
  <c r="S77" i="4"/>
  <c r="R77" i="4"/>
  <c r="Y76" i="4" a="1"/>
  <c r="Y76" i="4"/>
  <c r="AU76" i="4" a="1"/>
  <c r="AU76" i="4"/>
  <c r="BW76" i="4" a="1"/>
  <c r="BW76" i="4"/>
  <c r="CY76" i="4" a="1"/>
  <c r="CY76" i="4"/>
  <c r="DK76" i="4" a="1"/>
  <c r="DK76" i="4"/>
  <c r="DW76" i="4" a="1"/>
  <c r="DW76" i="4"/>
  <c r="EJ76" i="4"/>
  <c r="EK76" i="4"/>
  <c r="W71" i="4" a="1"/>
  <c r="W71" i="4"/>
  <c r="AS71" i="4" a="1"/>
  <c r="AS71" i="4"/>
  <c r="BU71" i="4" a="1"/>
  <c r="BU71" i="4"/>
  <c r="CW71" i="4" a="1"/>
  <c r="CW71" i="4"/>
  <c r="DI71" i="4" a="1"/>
  <c r="DI71" i="4"/>
  <c r="DU71" i="4" a="1"/>
  <c r="DU71" i="4"/>
  <c r="EG71" i="4"/>
  <c r="T71" i="4"/>
  <c r="AP71" i="4"/>
  <c r="BR71" i="4"/>
  <c r="CT71" i="4"/>
  <c r="DF71" i="4"/>
  <c r="DR71" i="4"/>
  <c r="ED71" i="4"/>
  <c r="EH71" i="4"/>
  <c r="EI76" i="4"/>
  <c r="U76" i="4" a="1"/>
  <c r="U76" i="4"/>
  <c r="AQ76" i="4" a="1"/>
  <c r="AQ76" i="4"/>
  <c r="BS76" i="4" a="1"/>
  <c r="BS76" i="4"/>
  <c r="CU76" i="4" a="1"/>
  <c r="CU76" i="4"/>
  <c r="DG76" i="4" a="1"/>
  <c r="DG76" i="4"/>
  <c r="DS76" i="4" a="1"/>
  <c r="DS76" i="4"/>
  <c r="EE76" i="4"/>
  <c r="EF76" i="4"/>
  <c r="EC76" i="4"/>
  <c r="DZ71" i="4"/>
  <c r="EB76" i="4"/>
  <c r="EA76" i="4"/>
  <c r="DY76" i="4"/>
  <c r="DX76" i="4"/>
  <c r="DV76" i="4"/>
  <c r="DT76" i="4"/>
  <c r="DQ76" i="4"/>
  <c r="DP76" i="4"/>
  <c r="DL76" i="4"/>
  <c r="DJ76" i="4"/>
  <c r="DH76" i="4"/>
  <c r="DE76" i="4"/>
  <c r="DD76" i="4"/>
  <c r="CZ76" i="4"/>
  <c r="CX76" i="4"/>
  <c r="CV76" i="4"/>
  <c r="CS76" i="4"/>
  <c r="CR76" i="4"/>
  <c r="BX76" i="4"/>
  <c r="BV76" i="4"/>
  <c r="BT76" i="4"/>
  <c r="BQ76" i="4"/>
  <c r="BP76" i="4"/>
  <c r="AV76" i="4"/>
  <c r="AT76" i="4"/>
  <c r="AR76" i="4"/>
  <c r="AO76" i="4"/>
  <c r="AN76" i="4"/>
  <c r="Z76" i="4"/>
  <c r="X76" i="4"/>
  <c r="V76" i="4"/>
  <c r="S76" i="4"/>
  <c r="R76" i="4"/>
  <c r="Y75" i="4" a="1"/>
  <c r="Y75" i="4"/>
  <c r="AU75" i="4" a="1"/>
  <c r="AU75" i="4"/>
  <c r="BW75" i="4" a="1"/>
  <c r="BW75" i="4"/>
  <c r="CY75" i="4" a="1"/>
  <c r="CY75" i="4"/>
  <c r="DK75" i="4" a="1"/>
  <c r="DK75" i="4"/>
  <c r="DW75" i="4" a="1"/>
  <c r="DW75" i="4"/>
  <c r="EJ75" i="4"/>
  <c r="EK75" i="4"/>
  <c r="W70" i="4" a="1"/>
  <c r="W70" i="4"/>
  <c r="AS70" i="4" a="1"/>
  <c r="AS70" i="4"/>
  <c r="BU70" i="4" a="1"/>
  <c r="BU70" i="4"/>
  <c r="CW70" i="4" a="1"/>
  <c r="CW70" i="4"/>
  <c r="DI70" i="4" a="1"/>
  <c r="DI70" i="4"/>
  <c r="DU70" i="4" a="1"/>
  <c r="DU70" i="4"/>
  <c r="EG70" i="4"/>
  <c r="T70" i="4"/>
  <c r="AP70" i="4"/>
  <c r="BR70" i="4"/>
  <c r="CT70" i="4"/>
  <c r="DF70" i="4"/>
  <c r="DR70" i="4"/>
  <c r="ED70" i="4"/>
  <c r="EH70" i="4"/>
  <c r="EI75" i="4"/>
  <c r="U75" i="4" a="1"/>
  <c r="U75" i="4"/>
  <c r="AQ75" i="4" a="1"/>
  <c r="AQ75" i="4"/>
  <c r="BS75" i="4" a="1"/>
  <c r="BS75" i="4"/>
  <c r="CU75" i="4" a="1"/>
  <c r="CU75" i="4"/>
  <c r="DG75" i="4" a="1"/>
  <c r="DG75" i="4"/>
  <c r="DS75" i="4" a="1"/>
  <c r="DS75" i="4"/>
  <c r="EE75" i="4"/>
  <c r="EF75" i="4"/>
  <c r="EC75" i="4"/>
  <c r="DZ70" i="4"/>
  <c r="EB75" i="4"/>
  <c r="EA75" i="4"/>
  <c r="DY75" i="4"/>
  <c r="DX75" i="4"/>
  <c r="DV75" i="4"/>
  <c r="DT75" i="4"/>
  <c r="DQ75" i="4"/>
  <c r="DP75" i="4"/>
  <c r="DL75" i="4"/>
  <c r="DJ75" i="4"/>
  <c r="DH75" i="4"/>
  <c r="DE75" i="4"/>
  <c r="DD75" i="4"/>
  <c r="CZ75" i="4"/>
  <c r="CX75" i="4"/>
  <c r="CV75" i="4"/>
  <c r="CS75" i="4"/>
  <c r="CR75" i="4"/>
  <c r="BX75" i="4"/>
  <c r="BV75" i="4"/>
  <c r="BT75" i="4"/>
  <c r="BQ75" i="4"/>
  <c r="BP75" i="4"/>
  <c r="AV75" i="4"/>
  <c r="AT75" i="4"/>
  <c r="AR75" i="4"/>
  <c r="AO75" i="4"/>
  <c r="AN75" i="4"/>
  <c r="Z75" i="4"/>
  <c r="X75" i="4"/>
  <c r="V75" i="4"/>
  <c r="S75" i="4"/>
  <c r="R75" i="4"/>
  <c r="Y74" i="4" a="1"/>
  <c r="Y74" i="4"/>
  <c r="AU74" i="4" a="1"/>
  <c r="AU74" i="4"/>
  <c r="BW74" i="4" a="1"/>
  <c r="BW74" i="4"/>
  <c r="CY74" i="4" a="1"/>
  <c r="CY74" i="4"/>
  <c r="DK74" i="4" a="1"/>
  <c r="DK74" i="4"/>
  <c r="DW74" i="4" a="1"/>
  <c r="DW74" i="4"/>
  <c r="EJ74" i="4"/>
  <c r="EK74" i="4"/>
  <c r="W69" i="4" a="1"/>
  <c r="W69" i="4"/>
  <c r="AS69" i="4" a="1"/>
  <c r="AS69" i="4"/>
  <c r="BU69" i="4" a="1"/>
  <c r="BU69" i="4"/>
  <c r="CW69" i="4" a="1"/>
  <c r="CW69" i="4"/>
  <c r="DI69" i="4" a="1"/>
  <c r="DI69" i="4"/>
  <c r="DU69" i="4" a="1"/>
  <c r="DU69" i="4"/>
  <c r="EG69" i="4"/>
  <c r="T69" i="4"/>
  <c r="AP69" i="4"/>
  <c r="BR69" i="4"/>
  <c r="CT69" i="4"/>
  <c r="DF69" i="4"/>
  <c r="DR69" i="4"/>
  <c r="ED69" i="4"/>
  <c r="EH69" i="4"/>
  <c r="EI74" i="4"/>
  <c r="U74" i="4" a="1"/>
  <c r="U74" i="4"/>
  <c r="AQ74" i="4" a="1"/>
  <c r="AQ74" i="4"/>
  <c r="BS74" i="4" a="1"/>
  <c r="BS74" i="4"/>
  <c r="CU74" i="4" a="1"/>
  <c r="CU74" i="4"/>
  <c r="DG74" i="4" a="1"/>
  <c r="DG74" i="4"/>
  <c r="DS74" i="4" a="1"/>
  <c r="DS74" i="4"/>
  <c r="EE74" i="4"/>
  <c r="EF74" i="4"/>
  <c r="EC74" i="4"/>
  <c r="DZ69" i="4"/>
  <c r="EB74" i="4"/>
  <c r="EA74" i="4"/>
  <c r="DY74" i="4"/>
  <c r="DX74" i="4"/>
  <c r="DV74" i="4"/>
  <c r="DT74" i="4"/>
  <c r="DQ74" i="4"/>
  <c r="DP74" i="4"/>
  <c r="DL74" i="4"/>
  <c r="DJ74" i="4"/>
  <c r="DH74" i="4"/>
  <c r="DE74" i="4"/>
  <c r="DD74" i="4"/>
  <c r="CZ74" i="4"/>
  <c r="CX74" i="4"/>
  <c r="CV74" i="4"/>
  <c r="CS74" i="4"/>
  <c r="CR74" i="4"/>
  <c r="BX74" i="4"/>
  <c r="BV74" i="4"/>
  <c r="BT74" i="4"/>
  <c r="BQ74" i="4"/>
  <c r="BP74" i="4"/>
  <c r="AV74" i="4"/>
  <c r="AT74" i="4"/>
  <c r="AR74" i="4"/>
  <c r="AO74" i="4"/>
  <c r="AN74" i="4"/>
  <c r="Z74" i="4"/>
  <c r="X74" i="4"/>
  <c r="V74" i="4"/>
  <c r="S74" i="4"/>
  <c r="R74" i="4"/>
  <c r="Y73" i="4" a="1"/>
  <c r="Y73" i="4"/>
  <c r="AU73" i="4" a="1"/>
  <c r="AU73" i="4"/>
  <c r="BW73" i="4" a="1"/>
  <c r="BW73" i="4"/>
  <c r="CY73" i="4" a="1"/>
  <c r="CY73" i="4"/>
  <c r="DK73" i="4" a="1"/>
  <c r="DK73" i="4"/>
  <c r="DW73" i="4" a="1"/>
  <c r="DW73" i="4"/>
  <c r="EJ73" i="4"/>
  <c r="EK73" i="4"/>
  <c r="AS68" i="4" a="1"/>
  <c r="AS68" i="4"/>
  <c r="BU68" i="4" a="1"/>
  <c r="BU68" i="4"/>
  <c r="CW68" i="4" a="1"/>
  <c r="CW68" i="4"/>
  <c r="DI68" i="4" a="1"/>
  <c r="DI68" i="4"/>
  <c r="DU68" i="4" a="1"/>
  <c r="DU68" i="4"/>
  <c r="EG68" i="4"/>
  <c r="AP68" i="4"/>
  <c r="BR68" i="4"/>
  <c r="CT68" i="4"/>
  <c r="DF68" i="4"/>
  <c r="DR68" i="4"/>
  <c r="ED68" i="4"/>
  <c r="EH68" i="4"/>
  <c r="EI73" i="4"/>
  <c r="U73" i="4" a="1"/>
  <c r="U73" i="4"/>
  <c r="AQ73" i="4" a="1"/>
  <c r="AQ73" i="4"/>
  <c r="BS73" i="4" a="1"/>
  <c r="BS73" i="4"/>
  <c r="CU73" i="4" a="1"/>
  <c r="CU73" i="4"/>
  <c r="DG73" i="4" a="1"/>
  <c r="DG73" i="4"/>
  <c r="DS73" i="4" a="1"/>
  <c r="DS73" i="4"/>
  <c r="EE73" i="4"/>
  <c r="EF73" i="4"/>
  <c r="EC73" i="4"/>
  <c r="DZ68" i="4"/>
  <c r="EB73" i="4"/>
  <c r="EA73" i="4"/>
  <c r="DY73" i="4"/>
  <c r="DX73" i="4"/>
  <c r="DV73" i="4"/>
  <c r="DT73" i="4"/>
  <c r="DQ73" i="4"/>
  <c r="DP73" i="4"/>
  <c r="DL73" i="4"/>
  <c r="DJ73" i="4"/>
  <c r="DH73" i="4"/>
  <c r="DE73" i="4"/>
  <c r="DD73" i="4"/>
  <c r="CZ73" i="4"/>
  <c r="CX73" i="4"/>
  <c r="CV73" i="4"/>
  <c r="CS73" i="4"/>
  <c r="CR73" i="4"/>
  <c r="BX73" i="4"/>
  <c r="BV73" i="4"/>
  <c r="BT73" i="4"/>
  <c r="BQ73" i="4"/>
  <c r="BP73" i="4"/>
  <c r="AV73" i="4"/>
  <c r="AT73" i="4"/>
  <c r="AR73" i="4"/>
  <c r="AO73" i="4"/>
  <c r="AN73" i="4"/>
  <c r="Z73" i="4"/>
  <c r="X73" i="4"/>
  <c r="V73" i="4"/>
  <c r="S73" i="4"/>
  <c r="R73" i="4"/>
  <c r="Y72" i="4" a="1"/>
  <c r="Y72" i="4"/>
  <c r="AU72" i="4" a="1"/>
  <c r="AU72" i="4"/>
  <c r="BW72" i="4" a="1"/>
  <c r="BW72" i="4"/>
  <c r="CY72" i="4" a="1"/>
  <c r="CY72" i="4"/>
  <c r="DK72" i="4" a="1"/>
  <c r="DK72" i="4"/>
  <c r="DW72" i="4" a="1"/>
  <c r="DW72" i="4"/>
  <c r="EJ72" i="4"/>
  <c r="EK72" i="4"/>
  <c r="AS67" i="4" a="1"/>
  <c r="AS67" i="4"/>
  <c r="BU67" i="4" a="1"/>
  <c r="BU67" i="4"/>
  <c r="CW67" i="4" a="1"/>
  <c r="CW67" i="4"/>
  <c r="DI67" i="4" a="1"/>
  <c r="DI67" i="4"/>
  <c r="DU67" i="4" a="1"/>
  <c r="DU67" i="4"/>
  <c r="EG67" i="4"/>
  <c r="AP67" i="4"/>
  <c r="BR67" i="4"/>
  <c r="CT67" i="4"/>
  <c r="DF67" i="4"/>
  <c r="DR67" i="4"/>
  <c r="ED67" i="4"/>
  <c r="EH67" i="4"/>
  <c r="EI72" i="4"/>
  <c r="U72" i="4" a="1"/>
  <c r="U72" i="4"/>
  <c r="AQ72" i="4" a="1"/>
  <c r="AQ72" i="4"/>
  <c r="BS72" i="4" a="1"/>
  <c r="BS72" i="4"/>
  <c r="CU72" i="4" a="1"/>
  <c r="CU72" i="4"/>
  <c r="DG72" i="4" a="1"/>
  <c r="DG72" i="4"/>
  <c r="DS72" i="4" a="1"/>
  <c r="DS72" i="4"/>
  <c r="EE72" i="4"/>
  <c r="EF72" i="4"/>
  <c r="EC72" i="4"/>
  <c r="DZ67" i="4"/>
  <c r="EB72" i="4"/>
  <c r="EA72" i="4"/>
  <c r="DY72" i="4"/>
  <c r="DX72" i="4"/>
  <c r="DV72" i="4"/>
  <c r="DT72" i="4"/>
  <c r="DQ72" i="4"/>
  <c r="DP72" i="4"/>
  <c r="DL72" i="4"/>
  <c r="DJ72" i="4"/>
  <c r="DH72" i="4"/>
  <c r="DE72" i="4"/>
  <c r="DD72" i="4"/>
  <c r="CZ72" i="4"/>
  <c r="CX72" i="4"/>
  <c r="CV72" i="4"/>
  <c r="CS72" i="4"/>
  <c r="CR72" i="4"/>
  <c r="BX72" i="4"/>
  <c r="BV72" i="4"/>
  <c r="BT72" i="4"/>
  <c r="BQ72" i="4"/>
  <c r="BP72" i="4"/>
  <c r="AV72" i="4"/>
  <c r="AT72" i="4"/>
  <c r="AR72" i="4"/>
  <c r="AO72" i="4"/>
  <c r="AN72" i="4"/>
  <c r="Z72" i="4"/>
  <c r="X72" i="4"/>
  <c r="V72" i="4"/>
  <c r="S72" i="4"/>
  <c r="R72" i="4"/>
  <c r="Y71" i="4" a="1"/>
  <c r="Y71" i="4"/>
  <c r="AU71" i="4" a="1"/>
  <c r="AU71" i="4"/>
  <c r="BW71" i="4" a="1"/>
  <c r="BW71" i="4"/>
  <c r="CY71" i="4" a="1"/>
  <c r="CY71" i="4"/>
  <c r="DK71" i="4" a="1"/>
  <c r="DK71" i="4"/>
  <c r="DW71" i="4" a="1"/>
  <c r="DW71" i="4"/>
  <c r="EJ71" i="4"/>
  <c r="EK71" i="4"/>
  <c r="AS66" i="4" a="1"/>
  <c r="AS66" i="4"/>
  <c r="BU66" i="4" a="1"/>
  <c r="BU66" i="4"/>
  <c r="CW66" i="4" a="1"/>
  <c r="CW66" i="4"/>
  <c r="DI66" i="4" a="1"/>
  <c r="DI66" i="4"/>
  <c r="DU66" i="4" a="1"/>
  <c r="DU66" i="4"/>
  <c r="EG66" i="4"/>
  <c r="AP66" i="4"/>
  <c r="BR66" i="4"/>
  <c r="CT66" i="4"/>
  <c r="DF66" i="4"/>
  <c r="DR66" i="4"/>
  <c r="ED66" i="4"/>
  <c r="EH66" i="4"/>
  <c r="EI71" i="4"/>
  <c r="U71" i="4" a="1"/>
  <c r="U71" i="4"/>
  <c r="AQ71" i="4" a="1"/>
  <c r="AQ71" i="4"/>
  <c r="BS71" i="4" a="1"/>
  <c r="BS71" i="4"/>
  <c r="CU71" i="4" a="1"/>
  <c r="CU71" i="4"/>
  <c r="DG71" i="4" a="1"/>
  <c r="DG71" i="4"/>
  <c r="DS71" i="4" a="1"/>
  <c r="DS71" i="4"/>
  <c r="EE71" i="4"/>
  <c r="EF71" i="4"/>
  <c r="EC71" i="4"/>
  <c r="DZ66" i="4"/>
  <c r="EB71" i="4"/>
  <c r="EA71" i="4"/>
  <c r="DY71" i="4"/>
  <c r="DX71" i="4"/>
  <c r="DV71" i="4"/>
  <c r="DT71" i="4"/>
  <c r="DQ71" i="4"/>
  <c r="DP71" i="4"/>
  <c r="DL71" i="4"/>
  <c r="DJ71" i="4"/>
  <c r="DH71" i="4"/>
  <c r="DE71" i="4"/>
  <c r="DD71" i="4"/>
  <c r="CZ71" i="4"/>
  <c r="CX71" i="4"/>
  <c r="CV71" i="4"/>
  <c r="CS71" i="4"/>
  <c r="CR71" i="4"/>
  <c r="BX71" i="4"/>
  <c r="BV71" i="4"/>
  <c r="BT71" i="4"/>
  <c r="BQ71" i="4"/>
  <c r="BP71" i="4"/>
  <c r="AV71" i="4"/>
  <c r="AT71" i="4"/>
  <c r="AR71" i="4"/>
  <c r="AO71" i="4"/>
  <c r="AN71" i="4"/>
  <c r="Z71" i="4"/>
  <c r="X71" i="4"/>
  <c r="V71" i="4"/>
  <c r="S71" i="4"/>
  <c r="R71" i="4"/>
  <c r="Y70" i="4" a="1"/>
  <c r="Y70" i="4"/>
  <c r="AU70" i="4" a="1"/>
  <c r="AU70" i="4"/>
  <c r="BW70" i="4" a="1"/>
  <c r="BW70" i="4"/>
  <c r="CY70" i="4" a="1"/>
  <c r="CY70" i="4"/>
  <c r="DK70" i="4" a="1"/>
  <c r="DK70" i="4"/>
  <c r="DW70" i="4" a="1"/>
  <c r="DW70" i="4"/>
  <c r="EJ70" i="4"/>
  <c r="EK70" i="4"/>
  <c r="AS65" i="4" a="1"/>
  <c r="AS65" i="4"/>
  <c r="BU65" i="4" a="1"/>
  <c r="BU65" i="4"/>
  <c r="CW65" i="4" a="1"/>
  <c r="CW65" i="4"/>
  <c r="DI65" i="4" a="1"/>
  <c r="DI65" i="4"/>
  <c r="DU65" i="4" a="1"/>
  <c r="DU65" i="4"/>
  <c r="EG65" i="4"/>
  <c r="AP65" i="4"/>
  <c r="BR65" i="4"/>
  <c r="CT65" i="4"/>
  <c r="DF65" i="4"/>
  <c r="DR65" i="4"/>
  <c r="ED65" i="4"/>
  <c r="EH65" i="4"/>
  <c r="EI70" i="4"/>
  <c r="U70" i="4" a="1"/>
  <c r="U70" i="4"/>
  <c r="AQ70" i="4" a="1"/>
  <c r="AQ70" i="4"/>
  <c r="BS70" i="4" a="1"/>
  <c r="BS70" i="4"/>
  <c r="CU70" i="4" a="1"/>
  <c r="CU70" i="4"/>
  <c r="DG70" i="4" a="1"/>
  <c r="DG70" i="4"/>
  <c r="DS70" i="4" a="1"/>
  <c r="DS70" i="4"/>
  <c r="EE70" i="4"/>
  <c r="EF70" i="4"/>
  <c r="EC70" i="4"/>
  <c r="DZ65" i="4"/>
  <c r="EB70" i="4"/>
  <c r="EA70" i="4"/>
  <c r="DY70" i="4"/>
  <c r="DX70" i="4"/>
  <c r="DV70" i="4"/>
  <c r="DT70" i="4"/>
  <c r="DQ70" i="4"/>
  <c r="DP70" i="4"/>
  <c r="DL70" i="4"/>
  <c r="DJ70" i="4"/>
  <c r="DH70" i="4"/>
  <c r="DE70" i="4"/>
  <c r="DD70" i="4"/>
  <c r="CZ70" i="4"/>
  <c r="CX70" i="4"/>
  <c r="CV70" i="4"/>
  <c r="CS70" i="4"/>
  <c r="CR70" i="4"/>
  <c r="BX70" i="4"/>
  <c r="BV70" i="4"/>
  <c r="BT70" i="4"/>
  <c r="BQ70" i="4"/>
  <c r="BP70" i="4"/>
  <c r="AV70" i="4"/>
  <c r="AT70" i="4"/>
  <c r="AR70" i="4"/>
  <c r="AO70" i="4"/>
  <c r="AN70" i="4"/>
  <c r="Z70" i="4"/>
  <c r="X70" i="4"/>
  <c r="V70" i="4"/>
  <c r="S70" i="4"/>
  <c r="R70" i="4"/>
  <c r="Y69" i="4" a="1"/>
  <c r="Y69" i="4"/>
  <c r="AU69" i="4" a="1"/>
  <c r="AU69" i="4"/>
  <c r="BW69" i="4" a="1"/>
  <c r="BW69" i="4"/>
  <c r="CY69" i="4" a="1"/>
  <c r="CY69" i="4"/>
  <c r="DK69" i="4" a="1"/>
  <c r="DK69" i="4"/>
  <c r="DW69" i="4" a="1"/>
  <c r="DW69" i="4"/>
  <c r="EJ69" i="4"/>
  <c r="EK69" i="4"/>
  <c r="AS64" i="4" a="1"/>
  <c r="AS64" i="4"/>
  <c r="BU64" i="4" a="1"/>
  <c r="BU64" i="4"/>
  <c r="CW64" i="4" a="1"/>
  <c r="CW64" i="4"/>
  <c r="DI64" i="4" a="1"/>
  <c r="DI64" i="4"/>
  <c r="DU64" i="4" a="1"/>
  <c r="DU64" i="4"/>
  <c r="EG64" i="4"/>
  <c r="AP64" i="4"/>
  <c r="BR64" i="4"/>
  <c r="CT64" i="4"/>
  <c r="DF64" i="4"/>
  <c r="DR64" i="4"/>
  <c r="ED64" i="4"/>
  <c r="EH64" i="4"/>
  <c r="EI69" i="4"/>
  <c r="U69" i="4" a="1"/>
  <c r="U69" i="4"/>
  <c r="AQ69" i="4" a="1"/>
  <c r="AQ69" i="4"/>
  <c r="BS69" i="4" a="1"/>
  <c r="BS69" i="4"/>
  <c r="CU69" i="4" a="1"/>
  <c r="CU69" i="4"/>
  <c r="DG69" i="4" a="1"/>
  <c r="DG69" i="4"/>
  <c r="DS69" i="4" a="1"/>
  <c r="DS69" i="4"/>
  <c r="EE69" i="4"/>
  <c r="EF69" i="4"/>
  <c r="EC69" i="4"/>
  <c r="DZ64" i="4"/>
  <c r="EB69" i="4"/>
  <c r="EA69" i="4"/>
  <c r="DY69" i="4"/>
  <c r="DX69" i="4"/>
  <c r="DV69" i="4"/>
  <c r="DT69" i="4"/>
  <c r="DQ69" i="4"/>
  <c r="DP69" i="4"/>
  <c r="DL69" i="4"/>
  <c r="DJ69" i="4"/>
  <c r="DH69" i="4"/>
  <c r="DE69" i="4"/>
  <c r="DD69" i="4"/>
  <c r="CZ69" i="4"/>
  <c r="CX69" i="4"/>
  <c r="CV69" i="4"/>
  <c r="CS69" i="4"/>
  <c r="CR69" i="4"/>
  <c r="BX69" i="4"/>
  <c r="BV69" i="4"/>
  <c r="BT69" i="4"/>
  <c r="BQ69" i="4"/>
  <c r="BP69" i="4"/>
  <c r="AV69" i="4"/>
  <c r="AT69" i="4"/>
  <c r="AR69" i="4"/>
  <c r="AO69" i="4"/>
  <c r="AN69" i="4"/>
  <c r="Z69" i="4"/>
  <c r="X69" i="4"/>
  <c r="V69" i="4"/>
  <c r="S69" i="4"/>
  <c r="R69" i="4"/>
  <c r="AU68" i="4" a="1"/>
  <c r="AU68" i="4"/>
  <c r="BW68" i="4" a="1"/>
  <c r="BW68" i="4"/>
  <c r="CY68" i="4" a="1"/>
  <c r="CY68" i="4"/>
  <c r="DK68" i="4" a="1"/>
  <c r="DK68" i="4"/>
  <c r="DW68" i="4" a="1"/>
  <c r="DW68" i="4"/>
  <c r="EJ68" i="4"/>
  <c r="EK68" i="4"/>
  <c r="AS63" i="4" a="1"/>
  <c r="AS63" i="4"/>
  <c r="BU63" i="4" a="1"/>
  <c r="BU63" i="4"/>
  <c r="CW63" i="4" a="1"/>
  <c r="CW63" i="4"/>
  <c r="DI63" i="4" a="1"/>
  <c r="DI63" i="4"/>
  <c r="DU63" i="4" a="1"/>
  <c r="DU63" i="4"/>
  <c r="EG63" i="4"/>
  <c r="AP63" i="4"/>
  <c r="BR63" i="4"/>
  <c r="CT63" i="4"/>
  <c r="DF63" i="4"/>
  <c r="DR63" i="4"/>
  <c r="ED63" i="4"/>
  <c r="EH63" i="4"/>
  <c r="EI68" i="4"/>
  <c r="AQ68" i="4" a="1"/>
  <c r="AQ68" i="4"/>
  <c r="BS68" i="4" a="1"/>
  <c r="BS68" i="4"/>
  <c r="CU68" i="4" a="1"/>
  <c r="CU68" i="4"/>
  <c r="DG68" i="4" a="1"/>
  <c r="DG68" i="4"/>
  <c r="DS68" i="4" a="1"/>
  <c r="DS68" i="4"/>
  <c r="EE68" i="4"/>
  <c r="EF68" i="4"/>
  <c r="EC68" i="4"/>
  <c r="DZ63" i="4"/>
  <c r="EB68" i="4"/>
  <c r="EA68" i="4"/>
  <c r="DY68" i="4"/>
  <c r="DX68" i="4"/>
  <c r="DV68" i="4"/>
  <c r="DT68" i="4"/>
  <c r="DQ68" i="4"/>
  <c r="DP68" i="4"/>
  <c r="DL68" i="4"/>
  <c r="DJ68" i="4"/>
  <c r="DH68" i="4"/>
  <c r="DE68" i="4"/>
  <c r="DD68" i="4"/>
  <c r="CZ68" i="4"/>
  <c r="CX68" i="4"/>
  <c r="CV68" i="4"/>
  <c r="CS68" i="4"/>
  <c r="CR68" i="4"/>
  <c r="BX68" i="4"/>
  <c r="BV68" i="4"/>
  <c r="BT68" i="4"/>
  <c r="BQ68" i="4"/>
  <c r="BP68" i="4"/>
  <c r="AV68" i="4"/>
  <c r="AT68" i="4"/>
  <c r="AR68" i="4"/>
  <c r="AO68" i="4"/>
  <c r="AN68" i="4"/>
  <c r="AU67" i="4" a="1"/>
  <c r="AU67" i="4"/>
  <c r="BW67" i="4" a="1"/>
  <c r="BW67" i="4"/>
  <c r="CY67" i="4" a="1"/>
  <c r="CY67" i="4"/>
  <c r="DK67" i="4" a="1"/>
  <c r="DK67" i="4"/>
  <c r="DW67" i="4" a="1"/>
  <c r="DW67" i="4"/>
  <c r="EJ67" i="4"/>
  <c r="EK67" i="4"/>
  <c r="AS62" i="4" a="1"/>
  <c r="AS62" i="4"/>
  <c r="BU62" i="4" a="1"/>
  <c r="BU62" i="4"/>
  <c r="CW62" i="4" a="1"/>
  <c r="CW62" i="4"/>
  <c r="DI62" i="4" a="1"/>
  <c r="DI62" i="4"/>
  <c r="DU62" i="4" a="1"/>
  <c r="DU62" i="4"/>
  <c r="EG62" i="4"/>
  <c r="AP62" i="4"/>
  <c r="BR62" i="4"/>
  <c r="CT62" i="4"/>
  <c r="DF62" i="4"/>
  <c r="DR62" i="4"/>
  <c r="ED62" i="4"/>
  <c r="EH62" i="4"/>
  <c r="EI67" i="4"/>
  <c r="AQ67" i="4" a="1"/>
  <c r="AQ67" i="4"/>
  <c r="BS67" i="4" a="1"/>
  <c r="BS67" i="4"/>
  <c r="CU67" i="4" a="1"/>
  <c r="CU67" i="4"/>
  <c r="DG67" i="4" a="1"/>
  <c r="DG67" i="4"/>
  <c r="DS67" i="4" a="1"/>
  <c r="DS67" i="4"/>
  <c r="EE67" i="4"/>
  <c r="EF67" i="4"/>
  <c r="EC67" i="4"/>
  <c r="DZ62" i="4"/>
  <c r="EB67" i="4"/>
  <c r="EA67" i="4"/>
  <c r="DY67" i="4"/>
  <c r="DX67" i="4"/>
  <c r="DV67" i="4"/>
  <c r="DT67" i="4"/>
  <c r="DQ67" i="4"/>
  <c r="DP67" i="4"/>
  <c r="DL67" i="4"/>
  <c r="DJ67" i="4"/>
  <c r="DH67" i="4"/>
  <c r="DE67" i="4"/>
  <c r="DD67" i="4"/>
  <c r="CZ67" i="4"/>
  <c r="CX67" i="4"/>
  <c r="CV67" i="4"/>
  <c r="CS67" i="4"/>
  <c r="CR67" i="4"/>
  <c r="BX67" i="4"/>
  <c r="BV67" i="4"/>
  <c r="BT67" i="4"/>
  <c r="BQ67" i="4"/>
  <c r="BP67" i="4"/>
  <c r="AV67" i="4"/>
  <c r="AT67" i="4"/>
  <c r="AR67" i="4"/>
  <c r="AO67" i="4"/>
  <c r="AN67" i="4"/>
  <c r="AU66" i="4" a="1"/>
  <c r="AU66" i="4"/>
  <c r="BW66" i="4" a="1"/>
  <c r="BW66" i="4"/>
  <c r="CY66" i="4" a="1"/>
  <c r="CY66" i="4"/>
  <c r="DK66" i="4" a="1"/>
  <c r="DK66" i="4"/>
  <c r="DW66" i="4" a="1"/>
  <c r="DW66" i="4"/>
  <c r="EJ66" i="4"/>
  <c r="EK66" i="4"/>
  <c r="AS61" i="4" a="1"/>
  <c r="AS61" i="4"/>
  <c r="BU61" i="4" a="1"/>
  <c r="BU61" i="4"/>
  <c r="CW61" i="4" a="1"/>
  <c r="CW61" i="4"/>
  <c r="DI61" i="4" a="1"/>
  <c r="DI61" i="4"/>
  <c r="DU61" i="4" a="1"/>
  <c r="DU61" i="4"/>
  <c r="EG61" i="4"/>
  <c r="AP61" i="4"/>
  <c r="BR61" i="4"/>
  <c r="CT61" i="4"/>
  <c r="DF61" i="4"/>
  <c r="DR61" i="4"/>
  <c r="ED61" i="4"/>
  <c r="EH61" i="4"/>
  <c r="EI66" i="4"/>
  <c r="AQ66" i="4" a="1"/>
  <c r="AQ66" i="4"/>
  <c r="BS66" i="4" a="1"/>
  <c r="BS66" i="4"/>
  <c r="CU66" i="4" a="1"/>
  <c r="CU66" i="4"/>
  <c r="DG66" i="4" a="1"/>
  <c r="DG66" i="4"/>
  <c r="DS66" i="4" a="1"/>
  <c r="DS66" i="4"/>
  <c r="EE66" i="4"/>
  <c r="EF66" i="4"/>
  <c r="EC66" i="4"/>
  <c r="DZ61" i="4"/>
  <c r="EB66" i="4"/>
  <c r="EA66" i="4"/>
  <c r="DY66" i="4"/>
  <c r="DX66" i="4"/>
  <c r="DV66" i="4"/>
  <c r="DT66" i="4"/>
  <c r="DQ66" i="4"/>
  <c r="DP66" i="4"/>
  <c r="DL66" i="4"/>
  <c r="DJ66" i="4"/>
  <c r="DH66" i="4"/>
  <c r="DE66" i="4"/>
  <c r="DD66" i="4"/>
  <c r="CZ66" i="4"/>
  <c r="CX66" i="4"/>
  <c r="CV66" i="4"/>
  <c r="CS66" i="4"/>
  <c r="CR66" i="4"/>
  <c r="BX66" i="4"/>
  <c r="BV66" i="4"/>
  <c r="BT66" i="4"/>
  <c r="BQ66" i="4"/>
  <c r="BP66" i="4"/>
  <c r="AV66" i="4"/>
  <c r="AT66" i="4"/>
  <c r="AR66" i="4"/>
  <c r="AO66" i="4"/>
  <c r="AN66" i="4"/>
  <c r="AU65" i="4" a="1"/>
  <c r="AU65" i="4"/>
  <c r="BW65" i="4" a="1"/>
  <c r="BW65" i="4"/>
  <c r="CY65" i="4" a="1"/>
  <c r="CY65" i="4"/>
  <c r="DK65" i="4" a="1"/>
  <c r="DK65" i="4"/>
  <c r="DW65" i="4" a="1"/>
  <c r="DW65" i="4"/>
  <c r="EJ65" i="4"/>
  <c r="EK65" i="4"/>
  <c r="AS60" i="4" a="1"/>
  <c r="AS60" i="4"/>
  <c r="BU60" i="4" a="1"/>
  <c r="BU60" i="4"/>
  <c r="CW60" i="4" a="1"/>
  <c r="CW60" i="4"/>
  <c r="DI60" i="4" a="1"/>
  <c r="DI60" i="4"/>
  <c r="DU60" i="4" a="1"/>
  <c r="DU60" i="4"/>
  <c r="EG60" i="4"/>
  <c r="AP60" i="4"/>
  <c r="BR60" i="4"/>
  <c r="CT60" i="4"/>
  <c r="DF60" i="4"/>
  <c r="DR60" i="4"/>
  <c r="ED60" i="4"/>
  <c r="EH60" i="4"/>
  <c r="EI65" i="4"/>
  <c r="AQ65" i="4" a="1"/>
  <c r="AQ65" i="4"/>
  <c r="BS65" i="4" a="1"/>
  <c r="BS65" i="4"/>
  <c r="CU65" i="4" a="1"/>
  <c r="CU65" i="4"/>
  <c r="DG65" i="4" a="1"/>
  <c r="DG65" i="4"/>
  <c r="DS65" i="4" a="1"/>
  <c r="DS65" i="4"/>
  <c r="EE65" i="4"/>
  <c r="EF65" i="4"/>
  <c r="EC65" i="4"/>
  <c r="DZ60" i="4"/>
  <c r="EB65" i="4"/>
  <c r="EA65" i="4"/>
  <c r="DY65" i="4"/>
  <c r="DX65" i="4"/>
  <c r="DV65" i="4"/>
  <c r="DT65" i="4"/>
  <c r="DQ65" i="4"/>
  <c r="DP65" i="4"/>
  <c r="DL65" i="4"/>
  <c r="DJ65" i="4"/>
  <c r="DH65" i="4"/>
  <c r="DE65" i="4"/>
  <c r="DD65" i="4"/>
  <c r="CZ65" i="4"/>
  <c r="CX65" i="4"/>
  <c r="CV65" i="4"/>
  <c r="CS65" i="4"/>
  <c r="CR65" i="4"/>
  <c r="BX65" i="4"/>
  <c r="BV65" i="4"/>
  <c r="BT65" i="4"/>
  <c r="BQ65" i="4"/>
  <c r="BP65" i="4"/>
  <c r="AV65" i="4"/>
  <c r="AT65" i="4"/>
  <c r="AR65" i="4"/>
  <c r="AO65" i="4"/>
  <c r="AN65" i="4"/>
  <c r="AU64" i="4" a="1"/>
  <c r="AU64" i="4"/>
  <c r="BW64" i="4" a="1"/>
  <c r="BW64" i="4"/>
  <c r="CY64" i="4" a="1"/>
  <c r="CY64" i="4"/>
  <c r="DK64" i="4" a="1"/>
  <c r="DK64" i="4"/>
  <c r="DW64" i="4" a="1"/>
  <c r="DW64" i="4"/>
  <c r="EJ64" i="4"/>
  <c r="EK64" i="4"/>
  <c r="AS59" i="4" a="1"/>
  <c r="AS59" i="4"/>
  <c r="BU59" i="4" a="1"/>
  <c r="BU59" i="4"/>
  <c r="CW59" i="4" a="1"/>
  <c r="CW59" i="4"/>
  <c r="DI59" i="4" a="1"/>
  <c r="DI59" i="4"/>
  <c r="DU59" i="4" a="1"/>
  <c r="DU59" i="4"/>
  <c r="EG59" i="4"/>
  <c r="AP59" i="4"/>
  <c r="BR59" i="4"/>
  <c r="CT59" i="4"/>
  <c r="DF59" i="4"/>
  <c r="DR59" i="4"/>
  <c r="ED59" i="4"/>
  <c r="EH59" i="4"/>
  <c r="EI64" i="4"/>
  <c r="AQ64" i="4" a="1"/>
  <c r="AQ64" i="4"/>
  <c r="BS64" i="4" a="1"/>
  <c r="BS64" i="4"/>
  <c r="CU64" i="4" a="1"/>
  <c r="CU64" i="4"/>
  <c r="DG64" i="4" a="1"/>
  <c r="DG64" i="4"/>
  <c r="DS64" i="4" a="1"/>
  <c r="DS64" i="4"/>
  <c r="EE64" i="4"/>
  <c r="EF64" i="4"/>
  <c r="EC64" i="4"/>
  <c r="DZ59" i="4"/>
  <c r="EB64" i="4"/>
  <c r="EA64" i="4"/>
  <c r="DY64" i="4"/>
  <c r="DX64" i="4"/>
  <c r="DV64" i="4"/>
  <c r="DT64" i="4"/>
  <c r="DQ64" i="4"/>
  <c r="DP64" i="4"/>
  <c r="DL64" i="4"/>
  <c r="DJ64" i="4"/>
  <c r="DH64" i="4"/>
  <c r="DE64" i="4"/>
  <c r="DD64" i="4"/>
  <c r="CZ64" i="4"/>
  <c r="CX64" i="4"/>
  <c r="CV64" i="4"/>
  <c r="CS64" i="4"/>
  <c r="CR64" i="4"/>
  <c r="BX64" i="4"/>
  <c r="BV64" i="4"/>
  <c r="BT64" i="4"/>
  <c r="BQ64" i="4"/>
  <c r="BP64" i="4"/>
  <c r="AV64" i="4"/>
  <c r="AT64" i="4"/>
  <c r="AR64" i="4"/>
  <c r="AO64" i="4"/>
  <c r="AN64" i="4"/>
  <c r="AU63" i="4" a="1"/>
  <c r="AU63" i="4"/>
  <c r="BW63" i="4" a="1"/>
  <c r="BW63" i="4"/>
  <c r="CY63" i="4" a="1"/>
  <c r="CY63" i="4"/>
  <c r="DK63" i="4" a="1"/>
  <c r="DK63" i="4"/>
  <c r="DW63" i="4" a="1"/>
  <c r="DW63" i="4"/>
  <c r="EJ63" i="4"/>
  <c r="EK63" i="4"/>
  <c r="AS58" i="4" a="1"/>
  <c r="AS58" i="4"/>
  <c r="BU58" i="4" a="1"/>
  <c r="BU58" i="4"/>
  <c r="CW58" i="4" a="1"/>
  <c r="CW58" i="4"/>
  <c r="DI58" i="4" a="1"/>
  <c r="DI58" i="4"/>
  <c r="DU58" i="4" a="1"/>
  <c r="DU58" i="4"/>
  <c r="EG58" i="4"/>
  <c r="AP58" i="4"/>
  <c r="BR58" i="4"/>
  <c r="CT58" i="4"/>
  <c r="DF58" i="4"/>
  <c r="DR58" i="4"/>
  <c r="ED58" i="4"/>
  <c r="EH58" i="4"/>
  <c r="EI63" i="4"/>
  <c r="AQ63" i="4" a="1"/>
  <c r="AQ63" i="4"/>
  <c r="BS63" i="4" a="1"/>
  <c r="BS63" i="4"/>
  <c r="CU63" i="4" a="1"/>
  <c r="CU63" i="4"/>
  <c r="DG63" i="4" a="1"/>
  <c r="DG63" i="4"/>
  <c r="DS63" i="4" a="1"/>
  <c r="DS63" i="4"/>
  <c r="EE63" i="4"/>
  <c r="EF63" i="4"/>
  <c r="EC63" i="4"/>
  <c r="DZ58" i="4"/>
  <c r="EB63" i="4"/>
  <c r="EA63" i="4"/>
  <c r="DY63" i="4"/>
  <c r="DX63" i="4"/>
  <c r="DV63" i="4"/>
  <c r="DT63" i="4"/>
  <c r="DQ63" i="4"/>
  <c r="DP63" i="4"/>
  <c r="DL63" i="4"/>
  <c r="DJ63" i="4"/>
  <c r="DH63" i="4"/>
  <c r="DE63" i="4"/>
  <c r="DD63" i="4"/>
  <c r="CZ63" i="4"/>
  <c r="CX63" i="4"/>
  <c r="CV63" i="4"/>
  <c r="CS63" i="4"/>
  <c r="CR63" i="4"/>
  <c r="BX63" i="4"/>
  <c r="BV63" i="4"/>
  <c r="BT63" i="4"/>
  <c r="BQ63" i="4"/>
  <c r="BP63" i="4"/>
  <c r="AV63" i="4"/>
  <c r="AT63" i="4"/>
  <c r="AR63" i="4"/>
  <c r="AO63" i="4"/>
  <c r="AN63" i="4"/>
  <c r="AU62" i="4" a="1"/>
  <c r="AU62" i="4"/>
  <c r="BW62" i="4" a="1"/>
  <c r="BW62" i="4"/>
  <c r="CY62" i="4" a="1"/>
  <c r="CY62" i="4"/>
  <c r="DK62" i="4" a="1"/>
  <c r="DK62" i="4"/>
  <c r="DW62" i="4" a="1"/>
  <c r="DW62" i="4"/>
  <c r="EJ62" i="4"/>
  <c r="EK62" i="4"/>
  <c r="AS57" i="4" a="1"/>
  <c r="AS57" i="4"/>
  <c r="BU57" i="4" a="1"/>
  <c r="BU57" i="4"/>
  <c r="CW57" i="4" a="1"/>
  <c r="CW57" i="4"/>
  <c r="DI57" i="4" a="1"/>
  <c r="DI57" i="4"/>
  <c r="DU57" i="4" a="1"/>
  <c r="DU57" i="4"/>
  <c r="EG57" i="4"/>
  <c r="AP57" i="4"/>
  <c r="BR57" i="4"/>
  <c r="CT57" i="4"/>
  <c r="DF57" i="4"/>
  <c r="DR57" i="4"/>
  <c r="ED57" i="4"/>
  <c r="EH57" i="4"/>
  <c r="EI62" i="4"/>
  <c r="AQ62" i="4" a="1"/>
  <c r="AQ62" i="4"/>
  <c r="BS62" i="4" a="1"/>
  <c r="BS62" i="4"/>
  <c r="CU62" i="4" a="1"/>
  <c r="CU62" i="4"/>
  <c r="DG62" i="4" a="1"/>
  <c r="DG62" i="4"/>
  <c r="DS62" i="4" a="1"/>
  <c r="DS62" i="4"/>
  <c r="EE62" i="4"/>
  <c r="EF62" i="4"/>
  <c r="EC62" i="4"/>
  <c r="DZ57" i="4"/>
  <c r="EB62" i="4"/>
  <c r="EA62" i="4"/>
  <c r="DY62" i="4"/>
  <c r="DX62" i="4"/>
  <c r="DV62" i="4"/>
  <c r="DT62" i="4"/>
  <c r="DQ62" i="4"/>
  <c r="DP62" i="4"/>
  <c r="DL62" i="4"/>
  <c r="DJ62" i="4"/>
  <c r="DH62" i="4"/>
  <c r="DE62" i="4"/>
  <c r="DD62" i="4"/>
  <c r="CZ62" i="4"/>
  <c r="CX62" i="4"/>
  <c r="CV62" i="4"/>
  <c r="CS62" i="4"/>
  <c r="CR62" i="4"/>
  <c r="BX62" i="4"/>
  <c r="BV62" i="4"/>
  <c r="BT62" i="4"/>
  <c r="BQ62" i="4"/>
  <c r="BP62" i="4"/>
  <c r="AV62" i="4"/>
  <c r="AT62" i="4"/>
  <c r="AR62" i="4"/>
  <c r="AO62" i="4"/>
  <c r="AN62" i="4"/>
  <c r="AU61" i="4" a="1"/>
  <c r="AU61" i="4"/>
  <c r="BW61" i="4" a="1"/>
  <c r="BW61" i="4"/>
  <c r="CY61" i="4" a="1"/>
  <c r="CY61" i="4"/>
  <c r="DK61" i="4" a="1"/>
  <c r="DK61" i="4"/>
  <c r="DW61" i="4" a="1"/>
  <c r="DW61" i="4"/>
  <c r="EJ61" i="4"/>
  <c r="EK61" i="4"/>
  <c r="AS56" i="4" a="1"/>
  <c r="AS56" i="4"/>
  <c r="BU56" i="4" a="1"/>
  <c r="BU56" i="4"/>
  <c r="CW56" i="4" a="1"/>
  <c r="CW56" i="4"/>
  <c r="DI56" i="4" a="1"/>
  <c r="DI56" i="4"/>
  <c r="DU56" i="4" a="1"/>
  <c r="DU56" i="4"/>
  <c r="EG56" i="4"/>
  <c r="AP56" i="4"/>
  <c r="BR56" i="4"/>
  <c r="CT56" i="4"/>
  <c r="DF56" i="4"/>
  <c r="DR56" i="4"/>
  <c r="ED56" i="4"/>
  <c r="EH56" i="4"/>
  <c r="EI61" i="4"/>
  <c r="AQ61" i="4" a="1"/>
  <c r="AQ61" i="4"/>
  <c r="BS61" i="4" a="1"/>
  <c r="BS61" i="4"/>
  <c r="CU61" i="4" a="1"/>
  <c r="CU61" i="4"/>
  <c r="DG61" i="4" a="1"/>
  <c r="DG61" i="4"/>
  <c r="DS61" i="4" a="1"/>
  <c r="DS61" i="4"/>
  <c r="EE61" i="4"/>
  <c r="EF61" i="4"/>
  <c r="EC61" i="4"/>
  <c r="DZ56" i="4"/>
  <c r="EB61" i="4"/>
  <c r="EA61" i="4"/>
  <c r="DY61" i="4"/>
  <c r="DX61" i="4"/>
  <c r="DV61" i="4"/>
  <c r="DT61" i="4"/>
  <c r="DQ61" i="4"/>
  <c r="DP61" i="4"/>
  <c r="DL61" i="4"/>
  <c r="DJ61" i="4"/>
  <c r="DH61" i="4"/>
  <c r="DE61" i="4"/>
  <c r="DD61" i="4"/>
  <c r="CZ61" i="4"/>
  <c r="CX61" i="4"/>
  <c r="CV61" i="4"/>
  <c r="CS61" i="4"/>
  <c r="CR61" i="4"/>
  <c r="BX61" i="4"/>
  <c r="BV61" i="4"/>
  <c r="BT61" i="4"/>
  <c r="BQ61" i="4"/>
  <c r="BP61" i="4"/>
  <c r="AV61" i="4"/>
  <c r="AT61" i="4"/>
  <c r="AR61" i="4"/>
  <c r="AO61" i="4"/>
  <c r="AN61" i="4"/>
  <c r="AU60" i="4" a="1"/>
  <c r="AU60" i="4"/>
  <c r="BW60" i="4" a="1"/>
  <c r="BW60" i="4"/>
  <c r="CY60" i="4" a="1"/>
  <c r="CY60" i="4"/>
  <c r="DK60" i="4" a="1"/>
  <c r="DK60" i="4"/>
  <c r="DW60" i="4" a="1"/>
  <c r="DW60" i="4"/>
  <c r="EJ60" i="4"/>
  <c r="EK60" i="4"/>
  <c r="AS55" i="4" a="1"/>
  <c r="AS55" i="4"/>
  <c r="BU55" i="4" a="1"/>
  <c r="BU55" i="4"/>
  <c r="CW55" i="4" a="1"/>
  <c r="CW55" i="4"/>
  <c r="DI55" i="4" a="1"/>
  <c r="DI55" i="4"/>
  <c r="DU55" i="4" a="1"/>
  <c r="DU55" i="4"/>
  <c r="EG55" i="4"/>
  <c r="AP55" i="4"/>
  <c r="BR55" i="4"/>
  <c r="CT55" i="4"/>
  <c r="DF55" i="4"/>
  <c r="DR55" i="4"/>
  <c r="ED55" i="4"/>
  <c r="EH55" i="4"/>
  <c r="EI60" i="4"/>
  <c r="AQ60" i="4" a="1"/>
  <c r="AQ60" i="4"/>
  <c r="BS60" i="4" a="1"/>
  <c r="BS60" i="4"/>
  <c r="CU60" i="4" a="1"/>
  <c r="CU60" i="4"/>
  <c r="DG60" i="4" a="1"/>
  <c r="DG60" i="4"/>
  <c r="DS60" i="4" a="1"/>
  <c r="DS60" i="4"/>
  <c r="EE60" i="4"/>
  <c r="EF60" i="4"/>
  <c r="EC60" i="4"/>
  <c r="DZ55" i="4"/>
  <c r="EB60" i="4"/>
  <c r="EA60" i="4"/>
  <c r="DY60" i="4"/>
  <c r="DX60" i="4"/>
  <c r="DV60" i="4"/>
  <c r="DT60" i="4"/>
  <c r="DQ60" i="4"/>
  <c r="DP60" i="4"/>
  <c r="DL60" i="4"/>
  <c r="DJ60" i="4"/>
  <c r="DH60" i="4"/>
  <c r="DE60" i="4"/>
  <c r="DD60" i="4"/>
  <c r="CZ60" i="4"/>
  <c r="CX60" i="4"/>
  <c r="CV60" i="4"/>
  <c r="CS60" i="4"/>
  <c r="CR60" i="4"/>
  <c r="BX60" i="4"/>
  <c r="BV60" i="4"/>
  <c r="BT60" i="4"/>
  <c r="BQ60" i="4"/>
  <c r="BP60" i="4"/>
  <c r="AV60" i="4"/>
  <c r="AT60" i="4"/>
  <c r="AR60" i="4"/>
  <c r="AO60" i="4"/>
  <c r="AN60" i="4"/>
  <c r="AU59" i="4" a="1"/>
  <c r="AU59" i="4"/>
  <c r="BW59" i="4" a="1"/>
  <c r="BW59" i="4"/>
  <c r="CY59" i="4" a="1"/>
  <c r="CY59" i="4"/>
  <c r="DK59" i="4" a="1"/>
  <c r="DK59" i="4"/>
  <c r="DW59" i="4" a="1"/>
  <c r="DW59" i="4"/>
  <c r="EJ59" i="4"/>
  <c r="EK59" i="4"/>
  <c r="AS54" i="4" a="1"/>
  <c r="AS54" i="4"/>
  <c r="BU54" i="4" a="1"/>
  <c r="BU54" i="4"/>
  <c r="CW54" i="4" a="1"/>
  <c r="CW54" i="4"/>
  <c r="DI54" i="4" a="1"/>
  <c r="DI54" i="4"/>
  <c r="DU54" i="4" a="1"/>
  <c r="DU54" i="4"/>
  <c r="EG54" i="4"/>
  <c r="AP54" i="4"/>
  <c r="BR54" i="4"/>
  <c r="CT54" i="4"/>
  <c r="DF54" i="4"/>
  <c r="DR54" i="4"/>
  <c r="ED54" i="4"/>
  <c r="EH54" i="4"/>
  <c r="EI59" i="4"/>
  <c r="AQ59" i="4" a="1"/>
  <c r="AQ59" i="4"/>
  <c r="BS59" i="4" a="1"/>
  <c r="BS59" i="4"/>
  <c r="CU59" i="4" a="1"/>
  <c r="CU59" i="4"/>
  <c r="DG59" i="4" a="1"/>
  <c r="DG59" i="4"/>
  <c r="DS59" i="4" a="1"/>
  <c r="DS59" i="4"/>
  <c r="EE59" i="4"/>
  <c r="EF59" i="4"/>
  <c r="EC59" i="4"/>
  <c r="DZ54" i="4"/>
  <c r="EB59" i="4"/>
  <c r="EA59" i="4"/>
  <c r="DY59" i="4"/>
  <c r="DX59" i="4"/>
  <c r="DV59" i="4"/>
  <c r="DT59" i="4"/>
  <c r="DQ59" i="4"/>
  <c r="DP59" i="4"/>
  <c r="DL59" i="4"/>
  <c r="DJ59" i="4"/>
  <c r="DH59" i="4"/>
  <c r="DE59" i="4"/>
  <c r="DD59" i="4"/>
  <c r="CZ59" i="4"/>
  <c r="CX59" i="4"/>
  <c r="CV59" i="4"/>
  <c r="CS59" i="4"/>
  <c r="CR59" i="4"/>
  <c r="BX59" i="4"/>
  <c r="BV59" i="4"/>
  <c r="BT59" i="4"/>
  <c r="BQ59" i="4"/>
  <c r="BP59" i="4"/>
  <c r="AV59" i="4"/>
  <c r="AT59" i="4"/>
  <c r="AR59" i="4"/>
  <c r="AO59" i="4"/>
  <c r="AN59" i="4"/>
  <c r="AU58" i="4" a="1"/>
  <c r="AU58" i="4"/>
  <c r="BW58" i="4" a="1"/>
  <c r="BW58" i="4"/>
  <c r="CY58" i="4" a="1"/>
  <c r="CY58" i="4"/>
  <c r="DK58" i="4" a="1"/>
  <c r="DK58" i="4"/>
  <c r="DW58" i="4" a="1"/>
  <c r="DW58" i="4"/>
  <c r="EJ58" i="4"/>
  <c r="EK58" i="4"/>
  <c r="AS53" i="4" a="1"/>
  <c r="AS53" i="4"/>
  <c r="BU53" i="4" a="1"/>
  <c r="BU53" i="4"/>
  <c r="CW53" i="4" a="1"/>
  <c r="CW53" i="4"/>
  <c r="DI53" i="4" a="1"/>
  <c r="DI53" i="4"/>
  <c r="DU53" i="4" a="1"/>
  <c r="DU53" i="4"/>
  <c r="EG53" i="4"/>
  <c r="AP53" i="4"/>
  <c r="BR53" i="4"/>
  <c r="CT53" i="4"/>
  <c r="DF53" i="4"/>
  <c r="DR53" i="4"/>
  <c r="ED53" i="4"/>
  <c r="EH53" i="4"/>
  <c r="EI58" i="4"/>
  <c r="AQ58" i="4" a="1"/>
  <c r="AQ58" i="4"/>
  <c r="BS58" i="4" a="1"/>
  <c r="BS58" i="4"/>
  <c r="CU58" i="4" a="1"/>
  <c r="CU58" i="4"/>
  <c r="DG58" i="4" a="1"/>
  <c r="DG58" i="4"/>
  <c r="DS58" i="4" a="1"/>
  <c r="DS58" i="4"/>
  <c r="EE58" i="4"/>
  <c r="EF58" i="4"/>
  <c r="EC58" i="4"/>
  <c r="DZ53" i="4"/>
  <c r="EB58" i="4"/>
  <c r="EA58" i="4"/>
  <c r="DY58" i="4"/>
  <c r="DX58" i="4"/>
  <c r="DV58" i="4"/>
  <c r="DT58" i="4"/>
  <c r="DQ58" i="4"/>
  <c r="DP58" i="4"/>
  <c r="DL58" i="4"/>
  <c r="DJ58" i="4"/>
  <c r="DH58" i="4"/>
  <c r="DE58" i="4"/>
  <c r="DD58" i="4"/>
  <c r="CZ58" i="4"/>
  <c r="CX58" i="4"/>
  <c r="CV58" i="4"/>
  <c r="CS58" i="4"/>
  <c r="CR58" i="4"/>
  <c r="BX58" i="4"/>
  <c r="BV58" i="4"/>
  <c r="BT58" i="4"/>
  <c r="BQ58" i="4"/>
  <c r="BP58" i="4"/>
  <c r="AV58" i="4"/>
  <c r="AT58" i="4"/>
  <c r="AR58" i="4"/>
  <c r="AO58" i="4"/>
  <c r="AN58" i="4"/>
  <c r="AU57" i="4" a="1"/>
  <c r="AU57" i="4"/>
  <c r="BW57" i="4" a="1"/>
  <c r="BW57" i="4"/>
  <c r="CY57" i="4" a="1"/>
  <c r="CY57" i="4"/>
  <c r="DK57" i="4" a="1"/>
  <c r="DK57" i="4"/>
  <c r="DW57" i="4" a="1"/>
  <c r="DW57" i="4"/>
  <c r="EJ57" i="4"/>
  <c r="EK57" i="4"/>
  <c r="AS52" i="4" a="1"/>
  <c r="AS52" i="4"/>
  <c r="BU52" i="4" a="1"/>
  <c r="BU52" i="4"/>
  <c r="CW52" i="4" a="1"/>
  <c r="CW52" i="4"/>
  <c r="DI52" i="4" a="1"/>
  <c r="DI52" i="4"/>
  <c r="DU52" i="4" a="1"/>
  <c r="DU52" i="4"/>
  <c r="EG52" i="4"/>
  <c r="AP52" i="4"/>
  <c r="BR52" i="4"/>
  <c r="CT52" i="4"/>
  <c r="DF52" i="4"/>
  <c r="DR52" i="4"/>
  <c r="ED52" i="4"/>
  <c r="EH52" i="4"/>
  <c r="EI57" i="4"/>
  <c r="AQ57" i="4" a="1"/>
  <c r="AQ57" i="4"/>
  <c r="BS57" i="4" a="1"/>
  <c r="BS57" i="4"/>
  <c r="CU57" i="4" a="1"/>
  <c r="CU57" i="4"/>
  <c r="DG57" i="4" a="1"/>
  <c r="DG57" i="4"/>
  <c r="DS57" i="4" a="1"/>
  <c r="DS57" i="4"/>
  <c r="EE57" i="4"/>
  <c r="EF57" i="4"/>
  <c r="EC57" i="4"/>
  <c r="DZ52" i="4"/>
  <c r="EB57" i="4"/>
  <c r="EA57" i="4"/>
  <c r="DY57" i="4"/>
  <c r="DX57" i="4"/>
  <c r="DV57" i="4"/>
  <c r="DT57" i="4"/>
  <c r="DQ57" i="4"/>
  <c r="DP57" i="4"/>
  <c r="DL57" i="4"/>
  <c r="DJ57" i="4"/>
  <c r="DH57" i="4"/>
  <c r="DE57" i="4"/>
  <c r="DD57" i="4"/>
  <c r="CZ57" i="4"/>
  <c r="CX57" i="4"/>
  <c r="CV57" i="4"/>
  <c r="CS57" i="4"/>
  <c r="CR57" i="4"/>
  <c r="BX57" i="4"/>
  <c r="BV57" i="4"/>
  <c r="BT57" i="4"/>
  <c r="BQ57" i="4"/>
  <c r="BP57" i="4"/>
  <c r="AV57" i="4"/>
  <c r="AT57" i="4"/>
  <c r="AR57" i="4"/>
  <c r="AO57" i="4"/>
  <c r="AN57" i="4"/>
  <c r="AU56" i="4" a="1"/>
  <c r="AU56" i="4"/>
  <c r="BW56" i="4" a="1"/>
  <c r="BW56" i="4"/>
  <c r="CY56" i="4" a="1"/>
  <c r="CY56" i="4"/>
  <c r="DK56" i="4" a="1"/>
  <c r="DK56" i="4"/>
  <c r="DW56" i="4" a="1"/>
  <c r="DW56" i="4"/>
  <c r="EJ56" i="4"/>
  <c r="EK56" i="4"/>
  <c r="AS51" i="4" a="1"/>
  <c r="AS51" i="4"/>
  <c r="BU51" i="4" a="1"/>
  <c r="BU51" i="4"/>
  <c r="CW51" i="4" a="1"/>
  <c r="CW51" i="4"/>
  <c r="DI51" i="4" a="1"/>
  <c r="DI51" i="4"/>
  <c r="DU51" i="4" a="1"/>
  <c r="DU51" i="4"/>
  <c r="EG51" i="4"/>
  <c r="AP51" i="4"/>
  <c r="BR51" i="4"/>
  <c r="CT51" i="4"/>
  <c r="DF51" i="4"/>
  <c r="DR51" i="4"/>
  <c r="ED51" i="4"/>
  <c r="EH51" i="4"/>
  <c r="EI56" i="4"/>
  <c r="AQ56" i="4" a="1"/>
  <c r="AQ56" i="4"/>
  <c r="BS56" i="4" a="1"/>
  <c r="BS56" i="4"/>
  <c r="CU56" i="4" a="1"/>
  <c r="CU56" i="4"/>
  <c r="DG56" i="4" a="1"/>
  <c r="DG56" i="4"/>
  <c r="DS56" i="4" a="1"/>
  <c r="DS56" i="4"/>
  <c r="EE56" i="4"/>
  <c r="EF56" i="4"/>
  <c r="EC56" i="4"/>
  <c r="DZ51" i="4"/>
  <c r="EB56" i="4"/>
  <c r="EA56" i="4"/>
  <c r="DY56" i="4"/>
  <c r="DX56" i="4"/>
  <c r="DV56" i="4"/>
  <c r="DT56" i="4"/>
  <c r="DQ56" i="4"/>
  <c r="DP56" i="4"/>
  <c r="DL56" i="4"/>
  <c r="DJ56" i="4"/>
  <c r="DH56" i="4"/>
  <c r="DE56" i="4"/>
  <c r="DD56" i="4"/>
  <c r="CZ56" i="4"/>
  <c r="CX56" i="4"/>
  <c r="CV56" i="4"/>
  <c r="CS56" i="4"/>
  <c r="CR56" i="4"/>
  <c r="BX56" i="4"/>
  <c r="BV56" i="4"/>
  <c r="BT56" i="4"/>
  <c r="BQ56" i="4"/>
  <c r="BP56" i="4"/>
  <c r="AV56" i="4"/>
  <c r="AT56" i="4"/>
  <c r="AR56" i="4"/>
  <c r="AO56" i="4"/>
  <c r="AN56" i="4"/>
  <c r="AU55" i="4" a="1"/>
  <c r="AU55" i="4"/>
  <c r="BW55" i="4" a="1"/>
  <c r="BW55" i="4"/>
  <c r="CY55" i="4" a="1"/>
  <c r="CY55" i="4"/>
  <c r="DK55" i="4" a="1"/>
  <c r="DK55" i="4"/>
  <c r="DW55" i="4" a="1"/>
  <c r="DW55" i="4"/>
  <c r="EJ55" i="4"/>
  <c r="EK55" i="4"/>
  <c r="AS50" i="4" a="1"/>
  <c r="AS50" i="4"/>
  <c r="BU50" i="4" a="1"/>
  <c r="BU50" i="4"/>
  <c r="CW50" i="4" a="1"/>
  <c r="CW50" i="4"/>
  <c r="DI50" i="4" a="1"/>
  <c r="DI50" i="4"/>
  <c r="DU50" i="4" a="1"/>
  <c r="DU50" i="4"/>
  <c r="EG50" i="4"/>
  <c r="AP50" i="4"/>
  <c r="BR50" i="4"/>
  <c r="CT50" i="4"/>
  <c r="DF50" i="4"/>
  <c r="DR50" i="4"/>
  <c r="ED50" i="4"/>
  <c r="EH50" i="4"/>
  <c r="EI55" i="4"/>
  <c r="AQ55" i="4" a="1"/>
  <c r="AQ55" i="4"/>
  <c r="BS55" i="4" a="1"/>
  <c r="BS55" i="4"/>
  <c r="CU55" i="4" a="1"/>
  <c r="CU55" i="4"/>
  <c r="DG55" i="4" a="1"/>
  <c r="DG55" i="4"/>
  <c r="DS55" i="4" a="1"/>
  <c r="DS55" i="4"/>
  <c r="EE55" i="4"/>
  <c r="EF55" i="4"/>
  <c r="EC55" i="4"/>
  <c r="DZ50" i="4"/>
  <c r="EB55" i="4"/>
  <c r="EA55" i="4"/>
  <c r="DY55" i="4"/>
  <c r="DX55" i="4"/>
  <c r="DV55" i="4"/>
  <c r="DT55" i="4"/>
  <c r="DQ55" i="4"/>
  <c r="DP55" i="4"/>
  <c r="DL55" i="4"/>
  <c r="DJ55" i="4"/>
  <c r="DH55" i="4"/>
  <c r="DE55" i="4"/>
  <c r="DD55" i="4"/>
  <c r="CZ55" i="4"/>
  <c r="CX55" i="4"/>
  <c r="CV55" i="4"/>
  <c r="CS55" i="4"/>
  <c r="CR55" i="4"/>
  <c r="BX55" i="4"/>
  <c r="BV55" i="4"/>
  <c r="BT55" i="4"/>
  <c r="BQ55" i="4"/>
  <c r="BP55" i="4"/>
  <c r="AV55" i="4"/>
  <c r="AT55" i="4"/>
  <c r="AR55" i="4"/>
  <c r="AO55" i="4"/>
  <c r="AN55" i="4"/>
  <c r="AU54" i="4" a="1"/>
  <c r="AU54" i="4"/>
  <c r="BW54" i="4" a="1"/>
  <c r="BW54" i="4"/>
  <c r="CY54" i="4" a="1"/>
  <c r="CY54" i="4"/>
  <c r="DK54" i="4" a="1"/>
  <c r="DK54" i="4"/>
  <c r="DW54" i="4" a="1"/>
  <c r="DW54" i="4"/>
  <c r="EJ54" i="4"/>
  <c r="EK54" i="4"/>
  <c r="AS49" i="4" a="1"/>
  <c r="AS49" i="4"/>
  <c r="BU49" i="4" a="1"/>
  <c r="BU49" i="4"/>
  <c r="CW49" i="4" a="1"/>
  <c r="CW49" i="4"/>
  <c r="DI49" i="4" a="1"/>
  <c r="DI49" i="4"/>
  <c r="DU49" i="4" a="1"/>
  <c r="DU49" i="4"/>
  <c r="EG49" i="4"/>
  <c r="AP49" i="4"/>
  <c r="BR49" i="4"/>
  <c r="CT49" i="4"/>
  <c r="DF49" i="4"/>
  <c r="DR49" i="4"/>
  <c r="ED49" i="4"/>
  <c r="EH49" i="4"/>
  <c r="EI54" i="4"/>
  <c r="AQ54" i="4" a="1"/>
  <c r="AQ54" i="4"/>
  <c r="BS54" i="4" a="1"/>
  <c r="BS54" i="4"/>
  <c r="CU54" i="4" a="1"/>
  <c r="CU54" i="4"/>
  <c r="DG54" i="4" a="1"/>
  <c r="DG54" i="4"/>
  <c r="DS54" i="4" a="1"/>
  <c r="DS54" i="4"/>
  <c r="EE54" i="4"/>
  <c r="EF54" i="4"/>
  <c r="EC54" i="4"/>
  <c r="DZ49" i="4"/>
  <c r="EB54" i="4"/>
  <c r="EA54" i="4"/>
  <c r="DY54" i="4"/>
  <c r="DX54" i="4"/>
  <c r="DV54" i="4"/>
  <c r="DT54" i="4"/>
  <c r="DQ54" i="4"/>
  <c r="DP54" i="4"/>
  <c r="DL54" i="4"/>
  <c r="DJ54" i="4"/>
  <c r="DH54" i="4"/>
  <c r="DE54" i="4"/>
  <c r="DD54" i="4"/>
  <c r="CZ54" i="4"/>
  <c r="CX54" i="4"/>
  <c r="CV54" i="4"/>
  <c r="CS54" i="4"/>
  <c r="CR54" i="4"/>
  <c r="BX54" i="4"/>
  <c r="BV54" i="4"/>
  <c r="BT54" i="4"/>
  <c r="BQ54" i="4"/>
  <c r="BP54" i="4"/>
  <c r="AV54" i="4"/>
  <c r="AT54" i="4"/>
  <c r="AR54" i="4"/>
  <c r="AO54" i="4"/>
  <c r="AN54" i="4"/>
  <c r="AU53" i="4" a="1"/>
  <c r="AU53" i="4"/>
  <c r="BW53" i="4" a="1"/>
  <c r="BW53" i="4"/>
  <c r="CY53" i="4" a="1"/>
  <c r="CY53" i="4"/>
  <c r="DK53" i="4" a="1"/>
  <c r="DK53" i="4"/>
  <c r="DW53" i="4" a="1"/>
  <c r="DW53" i="4"/>
  <c r="EJ53" i="4"/>
  <c r="EK53" i="4"/>
  <c r="AS48" i="4" a="1"/>
  <c r="AS48" i="4"/>
  <c r="BU48" i="4" a="1"/>
  <c r="BU48" i="4"/>
  <c r="CW48" i="4" a="1"/>
  <c r="CW48" i="4"/>
  <c r="DI48" i="4" a="1"/>
  <c r="DI48" i="4"/>
  <c r="DU48" i="4" a="1"/>
  <c r="DU48" i="4"/>
  <c r="EG48" i="4"/>
  <c r="AP48" i="4"/>
  <c r="BR48" i="4"/>
  <c r="CT48" i="4"/>
  <c r="DF48" i="4"/>
  <c r="DR48" i="4"/>
  <c r="ED48" i="4"/>
  <c r="EH48" i="4"/>
  <c r="EI53" i="4"/>
  <c r="AQ53" i="4" a="1"/>
  <c r="AQ53" i="4"/>
  <c r="BS53" i="4" a="1"/>
  <c r="BS53" i="4"/>
  <c r="CU53" i="4" a="1"/>
  <c r="CU53" i="4"/>
  <c r="DG53" i="4" a="1"/>
  <c r="DG53" i="4"/>
  <c r="DS53" i="4" a="1"/>
  <c r="DS53" i="4"/>
  <c r="EE53" i="4"/>
  <c r="EF53" i="4"/>
  <c r="EC53" i="4"/>
  <c r="DZ48" i="4"/>
  <c r="EB53" i="4"/>
  <c r="EA53" i="4"/>
  <c r="DY53" i="4"/>
  <c r="DX53" i="4"/>
  <c r="DV53" i="4"/>
  <c r="DT53" i="4"/>
  <c r="DQ53" i="4"/>
  <c r="DP53" i="4"/>
  <c r="DL53" i="4"/>
  <c r="DJ53" i="4"/>
  <c r="DH53" i="4"/>
  <c r="DE53" i="4"/>
  <c r="DD53" i="4"/>
  <c r="CZ53" i="4"/>
  <c r="CX53" i="4"/>
  <c r="CV53" i="4"/>
  <c r="CS53" i="4"/>
  <c r="CR53" i="4"/>
  <c r="BX53" i="4"/>
  <c r="BV53" i="4"/>
  <c r="BT53" i="4"/>
  <c r="BQ53" i="4"/>
  <c r="BP53" i="4"/>
  <c r="AV53" i="4"/>
  <c r="AT53" i="4"/>
  <c r="AR53" i="4"/>
  <c r="AO53" i="4"/>
  <c r="AN53" i="4"/>
  <c r="AU52" i="4" a="1"/>
  <c r="AU52" i="4"/>
  <c r="BW52" i="4" a="1"/>
  <c r="BW52" i="4"/>
  <c r="CY52" i="4" a="1"/>
  <c r="CY52" i="4"/>
  <c r="DK52" i="4" a="1"/>
  <c r="DK52" i="4"/>
  <c r="DW52" i="4" a="1"/>
  <c r="DW52" i="4"/>
  <c r="EJ52" i="4"/>
  <c r="EK52" i="4"/>
  <c r="AS47" i="4" a="1"/>
  <c r="AS47" i="4"/>
  <c r="BU47" i="4" a="1"/>
  <c r="BU47" i="4"/>
  <c r="CW47" i="4" a="1"/>
  <c r="CW47" i="4"/>
  <c r="DI47" i="4" a="1"/>
  <c r="DI47" i="4"/>
  <c r="DU47" i="4" a="1"/>
  <c r="DU47" i="4"/>
  <c r="EG47" i="4"/>
  <c r="AP47" i="4"/>
  <c r="BR47" i="4"/>
  <c r="CT47" i="4"/>
  <c r="DF47" i="4"/>
  <c r="DR47" i="4"/>
  <c r="ED47" i="4"/>
  <c r="EH47" i="4"/>
  <c r="EI52" i="4"/>
  <c r="AQ52" i="4" a="1"/>
  <c r="AQ52" i="4"/>
  <c r="BS52" i="4" a="1"/>
  <c r="BS52" i="4"/>
  <c r="CU52" i="4" a="1"/>
  <c r="CU52" i="4"/>
  <c r="DG52" i="4" a="1"/>
  <c r="DG52" i="4"/>
  <c r="DS52" i="4" a="1"/>
  <c r="DS52" i="4"/>
  <c r="EE52" i="4"/>
  <c r="EF52" i="4"/>
  <c r="EC52" i="4"/>
  <c r="DZ47" i="4"/>
  <c r="EB52" i="4"/>
  <c r="EA52" i="4"/>
  <c r="DY52" i="4"/>
  <c r="DX52" i="4"/>
  <c r="DV52" i="4"/>
  <c r="DT52" i="4"/>
  <c r="DQ52" i="4"/>
  <c r="DP52" i="4"/>
  <c r="DL52" i="4"/>
  <c r="DJ52" i="4"/>
  <c r="DH52" i="4"/>
  <c r="DE52" i="4"/>
  <c r="DD52" i="4"/>
  <c r="CZ52" i="4"/>
  <c r="CX52" i="4"/>
  <c r="CV52" i="4"/>
  <c r="CS52" i="4"/>
  <c r="CR52" i="4"/>
  <c r="BX52" i="4"/>
  <c r="BV52" i="4"/>
  <c r="BT52" i="4"/>
  <c r="BQ52" i="4"/>
  <c r="BP52" i="4"/>
  <c r="AV52" i="4"/>
  <c r="AT52" i="4"/>
  <c r="AR52" i="4"/>
  <c r="AO52" i="4"/>
  <c r="AN52" i="4"/>
  <c r="AU51" i="4" a="1"/>
  <c r="AU51" i="4"/>
  <c r="BW51" i="4" a="1"/>
  <c r="BW51" i="4"/>
  <c r="CY51" i="4" a="1"/>
  <c r="CY51" i="4"/>
  <c r="DK51" i="4" a="1"/>
  <c r="DK51" i="4"/>
  <c r="DW51" i="4" a="1"/>
  <c r="DW51" i="4"/>
  <c r="EJ51" i="4"/>
  <c r="EK51" i="4"/>
  <c r="AS46" i="4" a="1"/>
  <c r="AS46" i="4"/>
  <c r="BU46" i="4" a="1"/>
  <c r="BU46" i="4"/>
  <c r="CW46" i="4" a="1"/>
  <c r="CW46" i="4"/>
  <c r="DI46" i="4" a="1"/>
  <c r="DI46" i="4"/>
  <c r="DU46" i="4" a="1"/>
  <c r="DU46" i="4"/>
  <c r="EG46" i="4"/>
  <c r="AP46" i="4"/>
  <c r="BR46" i="4"/>
  <c r="CT46" i="4"/>
  <c r="DF46" i="4"/>
  <c r="DR46" i="4"/>
  <c r="ED46" i="4"/>
  <c r="EH46" i="4"/>
  <c r="EI51" i="4"/>
  <c r="AQ51" i="4" a="1"/>
  <c r="AQ51" i="4"/>
  <c r="BS51" i="4" a="1"/>
  <c r="BS51" i="4"/>
  <c r="CU51" i="4" a="1"/>
  <c r="CU51" i="4"/>
  <c r="DG51" i="4" a="1"/>
  <c r="DG51" i="4"/>
  <c r="DS51" i="4" a="1"/>
  <c r="DS51" i="4"/>
  <c r="EE51" i="4"/>
  <c r="EF51" i="4"/>
  <c r="EC51" i="4"/>
  <c r="DZ46" i="4"/>
  <c r="EB51" i="4"/>
  <c r="EA51" i="4"/>
  <c r="DY51" i="4"/>
  <c r="DX51" i="4"/>
  <c r="DV51" i="4"/>
  <c r="DT51" i="4"/>
  <c r="DQ51" i="4"/>
  <c r="DP51" i="4"/>
  <c r="DL51" i="4"/>
  <c r="DJ51" i="4"/>
  <c r="DH51" i="4"/>
  <c r="DE51" i="4"/>
  <c r="DD51" i="4"/>
  <c r="CZ51" i="4"/>
  <c r="CX51" i="4"/>
  <c r="CV51" i="4"/>
  <c r="CS51" i="4"/>
  <c r="CR51" i="4"/>
  <c r="BX51" i="4"/>
  <c r="BV51" i="4"/>
  <c r="BT51" i="4"/>
  <c r="BQ51" i="4"/>
  <c r="BP51" i="4"/>
  <c r="AV51" i="4"/>
  <c r="AT51" i="4"/>
  <c r="AR51" i="4"/>
  <c r="AO51" i="4"/>
  <c r="AN51" i="4"/>
  <c r="AU50" i="4" a="1"/>
  <c r="AU50" i="4"/>
  <c r="BW50" i="4" a="1"/>
  <c r="BW50" i="4"/>
  <c r="CY50" i="4" a="1"/>
  <c r="CY50" i="4"/>
  <c r="DK50" i="4" a="1"/>
  <c r="DK50" i="4"/>
  <c r="DW50" i="4" a="1"/>
  <c r="DW50" i="4"/>
  <c r="EJ50" i="4"/>
  <c r="EK50" i="4"/>
  <c r="AS45" i="4" a="1"/>
  <c r="AS45" i="4"/>
  <c r="BU45" i="4" a="1"/>
  <c r="BU45" i="4"/>
  <c r="CW45" i="4" a="1"/>
  <c r="CW45" i="4"/>
  <c r="DI45" i="4" a="1"/>
  <c r="DI45" i="4"/>
  <c r="DU45" i="4" a="1"/>
  <c r="DU45" i="4"/>
  <c r="EG45" i="4"/>
  <c r="AP45" i="4"/>
  <c r="BR45" i="4"/>
  <c r="CT45" i="4"/>
  <c r="DF45" i="4"/>
  <c r="DR45" i="4"/>
  <c r="ED45" i="4"/>
  <c r="EH45" i="4"/>
  <c r="EI50" i="4"/>
  <c r="AQ50" i="4" a="1"/>
  <c r="AQ50" i="4"/>
  <c r="BS50" i="4" a="1"/>
  <c r="BS50" i="4"/>
  <c r="CU50" i="4" a="1"/>
  <c r="CU50" i="4"/>
  <c r="DG50" i="4" a="1"/>
  <c r="DG50" i="4"/>
  <c r="DS50" i="4" a="1"/>
  <c r="DS50" i="4"/>
  <c r="EE50" i="4"/>
  <c r="EF50" i="4"/>
  <c r="EC50" i="4"/>
  <c r="DZ45" i="4"/>
  <c r="EB50" i="4"/>
  <c r="EA50" i="4"/>
  <c r="DY50" i="4"/>
  <c r="DX50" i="4"/>
  <c r="DV50" i="4"/>
  <c r="DT50" i="4"/>
  <c r="DQ50" i="4"/>
  <c r="DP50" i="4"/>
  <c r="DL50" i="4"/>
  <c r="DJ50" i="4"/>
  <c r="DH50" i="4"/>
  <c r="DE50" i="4"/>
  <c r="DD50" i="4"/>
  <c r="CZ50" i="4"/>
  <c r="CX50" i="4"/>
  <c r="CV50" i="4"/>
  <c r="CS50" i="4"/>
  <c r="CR50" i="4"/>
  <c r="BX50" i="4"/>
  <c r="BV50" i="4"/>
  <c r="BT50" i="4"/>
  <c r="BQ50" i="4"/>
  <c r="BP50" i="4"/>
  <c r="AV50" i="4"/>
  <c r="AT50" i="4"/>
  <c r="AR50" i="4"/>
  <c r="AO50" i="4"/>
  <c r="AN50" i="4"/>
  <c r="AU49" i="4" a="1"/>
  <c r="AU49" i="4"/>
  <c r="BW49" i="4" a="1"/>
  <c r="BW49" i="4"/>
  <c r="CY49" i="4" a="1"/>
  <c r="CY49" i="4"/>
  <c r="DK49" i="4" a="1"/>
  <c r="DK49" i="4"/>
  <c r="DW49" i="4" a="1"/>
  <c r="DW49" i="4"/>
  <c r="EJ49" i="4"/>
  <c r="EK49" i="4"/>
  <c r="AS44" i="4" a="1"/>
  <c r="AS44" i="4"/>
  <c r="BU44" i="4" a="1"/>
  <c r="BU44" i="4"/>
  <c r="CW44" i="4" a="1"/>
  <c r="CW44" i="4"/>
  <c r="DI44" i="4" a="1"/>
  <c r="DI44" i="4"/>
  <c r="DU44" i="4" a="1"/>
  <c r="DU44" i="4"/>
  <c r="EG44" i="4"/>
  <c r="AP44" i="4"/>
  <c r="BR44" i="4"/>
  <c r="CT44" i="4"/>
  <c r="DF44" i="4"/>
  <c r="DR44" i="4"/>
  <c r="ED44" i="4"/>
  <c r="EH44" i="4"/>
  <c r="EI49" i="4"/>
  <c r="AQ49" i="4" a="1"/>
  <c r="AQ49" i="4"/>
  <c r="BS49" i="4" a="1"/>
  <c r="BS49" i="4"/>
  <c r="CU49" i="4" a="1"/>
  <c r="CU49" i="4"/>
  <c r="DG49" i="4" a="1"/>
  <c r="DG49" i="4"/>
  <c r="DS49" i="4" a="1"/>
  <c r="DS49" i="4"/>
  <c r="EE49" i="4"/>
  <c r="EF49" i="4"/>
  <c r="EC49" i="4"/>
  <c r="DZ44" i="4"/>
  <c r="EB49" i="4"/>
  <c r="EA49" i="4"/>
  <c r="DY49" i="4"/>
  <c r="DX49" i="4"/>
  <c r="DV49" i="4"/>
  <c r="DT49" i="4"/>
  <c r="DQ49" i="4"/>
  <c r="DP49" i="4"/>
  <c r="DL49" i="4"/>
  <c r="DJ49" i="4"/>
  <c r="DH49" i="4"/>
  <c r="DE49" i="4"/>
  <c r="DD49" i="4"/>
  <c r="CZ49" i="4"/>
  <c r="CX49" i="4"/>
  <c r="CV49" i="4"/>
  <c r="CS49" i="4"/>
  <c r="CR49" i="4"/>
  <c r="BX49" i="4"/>
  <c r="BV49" i="4"/>
  <c r="BT49" i="4"/>
  <c r="BQ49" i="4"/>
  <c r="BP49" i="4"/>
  <c r="AV49" i="4"/>
  <c r="AT49" i="4"/>
  <c r="AR49" i="4"/>
  <c r="AO49" i="4"/>
  <c r="AN49" i="4"/>
  <c r="AU48" i="4" a="1"/>
  <c r="AU48" i="4"/>
  <c r="BW48" i="4" a="1"/>
  <c r="BW48" i="4"/>
  <c r="CY48" i="4" a="1"/>
  <c r="CY48" i="4"/>
  <c r="DK48" i="4" a="1"/>
  <c r="DK48" i="4"/>
  <c r="DW48" i="4" a="1"/>
  <c r="DW48" i="4"/>
  <c r="EJ48" i="4"/>
  <c r="EK48" i="4"/>
  <c r="AS43" i="4" a="1"/>
  <c r="AS43" i="4"/>
  <c r="BU43" i="4" a="1"/>
  <c r="BU43" i="4"/>
  <c r="CW43" i="4" a="1"/>
  <c r="CW43" i="4"/>
  <c r="DI43" i="4" a="1"/>
  <c r="DI43" i="4"/>
  <c r="DU43" i="4" a="1"/>
  <c r="DU43" i="4"/>
  <c r="EG43" i="4"/>
  <c r="AP43" i="4"/>
  <c r="BR43" i="4"/>
  <c r="CT43" i="4"/>
  <c r="DF43" i="4"/>
  <c r="DR43" i="4"/>
  <c r="ED43" i="4"/>
  <c r="EH43" i="4"/>
  <c r="EI48" i="4"/>
  <c r="AQ48" i="4" a="1"/>
  <c r="AQ48" i="4"/>
  <c r="BS48" i="4" a="1"/>
  <c r="BS48" i="4"/>
  <c r="CU48" i="4" a="1"/>
  <c r="CU48" i="4"/>
  <c r="DG48" i="4" a="1"/>
  <c r="DG48" i="4"/>
  <c r="DS48" i="4" a="1"/>
  <c r="DS48" i="4"/>
  <c r="EE48" i="4"/>
  <c r="EF48" i="4"/>
  <c r="EC48" i="4"/>
  <c r="DZ43" i="4"/>
  <c r="EB48" i="4"/>
  <c r="EA48" i="4"/>
  <c r="DY48" i="4"/>
  <c r="DX48" i="4"/>
  <c r="DV48" i="4"/>
  <c r="DT48" i="4"/>
  <c r="DQ48" i="4"/>
  <c r="DP48" i="4"/>
  <c r="DL48" i="4"/>
  <c r="DJ48" i="4"/>
  <c r="DH48" i="4"/>
  <c r="DE48" i="4"/>
  <c r="DD48" i="4"/>
  <c r="CZ48" i="4"/>
  <c r="CX48" i="4"/>
  <c r="CV48" i="4"/>
  <c r="CS48" i="4"/>
  <c r="CR48" i="4"/>
  <c r="BX48" i="4"/>
  <c r="BV48" i="4"/>
  <c r="BT48" i="4"/>
  <c r="BQ48" i="4"/>
  <c r="BP48" i="4"/>
  <c r="AV48" i="4"/>
  <c r="AT48" i="4"/>
  <c r="AR48" i="4"/>
  <c r="AO48" i="4"/>
  <c r="AN48" i="4"/>
  <c r="AU47" i="4" a="1"/>
  <c r="AU47" i="4"/>
  <c r="BW47" i="4" a="1"/>
  <c r="BW47" i="4"/>
  <c r="CY47" i="4" a="1"/>
  <c r="CY47" i="4"/>
  <c r="DK47" i="4" a="1"/>
  <c r="DK47" i="4"/>
  <c r="DW47" i="4" a="1"/>
  <c r="DW47" i="4"/>
  <c r="EJ47" i="4"/>
  <c r="EK47" i="4"/>
  <c r="AS42" i="4" a="1"/>
  <c r="AS42" i="4"/>
  <c r="BU42" i="4" a="1"/>
  <c r="BU42" i="4"/>
  <c r="CW42" i="4" a="1"/>
  <c r="CW42" i="4"/>
  <c r="DI42" i="4" a="1"/>
  <c r="DI42" i="4"/>
  <c r="DU42" i="4" a="1"/>
  <c r="DU42" i="4"/>
  <c r="EG42" i="4"/>
  <c r="AP42" i="4"/>
  <c r="BR42" i="4"/>
  <c r="CT42" i="4"/>
  <c r="DF42" i="4"/>
  <c r="DR42" i="4"/>
  <c r="ED42" i="4"/>
  <c r="EH42" i="4"/>
  <c r="EI47" i="4"/>
  <c r="AQ47" i="4" a="1"/>
  <c r="AQ47" i="4"/>
  <c r="BS47" i="4" a="1"/>
  <c r="BS47" i="4"/>
  <c r="CU47" i="4" a="1"/>
  <c r="CU47" i="4"/>
  <c r="DG47" i="4" a="1"/>
  <c r="DG47" i="4"/>
  <c r="DS47" i="4" a="1"/>
  <c r="DS47" i="4"/>
  <c r="EE47" i="4"/>
  <c r="EF47" i="4"/>
  <c r="EC47" i="4"/>
  <c r="DZ42" i="4"/>
  <c r="EB47" i="4"/>
  <c r="EA47" i="4"/>
  <c r="DY47" i="4"/>
  <c r="DX47" i="4"/>
  <c r="DV47" i="4"/>
  <c r="DT47" i="4"/>
  <c r="DQ47" i="4"/>
  <c r="DP47" i="4"/>
  <c r="DL47" i="4"/>
  <c r="DJ47" i="4"/>
  <c r="DH47" i="4"/>
  <c r="DE47" i="4"/>
  <c r="DD47" i="4"/>
  <c r="CZ47" i="4"/>
  <c r="CX47" i="4"/>
  <c r="CV47" i="4"/>
  <c r="CS47" i="4"/>
  <c r="CR47" i="4"/>
  <c r="BX47" i="4"/>
  <c r="BV47" i="4"/>
  <c r="BT47" i="4"/>
  <c r="BQ47" i="4"/>
  <c r="BP47" i="4"/>
  <c r="AV47" i="4"/>
  <c r="AT47" i="4"/>
  <c r="AR47" i="4"/>
  <c r="AO47" i="4"/>
  <c r="AN47" i="4"/>
  <c r="AU46" i="4" a="1"/>
  <c r="AU46" i="4"/>
  <c r="BW46" i="4" a="1"/>
  <c r="BW46" i="4"/>
  <c r="CY46" i="4" a="1"/>
  <c r="CY46" i="4"/>
  <c r="DK46" i="4" a="1"/>
  <c r="DK46" i="4"/>
  <c r="DW46" i="4" a="1"/>
  <c r="DW46" i="4"/>
  <c r="EJ46" i="4"/>
  <c r="EK46" i="4"/>
  <c r="AS41" i="4" a="1"/>
  <c r="AS41" i="4"/>
  <c r="BU41" i="4" a="1"/>
  <c r="BU41" i="4"/>
  <c r="CW41" i="4" a="1"/>
  <c r="CW41" i="4"/>
  <c r="DI41" i="4" a="1"/>
  <c r="DI41" i="4"/>
  <c r="DU41" i="4" a="1"/>
  <c r="DU41" i="4"/>
  <c r="EG41" i="4"/>
  <c r="AP41" i="4"/>
  <c r="BR41" i="4"/>
  <c r="CT41" i="4"/>
  <c r="DF41" i="4"/>
  <c r="DR41" i="4"/>
  <c r="ED41" i="4"/>
  <c r="EH41" i="4"/>
  <c r="EI46" i="4"/>
  <c r="AQ46" i="4" a="1"/>
  <c r="AQ46" i="4"/>
  <c r="BS46" i="4" a="1"/>
  <c r="BS46" i="4"/>
  <c r="CU46" i="4" a="1"/>
  <c r="CU46" i="4"/>
  <c r="DG46" i="4" a="1"/>
  <c r="DG46" i="4"/>
  <c r="DS46" i="4" a="1"/>
  <c r="DS46" i="4"/>
  <c r="EE46" i="4"/>
  <c r="EF46" i="4"/>
  <c r="EC46" i="4"/>
  <c r="DZ41" i="4"/>
  <c r="EB46" i="4"/>
  <c r="EA46" i="4"/>
  <c r="DY46" i="4"/>
  <c r="DX46" i="4"/>
  <c r="DV46" i="4"/>
  <c r="DT46" i="4"/>
  <c r="DQ46" i="4"/>
  <c r="DP46" i="4"/>
  <c r="DL46" i="4"/>
  <c r="DJ46" i="4"/>
  <c r="DH46" i="4"/>
  <c r="DE46" i="4"/>
  <c r="DD46" i="4"/>
  <c r="CZ46" i="4"/>
  <c r="CX46" i="4"/>
  <c r="CV46" i="4"/>
  <c r="CS46" i="4"/>
  <c r="CR46" i="4"/>
  <c r="BX46" i="4"/>
  <c r="BV46" i="4"/>
  <c r="BT46" i="4"/>
  <c r="BQ46" i="4"/>
  <c r="BP46" i="4"/>
  <c r="AV46" i="4"/>
  <c r="AT46" i="4"/>
  <c r="AR46" i="4"/>
  <c r="AO46" i="4"/>
  <c r="AN46" i="4"/>
  <c r="AU45" i="4" a="1"/>
  <c r="AU45" i="4"/>
  <c r="BW45" i="4" a="1"/>
  <c r="BW45" i="4"/>
  <c r="CY45" i="4" a="1"/>
  <c r="CY45" i="4"/>
  <c r="DK45" i="4" a="1"/>
  <c r="DK45" i="4"/>
  <c r="DW45" i="4" a="1"/>
  <c r="DW45" i="4"/>
  <c r="EJ45" i="4"/>
  <c r="EK45" i="4"/>
  <c r="AS40" i="4" a="1"/>
  <c r="AS40" i="4"/>
  <c r="BU40" i="4" a="1"/>
  <c r="BU40" i="4"/>
  <c r="CW40" i="4" a="1"/>
  <c r="CW40" i="4"/>
  <c r="DI40" i="4" a="1"/>
  <c r="DI40" i="4"/>
  <c r="DU40" i="4" a="1"/>
  <c r="DU40" i="4"/>
  <c r="EG40" i="4"/>
  <c r="AP40" i="4"/>
  <c r="BR40" i="4"/>
  <c r="CT40" i="4"/>
  <c r="DF40" i="4"/>
  <c r="DR40" i="4"/>
  <c r="ED40" i="4"/>
  <c r="EH40" i="4"/>
  <c r="EI45" i="4"/>
  <c r="AQ45" i="4" a="1"/>
  <c r="AQ45" i="4"/>
  <c r="BS45" i="4" a="1"/>
  <c r="BS45" i="4"/>
  <c r="CU45" i="4" a="1"/>
  <c r="CU45" i="4"/>
  <c r="DG45" i="4" a="1"/>
  <c r="DG45" i="4"/>
  <c r="DS45" i="4" a="1"/>
  <c r="DS45" i="4"/>
  <c r="EE45" i="4"/>
  <c r="EF45" i="4"/>
  <c r="EC45" i="4"/>
  <c r="DZ40" i="4"/>
  <c r="EB45" i="4"/>
  <c r="EA45" i="4"/>
  <c r="DY45" i="4"/>
  <c r="DX45" i="4"/>
  <c r="DV45" i="4"/>
  <c r="DT45" i="4"/>
  <c r="DQ45" i="4"/>
  <c r="DP45" i="4"/>
  <c r="DL45" i="4"/>
  <c r="DJ45" i="4"/>
  <c r="DH45" i="4"/>
  <c r="DE45" i="4"/>
  <c r="DD45" i="4"/>
  <c r="CZ45" i="4"/>
  <c r="CX45" i="4"/>
  <c r="CV45" i="4"/>
  <c r="CS45" i="4"/>
  <c r="CR45" i="4"/>
  <c r="BX45" i="4"/>
  <c r="BV45" i="4"/>
  <c r="BT45" i="4"/>
  <c r="BQ45" i="4"/>
  <c r="BP45" i="4"/>
  <c r="AV45" i="4"/>
  <c r="AT45" i="4"/>
  <c r="AR45" i="4"/>
  <c r="AO45" i="4"/>
  <c r="AN45" i="4"/>
  <c r="AU44" i="4" a="1"/>
  <c r="AU44" i="4"/>
  <c r="BW44" i="4" a="1"/>
  <c r="BW44" i="4"/>
  <c r="CY44" i="4" a="1"/>
  <c r="CY44" i="4"/>
  <c r="DK44" i="4" a="1"/>
  <c r="DK44" i="4"/>
  <c r="DW44" i="4" a="1"/>
  <c r="DW44" i="4"/>
  <c r="EJ44" i="4"/>
  <c r="EK44" i="4"/>
  <c r="AS39" i="4" a="1"/>
  <c r="AS39" i="4"/>
  <c r="BU39" i="4" a="1"/>
  <c r="BU39" i="4"/>
  <c r="CW39" i="4" a="1"/>
  <c r="CW39" i="4"/>
  <c r="DI39" i="4" a="1"/>
  <c r="DI39" i="4"/>
  <c r="DU39" i="4" a="1"/>
  <c r="DU39" i="4"/>
  <c r="EG39" i="4"/>
  <c r="AP39" i="4"/>
  <c r="BR39" i="4"/>
  <c r="CT39" i="4"/>
  <c r="DF39" i="4"/>
  <c r="DR39" i="4"/>
  <c r="ED39" i="4"/>
  <c r="EH39" i="4"/>
  <c r="EI44" i="4"/>
  <c r="AQ44" i="4" a="1"/>
  <c r="AQ44" i="4"/>
  <c r="BS44" i="4" a="1"/>
  <c r="BS44" i="4"/>
  <c r="CU44" i="4" a="1"/>
  <c r="CU44" i="4"/>
  <c r="DG44" i="4" a="1"/>
  <c r="DG44" i="4"/>
  <c r="DS44" i="4" a="1"/>
  <c r="DS44" i="4"/>
  <c r="EE44" i="4"/>
  <c r="EF44" i="4"/>
  <c r="EC44" i="4"/>
  <c r="DZ39" i="4"/>
  <c r="EB44" i="4"/>
  <c r="EA44" i="4"/>
  <c r="DY44" i="4"/>
  <c r="DX44" i="4"/>
  <c r="DV44" i="4"/>
  <c r="DT44" i="4"/>
  <c r="DQ44" i="4"/>
  <c r="DP44" i="4"/>
  <c r="DL44" i="4"/>
  <c r="DJ44" i="4"/>
  <c r="DH44" i="4"/>
  <c r="DE44" i="4"/>
  <c r="DD44" i="4"/>
  <c r="CZ44" i="4"/>
  <c r="CX44" i="4"/>
  <c r="CV44" i="4"/>
  <c r="CS44" i="4"/>
  <c r="CR44" i="4"/>
  <c r="BX44" i="4"/>
  <c r="BV44" i="4"/>
  <c r="BT44" i="4"/>
  <c r="BQ44" i="4"/>
  <c r="BP44" i="4"/>
  <c r="AV44" i="4"/>
  <c r="AT44" i="4"/>
  <c r="AR44" i="4"/>
  <c r="AO44" i="4"/>
  <c r="AN44" i="4"/>
  <c r="AU43" i="4" a="1"/>
  <c r="AU43" i="4"/>
  <c r="BW43" i="4" a="1"/>
  <c r="BW43" i="4"/>
  <c r="CY43" i="4" a="1"/>
  <c r="CY43" i="4"/>
  <c r="DK43" i="4" a="1"/>
  <c r="DK43" i="4"/>
  <c r="DW43" i="4" a="1"/>
  <c r="DW43" i="4"/>
  <c r="EJ43" i="4"/>
  <c r="EK43" i="4"/>
  <c r="AS38" i="4" a="1"/>
  <c r="AS38" i="4"/>
  <c r="BU38" i="4" a="1"/>
  <c r="BU38" i="4"/>
  <c r="CW38" i="4" a="1"/>
  <c r="CW38" i="4"/>
  <c r="DI38" i="4" a="1"/>
  <c r="DI38" i="4"/>
  <c r="DU38" i="4" a="1"/>
  <c r="DU38" i="4"/>
  <c r="EG38" i="4"/>
  <c r="AP38" i="4"/>
  <c r="BR38" i="4"/>
  <c r="CT38" i="4"/>
  <c r="DF38" i="4"/>
  <c r="DR38" i="4"/>
  <c r="ED38" i="4"/>
  <c r="EH38" i="4"/>
  <c r="EI43" i="4"/>
  <c r="AQ43" i="4" a="1"/>
  <c r="AQ43" i="4"/>
  <c r="BS43" i="4" a="1"/>
  <c r="BS43" i="4"/>
  <c r="CU43" i="4" a="1"/>
  <c r="CU43" i="4"/>
  <c r="DG43" i="4" a="1"/>
  <c r="DG43" i="4"/>
  <c r="DS43" i="4" a="1"/>
  <c r="DS43" i="4"/>
  <c r="EE43" i="4"/>
  <c r="EF43" i="4"/>
  <c r="EC43" i="4"/>
  <c r="DZ38" i="4"/>
  <c r="EB43" i="4"/>
  <c r="EA43" i="4"/>
  <c r="DY43" i="4"/>
  <c r="DX43" i="4"/>
  <c r="DV43" i="4"/>
  <c r="DT43" i="4"/>
  <c r="DQ43" i="4"/>
  <c r="DP43" i="4"/>
  <c r="DL43" i="4"/>
  <c r="DJ43" i="4"/>
  <c r="DH43" i="4"/>
  <c r="DE43" i="4"/>
  <c r="DD43" i="4"/>
  <c r="CZ43" i="4"/>
  <c r="CX43" i="4"/>
  <c r="CV43" i="4"/>
  <c r="CS43" i="4"/>
  <c r="CR43" i="4"/>
  <c r="BX43" i="4"/>
  <c r="BV43" i="4"/>
  <c r="BT43" i="4"/>
  <c r="BQ43" i="4"/>
  <c r="BP43" i="4"/>
  <c r="AV43" i="4"/>
  <c r="AT43" i="4"/>
  <c r="AR43" i="4"/>
  <c r="AO43" i="4"/>
  <c r="AN43" i="4"/>
  <c r="AU42" i="4" a="1"/>
  <c r="AU42" i="4"/>
  <c r="BW42" i="4" a="1"/>
  <c r="BW42" i="4"/>
  <c r="CY42" i="4" a="1"/>
  <c r="CY42" i="4"/>
  <c r="DK42" i="4" a="1"/>
  <c r="DK42" i="4"/>
  <c r="DW42" i="4" a="1"/>
  <c r="DW42" i="4"/>
  <c r="EJ42" i="4"/>
  <c r="EK42" i="4"/>
  <c r="AS37" i="4" a="1"/>
  <c r="AS37" i="4"/>
  <c r="BU37" i="4" a="1"/>
  <c r="BU37" i="4"/>
  <c r="CW37" i="4" a="1"/>
  <c r="CW37" i="4"/>
  <c r="DI37" i="4" a="1"/>
  <c r="DI37" i="4"/>
  <c r="DU37" i="4" a="1"/>
  <c r="DU37" i="4"/>
  <c r="EG37" i="4"/>
  <c r="AP37" i="4"/>
  <c r="BR37" i="4"/>
  <c r="CT37" i="4"/>
  <c r="DF37" i="4"/>
  <c r="DR37" i="4"/>
  <c r="ED37" i="4"/>
  <c r="EH37" i="4"/>
  <c r="EI42" i="4"/>
  <c r="AQ42" i="4" a="1"/>
  <c r="AQ42" i="4"/>
  <c r="BS42" i="4" a="1"/>
  <c r="BS42" i="4"/>
  <c r="CU42" i="4" a="1"/>
  <c r="CU42" i="4"/>
  <c r="DG42" i="4" a="1"/>
  <c r="DG42" i="4"/>
  <c r="DS42" i="4" a="1"/>
  <c r="DS42" i="4"/>
  <c r="EE42" i="4"/>
  <c r="EF42" i="4"/>
  <c r="EC42" i="4"/>
  <c r="DZ37" i="4"/>
  <c r="EB42" i="4"/>
  <c r="EA42" i="4"/>
  <c r="DY42" i="4"/>
  <c r="DX42" i="4"/>
  <c r="DV42" i="4"/>
  <c r="DT42" i="4"/>
  <c r="DQ42" i="4"/>
  <c r="DP42" i="4"/>
  <c r="DL42" i="4"/>
  <c r="DJ42" i="4"/>
  <c r="DH42" i="4"/>
  <c r="DE42" i="4"/>
  <c r="DD42" i="4"/>
  <c r="CZ42" i="4"/>
  <c r="CX42" i="4"/>
  <c r="CV42" i="4"/>
  <c r="CS42" i="4"/>
  <c r="CR42" i="4"/>
  <c r="BX42" i="4"/>
  <c r="BV42" i="4"/>
  <c r="BT42" i="4"/>
  <c r="BQ42" i="4"/>
  <c r="BP42" i="4"/>
  <c r="AV42" i="4"/>
  <c r="AT42" i="4"/>
  <c r="AR42" i="4"/>
  <c r="AO42" i="4"/>
  <c r="AN42" i="4"/>
  <c r="AU41" i="4" a="1"/>
  <c r="AU41" i="4"/>
  <c r="BW41" i="4" a="1"/>
  <c r="BW41" i="4"/>
  <c r="CY41" i="4" a="1"/>
  <c r="CY41" i="4"/>
  <c r="DK41" i="4" a="1"/>
  <c r="DK41" i="4"/>
  <c r="DW41" i="4" a="1"/>
  <c r="DW41" i="4"/>
  <c r="EJ41" i="4"/>
  <c r="EK41" i="4"/>
  <c r="AS36" i="4" a="1"/>
  <c r="AS36" i="4"/>
  <c r="BU36" i="4" a="1"/>
  <c r="BU36" i="4"/>
  <c r="CW36" i="4" a="1"/>
  <c r="CW36" i="4"/>
  <c r="DI36" i="4" a="1"/>
  <c r="DI36" i="4"/>
  <c r="DU36" i="4" a="1"/>
  <c r="DU36" i="4"/>
  <c r="EG36" i="4"/>
  <c r="AP36" i="4"/>
  <c r="BR36" i="4"/>
  <c r="CT36" i="4"/>
  <c r="DF36" i="4"/>
  <c r="DR36" i="4"/>
  <c r="ED36" i="4"/>
  <c r="EH36" i="4"/>
  <c r="EI41" i="4"/>
  <c r="AQ41" i="4" a="1"/>
  <c r="AQ41" i="4"/>
  <c r="BS41" i="4" a="1"/>
  <c r="BS41" i="4"/>
  <c r="CU41" i="4" a="1"/>
  <c r="CU41" i="4"/>
  <c r="DG41" i="4" a="1"/>
  <c r="DG41" i="4"/>
  <c r="DS41" i="4" a="1"/>
  <c r="DS41" i="4"/>
  <c r="EE41" i="4"/>
  <c r="EF41" i="4"/>
  <c r="EC41" i="4"/>
  <c r="DZ36" i="4"/>
  <c r="EB41" i="4"/>
  <c r="EA41" i="4"/>
  <c r="DY41" i="4"/>
  <c r="DX41" i="4"/>
  <c r="DV41" i="4"/>
  <c r="DT41" i="4"/>
  <c r="DQ41" i="4"/>
  <c r="DP41" i="4"/>
  <c r="DL41" i="4"/>
  <c r="DJ41" i="4"/>
  <c r="DH41" i="4"/>
  <c r="DE41" i="4"/>
  <c r="DD41" i="4"/>
  <c r="CZ41" i="4"/>
  <c r="CX41" i="4"/>
  <c r="CV41" i="4"/>
  <c r="CS41" i="4"/>
  <c r="CR41" i="4"/>
  <c r="BX41" i="4"/>
  <c r="BV41" i="4"/>
  <c r="BT41" i="4"/>
  <c r="BQ41" i="4"/>
  <c r="BP41" i="4"/>
  <c r="AV41" i="4"/>
  <c r="AT41" i="4"/>
  <c r="AR41" i="4"/>
  <c r="AO41" i="4"/>
  <c r="AN41" i="4"/>
  <c r="AU40" i="4" a="1"/>
  <c r="AU40" i="4"/>
  <c r="BW40" i="4" a="1"/>
  <c r="BW40" i="4"/>
  <c r="CY40" i="4" a="1"/>
  <c r="CY40" i="4"/>
  <c r="DK40" i="4" a="1"/>
  <c r="DK40" i="4"/>
  <c r="DW40" i="4" a="1"/>
  <c r="DW40" i="4"/>
  <c r="EJ40" i="4"/>
  <c r="EK40" i="4"/>
  <c r="AS35" i="4" a="1"/>
  <c r="AS35" i="4"/>
  <c r="BU35" i="4" a="1"/>
  <c r="BU35" i="4"/>
  <c r="CW35" i="4" a="1"/>
  <c r="CW35" i="4"/>
  <c r="DI35" i="4" a="1"/>
  <c r="DI35" i="4"/>
  <c r="DU35" i="4" a="1"/>
  <c r="DU35" i="4"/>
  <c r="EG35" i="4"/>
  <c r="AP35" i="4"/>
  <c r="BR35" i="4"/>
  <c r="CT35" i="4"/>
  <c r="DF35" i="4"/>
  <c r="DR35" i="4"/>
  <c r="ED35" i="4"/>
  <c r="EH35" i="4"/>
  <c r="EI40" i="4"/>
  <c r="AQ40" i="4" a="1"/>
  <c r="AQ40" i="4"/>
  <c r="BS40" i="4" a="1"/>
  <c r="BS40" i="4"/>
  <c r="CU40" i="4" a="1"/>
  <c r="CU40" i="4"/>
  <c r="DG40" i="4" a="1"/>
  <c r="DG40" i="4"/>
  <c r="DS40" i="4" a="1"/>
  <c r="DS40" i="4"/>
  <c r="EE40" i="4"/>
  <c r="EF40" i="4"/>
  <c r="EC40" i="4"/>
  <c r="DZ35" i="4"/>
  <c r="EB40" i="4"/>
  <c r="EA40" i="4"/>
  <c r="DY40" i="4"/>
  <c r="DX40" i="4"/>
  <c r="DV40" i="4"/>
  <c r="DT40" i="4"/>
  <c r="DQ40" i="4"/>
  <c r="DP40" i="4"/>
  <c r="DL40" i="4"/>
  <c r="DJ40" i="4"/>
  <c r="DH40" i="4"/>
  <c r="DE40" i="4"/>
  <c r="DD40" i="4"/>
  <c r="CZ40" i="4"/>
  <c r="CX40" i="4"/>
  <c r="CV40" i="4"/>
  <c r="CS40" i="4"/>
  <c r="CR40" i="4"/>
  <c r="BX40" i="4"/>
  <c r="BV40" i="4"/>
  <c r="BT40" i="4"/>
  <c r="BQ40" i="4"/>
  <c r="BP40" i="4"/>
  <c r="AV40" i="4"/>
  <c r="AT40" i="4"/>
  <c r="AR40" i="4"/>
  <c r="AO40" i="4"/>
  <c r="AN40" i="4"/>
  <c r="AU39" i="4" a="1"/>
  <c r="AU39" i="4"/>
  <c r="BW39" i="4" a="1"/>
  <c r="BW39" i="4"/>
  <c r="CY39" i="4" a="1"/>
  <c r="CY39" i="4"/>
  <c r="DK39" i="4" a="1"/>
  <c r="DK39" i="4"/>
  <c r="DW39" i="4" a="1"/>
  <c r="DW39" i="4"/>
  <c r="EJ39" i="4"/>
  <c r="EK39" i="4"/>
  <c r="AS34" i="4" a="1"/>
  <c r="AS34" i="4"/>
  <c r="BU34" i="4" a="1"/>
  <c r="BU34" i="4"/>
  <c r="CW34" i="4" a="1"/>
  <c r="CW34" i="4"/>
  <c r="DI34" i="4" a="1"/>
  <c r="DI34" i="4"/>
  <c r="DU34" i="4" a="1"/>
  <c r="DU34" i="4"/>
  <c r="EG34" i="4"/>
  <c r="AP34" i="4"/>
  <c r="BR34" i="4"/>
  <c r="CT34" i="4"/>
  <c r="DF34" i="4"/>
  <c r="DR34" i="4"/>
  <c r="ED34" i="4"/>
  <c r="EH34" i="4"/>
  <c r="EI39" i="4"/>
  <c r="AQ39" i="4" a="1"/>
  <c r="AQ39" i="4"/>
  <c r="BS39" i="4" a="1"/>
  <c r="BS39" i="4"/>
  <c r="CU39" i="4" a="1"/>
  <c r="CU39" i="4"/>
  <c r="DG39" i="4" a="1"/>
  <c r="DG39" i="4"/>
  <c r="DS39" i="4" a="1"/>
  <c r="DS39" i="4"/>
  <c r="EE39" i="4"/>
  <c r="EF39" i="4"/>
  <c r="EC39" i="4"/>
  <c r="DZ34" i="4"/>
  <c r="EB39" i="4"/>
  <c r="EA39" i="4"/>
  <c r="DY39" i="4"/>
  <c r="DX39" i="4"/>
  <c r="DV39" i="4"/>
  <c r="DT39" i="4"/>
  <c r="DQ39" i="4"/>
  <c r="DP39" i="4"/>
  <c r="DL39" i="4"/>
  <c r="DJ39" i="4"/>
  <c r="DH39" i="4"/>
  <c r="DE39" i="4"/>
  <c r="DD39" i="4"/>
  <c r="CZ39" i="4"/>
  <c r="CX39" i="4"/>
  <c r="CV39" i="4"/>
  <c r="CS39" i="4"/>
  <c r="CR39" i="4"/>
  <c r="BX39" i="4"/>
  <c r="BV39" i="4"/>
  <c r="BT39" i="4"/>
  <c r="BQ39" i="4"/>
  <c r="BP39" i="4"/>
  <c r="AV39" i="4"/>
  <c r="AT39" i="4"/>
  <c r="AR39" i="4"/>
  <c r="AO39" i="4"/>
  <c r="AN39" i="4"/>
  <c r="AU38" i="4" a="1"/>
  <c r="AU38" i="4"/>
  <c r="BW38" i="4" a="1"/>
  <c r="BW38" i="4"/>
  <c r="CY38" i="4" a="1"/>
  <c r="CY38" i="4"/>
  <c r="DK38" i="4" a="1"/>
  <c r="DK38" i="4"/>
  <c r="DW38" i="4" a="1"/>
  <c r="DW38" i="4"/>
  <c r="EJ38" i="4"/>
  <c r="EK38" i="4"/>
  <c r="AS33" i="4" a="1"/>
  <c r="AS33" i="4"/>
  <c r="BU33" i="4" a="1"/>
  <c r="BU33" i="4"/>
  <c r="CW33" i="4" a="1"/>
  <c r="CW33" i="4"/>
  <c r="DI33" i="4" a="1"/>
  <c r="DI33" i="4"/>
  <c r="DU33" i="4" a="1"/>
  <c r="DU33" i="4"/>
  <c r="EG33" i="4"/>
  <c r="AP33" i="4"/>
  <c r="BR33" i="4"/>
  <c r="CT33" i="4"/>
  <c r="DF33" i="4"/>
  <c r="DR33" i="4"/>
  <c r="ED33" i="4"/>
  <c r="EH33" i="4"/>
  <c r="EI38" i="4"/>
  <c r="AQ38" i="4" a="1"/>
  <c r="AQ38" i="4"/>
  <c r="BS38" i="4" a="1"/>
  <c r="BS38" i="4"/>
  <c r="CU38" i="4" a="1"/>
  <c r="CU38" i="4"/>
  <c r="DG38" i="4" a="1"/>
  <c r="DG38" i="4"/>
  <c r="DS38" i="4" a="1"/>
  <c r="DS38" i="4"/>
  <c r="EE38" i="4"/>
  <c r="EF38" i="4"/>
  <c r="EC38" i="4"/>
  <c r="DZ33" i="4"/>
  <c r="EB38" i="4"/>
  <c r="EA38" i="4"/>
  <c r="DY38" i="4"/>
  <c r="DX38" i="4"/>
  <c r="DV38" i="4"/>
  <c r="DT38" i="4"/>
  <c r="DQ38" i="4"/>
  <c r="DP38" i="4"/>
  <c r="DL38" i="4"/>
  <c r="DJ38" i="4"/>
  <c r="DH38" i="4"/>
  <c r="DE38" i="4"/>
  <c r="DD38" i="4"/>
  <c r="CZ38" i="4"/>
  <c r="CX38" i="4"/>
  <c r="CV38" i="4"/>
  <c r="CS38" i="4"/>
  <c r="CR38" i="4"/>
  <c r="BX38" i="4"/>
  <c r="BV38" i="4"/>
  <c r="BT38" i="4"/>
  <c r="BQ38" i="4"/>
  <c r="BP38" i="4"/>
  <c r="AV38" i="4"/>
  <c r="AT38" i="4"/>
  <c r="AR38" i="4"/>
  <c r="AO38" i="4"/>
  <c r="AN38" i="4"/>
  <c r="AU37" i="4" a="1"/>
  <c r="AU37" i="4"/>
  <c r="BW37" i="4" a="1"/>
  <c r="BW37" i="4"/>
  <c r="CY37" i="4" a="1"/>
  <c r="CY37" i="4"/>
  <c r="DK37" i="4" a="1"/>
  <c r="DK37" i="4"/>
  <c r="DW37" i="4" a="1"/>
  <c r="DW37" i="4"/>
  <c r="EJ37" i="4"/>
  <c r="EK37" i="4"/>
  <c r="AS32" i="4" a="1"/>
  <c r="AS32" i="4"/>
  <c r="BU32" i="4" a="1"/>
  <c r="BU32" i="4"/>
  <c r="CW32" i="4" a="1"/>
  <c r="CW32" i="4"/>
  <c r="DI32" i="4" a="1"/>
  <c r="DI32" i="4"/>
  <c r="DU32" i="4" a="1"/>
  <c r="DU32" i="4"/>
  <c r="EG32" i="4"/>
  <c r="AP32" i="4"/>
  <c r="BR32" i="4"/>
  <c r="CT32" i="4"/>
  <c r="DF32" i="4"/>
  <c r="DR32" i="4"/>
  <c r="ED32" i="4"/>
  <c r="EH32" i="4"/>
  <c r="EI37" i="4"/>
  <c r="AQ37" i="4" a="1"/>
  <c r="AQ37" i="4"/>
  <c r="BS37" i="4" a="1"/>
  <c r="BS37" i="4"/>
  <c r="CU37" i="4" a="1"/>
  <c r="CU37" i="4"/>
  <c r="DG37" i="4" a="1"/>
  <c r="DG37" i="4"/>
  <c r="DS37" i="4" a="1"/>
  <c r="DS37" i="4"/>
  <c r="EE37" i="4"/>
  <c r="EF37" i="4"/>
  <c r="EC37" i="4"/>
  <c r="DZ32" i="4"/>
  <c r="EB37" i="4"/>
  <c r="EA37" i="4"/>
  <c r="DY37" i="4"/>
  <c r="DX37" i="4"/>
  <c r="DV37" i="4"/>
  <c r="DT37" i="4"/>
  <c r="DQ37" i="4"/>
  <c r="DP37" i="4"/>
  <c r="DL37" i="4"/>
  <c r="DJ37" i="4"/>
  <c r="DH37" i="4"/>
  <c r="DE37" i="4"/>
  <c r="DD37" i="4"/>
  <c r="CZ37" i="4"/>
  <c r="CX37" i="4"/>
  <c r="CV37" i="4"/>
  <c r="CS37" i="4"/>
  <c r="CR37" i="4"/>
  <c r="BX37" i="4"/>
  <c r="BV37" i="4"/>
  <c r="BT37" i="4"/>
  <c r="BQ37" i="4"/>
  <c r="BP37" i="4"/>
  <c r="AV37" i="4"/>
  <c r="AT37" i="4"/>
  <c r="AR37" i="4"/>
  <c r="AO37" i="4"/>
  <c r="AN37" i="4"/>
  <c r="AU36" i="4" a="1"/>
  <c r="AU36" i="4"/>
  <c r="BW36" i="4" a="1"/>
  <c r="BW36" i="4"/>
  <c r="CY36" i="4" a="1"/>
  <c r="CY36" i="4"/>
  <c r="DK36" i="4" a="1"/>
  <c r="DK36" i="4"/>
  <c r="DW36" i="4" a="1"/>
  <c r="DW36" i="4"/>
  <c r="EJ36" i="4"/>
  <c r="EK36" i="4"/>
  <c r="AS31" i="4" a="1"/>
  <c r="AS31" i="4"/>
  <c r="BU31" i="4" a="1"/>
  <c r="BU31" i="4"/>
  <c r="CW31" i="4" a="1"/>
  <c r="CW31" i="4"/>
  <c r="DI31" i="4" a="1"/>
  <c r="DI31" i="4"/>
  <c r="DU31" i="4" a="1"/>
  <c r="DU31" i="4"/>
  <c r="EG31" i="4"/>
  <c r="AP31" i="4"/>
  <c r="BR31" i="4"/>
  <c r="CT31" i="4"/>
  <c r="DF31" i="4"/>
  <c r="DR31" i="4"/>
  <c r="ED31" i="4"/>
  <c r="EH31" i="4"/>
  <c r="EI36" i="4"/>
  <c r="AQ36" i="4" a="1"/>
  <c r="AQ36" i="4"/>
  <c r="BS36" i="4" a="1"/>
  <c r="BS36" i="4"/>
  <c r="CU36" i="4" a="1"/>
  <c r="CU36" i="4"/>
  <c r="DG36" i="4" a="1"/>
  <c r="DG36" i="4"/>
  <c r="DS36" i="4" a="1"/>
  <c r="DS36" i="4"/>
  <c r="EE36" i="4"/>
  <c r="EF36" i="4"/>
  <c r="EC36" i="4"/>
  <c r="DZ31" i="4"/>
  <c r="EB36" i="4"/>
  <c r="EA36" i="4"/>
  <c r="DY36" i="4"/>
  <c r="DX36" i="4"/>
  <c r="DV36" i="4"/>
  <c r="DT36" i="4"/>
  <c r="DQ36" i="4"/>
  <c r="DP36" i="4"/>
  <c r="DL36" i="4"/>
  <c r="DJ36" i="4"/>
  <c r="DH36" i="4"/>
  <c r="DE36" i="4"/>
  <c r="DD36" i="4"/>
  <c r="CZ36" i="4"/>
  <c r="CX36" i="4"/>
  <c r="CV36" i="4"/>
  <c r="CS36" i="4"/>
  <c r="CR36" i="4"/>
  <c r="BX36" i="4"/>
  <c r="BV36" i="4"/>
  <c r="BT36" i="4"/>
  <c r="BQ36" i="4"/>
  <c r="BP36" i="4"/>
  <c r="AV36" i="4"/>
  <c r="AT36" i="4"/>
  <c r="AR36" i="4"/>
  <c r="AO36" i="4"/>
  <c r="AN36" i="4"/>
  <c r="AU35" i="4" a="1"/>
  <c r="AU35" i="4"/>
  <c r="BW35" i="4" a="1"/>
  <c r="BW35" i="4"/>
  <c r="CY35" i="4" a="1"/>
  <c r="CY35" i="4"/>
  <c r="DK35" i="4" a="1"/>
  <c r="DK35" i="4"/>
  <c r="DW35" i="4" a="1"/>
  <c r="DW35" i="4"/>
  <c r="EJ35" i="4"/>
  <c r="EK35" i="4"/>
  <c r="AS30" i="4" a="1"/>
  <c r="AS30" i="4"/>
  <c r="BU30" i="4" a="1"/>
  <c r="BU30" i="4"/>
  <c r="CW30" i="4" a="1"/>
  <c r="CW30" i="4"/>
  <c r="DI30" i="4" a="1"/>
  <c r="DI30" i="4"/>
  <c r="DU30" i="4" a="1"/>
  <c r="DU30" i="4"/>
  <c r="EG30" i="4"/>
  <c r="AP30" i="4"/>
  <c r="BR30" i="4"/>
  <c r="CT30" i="4"/>
  <c r="DF30" i="4"/>
  <c r="DR30" i="4"/>
  <c r="ED30" i="4"/>
  <c r="EH30" i="4"/>
  <c r="EI35" i="4"/>
  <c r="AQ35" i="4" a="1"/>
  <c r="AQ35" i="4"/>
  <c r="BS35" i="4" a="1"/>
  <c r="BS35" i="4"/>
  <c r="CU35" i="4" a="1"/>
  <c r="CU35" i="4"/>
  <c r="DG35" i="4" a="1"/>
  <c r="DG35" i="4"/>
  <c r="DS35" i="4" a="1"/>
  <c r="DS35" i="4"/>
  <c r="EE35" i="4"/>
  <c r="EF35" i="4"/>
  <c r="EC35" i="4"/>
  <c r="DZ30" i="4"/>
  <c r="EB35" i="4"/>
  <c r="EA35" i="4"/>
  <c r="DY35" i="4"/>
  <c r="DX35" i="4"/>
  <c r="DV35" i="4"/>
  <c r="DT35" i="4"/>
  <c r="DQ35" i="4"/>
  <c r="DP35" i="4"/>
  <c r="DL35" i="4"/>
  <c r="DJ35" i="4"/>
  <c r="DH35" i="4"/>
  <c r="DE35" i="4"/>
  <c r="DD35" i="4"/>
  <c r="CZ35" i="4"/>
  <c r="CX35" i="4"/>
  <c r="CV35" i="4"/>
  <c r="CS35" i="4"/>
  <c r="CR35" i="4"/>
  <c r="BX35" i="4"/>
  <c r="BV35" i="4"/>
  <c r="BT35" i="4"/>
  <c r="BQ35" i="4"/>
  <c r="BP35" i="4"/>
  <c r="AV35" i="4"/>
  <c r="AT35" i="4"/>
  <c r="AR35" i="4"/>
  <c r="AO35" i="4"/>
  <c r="AN35" i="4"/>
  <c r="AU34" i="4" a="1"/>
  <c r="AU34" i="4"/>
  <c r="BW34" i="4" a="1"/>
  <c r="BW34" i="4"/>
  <c r="CY34" i="4" a="1"/>
  <c r="CY34" i="4"/>
  <c r="DK34" i="4" a="1"/>
  <c r="DK34" i="4"/>
  <c r="DW34" i="4" a="1"/>
  <c r="DW34" i="4"/>
  <c r="EJ34" i="4"/>
  <c r="EK34" i="4"/>
  <c r="AS29" i="4" a="1"/>
  <c r="AS29" i="4"/>
  <c r="BU29" i="4" a="1"/>
  <c r="BU29" i="4"/>
  <c r="CW29" i="4" a="1"/>
  <c r="CW29" i="4"/>
  <c r="DI29" i="4" a="1"/>
  <c r="DI29" i="4"/>
  <c r="DU29" i="4" a="1"/>
  <c r="DU29" i="4"/>
  <c r="EG29" i="4"/>
  <c r="AP29" i="4"/>
  <c r="BR29" i="4"/>
  <c r="CT29" i="4"/>
  <c r="DF29" i="4"/>
  <c r="DR29" i="4"/>
  <c r="ED29" i="4"/>
  <c r="EH29" i="4"/>
  <c r="EI34" i="4"/>
  <c r="AQ34" i="4" a="1"/>
  <c r="AQ34" i="4"/>
  <c r="BS34" i="4" a="1"/>
  <c r="BS34" i="4"/>
  <c r="CU34" i="4" a="1"/>
  <c r="CU34" i="4"/>
  <c r="DG34" i="4" a="1"/>
  <c r="DG34" i="4"/>
  <c r="DS34" i="4" a="1"/>
  <c r="DS34" i="4"/>
  <c r="EE34" i="4"/>
  <c r="EF34" i="4"/>
  <c r="EC34" i="4"/>
  <c r="DZ29" i="4"/>
  <c r="EB34" i="4"/>
  <c r="EA34" i="4"/>
  <c r="DY34" i="4"/>
  <c r="DX34" i="4"/>
  <c r="DV34" i="4"/>
  <c r="DT34" i="4"/>
  <c r="DQ34" i="4"/>
  <c r="DP34" i="4"/>
  <c r="DL34" i="4"/>
  <c r="DJ34" i="4"/>
  <c r="DH34" i="4"/>
  <c r="DE34" i="4"/>
  <c r="DD34" i="4"/>
  <c r="CZ34" i="4"/>
  <c r="CX34" i="4"/>
  <c r="CV34" i="4"/>
  <c r="CS34" i="4"/>
  <c r="CR34" i="4"/>
  <c r="BX34" i="4"/>
  <c r="BV34" i="4"/>
  <c r="BT34" i="4"/>
  <c r="BQ34" i="4"/>
  <c r="BP34" i="4"/>
  <c r="AV34" i="4"/>
  <c r="AT34" i="4"/>
  <c r="AR34" i="4"/>
  <c r="AO34" i="4"/>
  <c r="AN34" i="4"/>
  <c r="AU33" i="4" a="1"/>
  <c r="AU33" i="4"/>
  <c r="BW33" i="4" a="1"/>
  <c r="BW33" i="4"/>
  <c r="CY33" i="4" a="1"/>
  <c r="CY33" i="4"/>
  <c r="DK33" i="4" a="1"/>
  <c r="DK33" i="4"/>
  <c r="DW33" i="4" a="1"/>
  <c r="DW33" i="4"/>
  <c r="EJ33" i="4"/>
  <c r="EK33" i="4"/>
  <c r="AS28" i="4" a="1"/>
  <c r="AS28" i="4"/>
  <c r="BU28" i="4" a="1"/>
  <c r="BU28" i="4"/>
  <c r="CW28" i="4" a="1"/>
  <c r="CW28" i="4"/>
  <c r="DI28" i="4" a="1"/>
  <c r="DI28" i="4"/>
  <c r="DU28" i="4" a="1"/>
  <c r="DU28" i="4"/>
  <c r="EG28" i="4"/>
  <c r="AP28" i="4"/>
  <c r="BR28" i="4"/>
  <c r="CT28" i="4"/>
  <c r="DF28" i="4"/>
  <c r="DR28" i="4"/>
  <c r="ED28" i="4"/>
  <c r="EH28" i="4"/>
  <c r="EI33" i="4"/>
  <c r="AQ33" i="4" a="1"/>
  <c r="AQ33" i="4"/>
  <c r="BS33" i="4" a="1"/>
  <c r="BS33" i="4"/>
  <c r="CU33" i="4" a="1"/>
  <c r="CU33" i="4"/>
  <c r="DG33" i="4" a="1"/>
  <c r="DG33" i="4"/>
  <c r="DS33" i="4" a="1"/>
  <c r="DS33" i="4"/>
  <c r="EE33" i="4"/>
  <c r="EF33" i="4"/>
  <c r="EC33" i="4"/>
  <c r="DZ28" i="4"/>
  <c r="EB33" i="4"/>
  <c r="EA33" i="4"/>
  <c r="DY33" i="4"/>
  <c r="DX33" i="4"/>
  <c r="DV33" i="4"/>
  <c r="DT33" i="4"/>
  <c r="DQ33" i="4"/>
  <c r="DP33" i="4"/>
  <c r="DL33" i="4"/>
  <c r="DJ33" i="4"/>
  <c r="DH33" i="4"/>
  <c r="DE33" i="4"/>
  <c r="DD33" i="4"/>
  <c r="CZ33" i="4"/>
  <c r="CX33" i="4"/>
  <c r="CV33" i="4"/>
  <c r="CS33" i="4"/>
  <c r="CR33" i="4"/>
  <c r="BX33" i="4"/>
  <c r="BV33" i="4"/>
  <c r="BT33" i="4"/>
  <c r="BQ33" i="4"/>
  <c r="BP33" i="4"/>
  <c r="AV33" i="4"/>
  <c r="AT33" i="4"/>
  <c r="AR33" i="4"/>
  <c r="AO33" i="4"/>
  <c r="AN33" i="4"/>
  <c r="AU32" i="4" a="1"/>
  <c r="AU32" i="4"/>
  <c r="BW32" i="4" a="1"/>
  <c r="BW32" i="4"/>
  <c r="CY32" i="4" a="1"/>
  <c r="CY32" i="4"/>
  <c r="DK32" i="4" a="1"/>
  <c r="DK32" i="4"/>
  <c r="DW32" i="4" a="1"/>
  <c r="DW32" i="4"/>
  <c r="EJ32" i="4"/>
  <c r="EK32" i="4"/>
  <c r="AS27" i="4" a="1"/>
  <c r="AS27" i="4"/>
  <c r="BU27" i="4" a="1"/>
  <c r="BU27" i="4"/>
  <c r="CW27" i="4" a="1"/>
  <c r="CW27" i="4"/>
  <c r="DI27" i="4" a="1"/>
  <c r="DI27" i="4"/>
  <c r="EG27" i="4"/>
  <c r="AP27" i="4"/>
  <c r="BR27" i="4"/>
  <c r="CT27" i="4"/>
  <c r="DF27" i="4"/>
  <c r="ED27" i="4"/>
  <c r="EH27" i="4"/>
  <c r="EI32" i="4"/>
  <c r="AQ32" i="4" a="1"/>
  <c r="AQ32" i="4"/>
  <c r="BS32" i="4" a="1"/>
  <c r="BS32" i="4"/>
  <c r="CU32" i="4" a="1"/>
  <c r="CU32" i="4"/>
  <c r="DG32" i="4" a="1"/>
  <c r="DG32" i="4"/>
  <c r="DS32" i="4" a="1"/>
  <c r="DS32" i="4"/>
  <c r="EE32" i="4"/>
  <c r="EF32" i="4"/>
  <c r="EC32" i="4"/>
  <c r="DZ27" i="4"/>
  <c r="EB32" i="4"/>
  <c r="EA32" i="4"/>
  <c r="DY32" i="4"/>
  <c r="DX32" i="4"/>
  <c r="DV32" i="4"/>
  <c r="DT32" i="4"/>
  <c r="DQ32" i="4"/>
  <c r="DP32" i="4"/>
  <c r="DL32" i="4"/>
  <c r="DJ32" i="4"/>
  <c r="DH32" i="4"/>
  <c r="DE32" i="4"/>
  <c r="DD32" i="4"/>
  <c r="CZ32" i="4"/>
  <c r="CX32" i="4"/>
  <c r="CV32" i="4"/>
  <c r="CS32" i="4"/>
  <c r="CR32" i="4"/>
  <c r="BX32" i="4"/>
  <c r="BV32" i="4"/>
  <c r="BT32" i="4"/>
  <c r="BQ32" i="4"/>
  <c r="BP32" i="4"/>
  <c r="AV32" i="4"/>
  <c r="AT32" i="4"/>
  <c r="AR32" i="4"/>
  <c r="AO32" i="4"/>
  <c r="AN32" i="4"/>
  <c r="AU31" i="4" a="1"/>
  <c r="AU31" i="4"/>
  <c r="BW31" i="4" a="1"/>
  <c r="BW31" i="4"/>
  <c r="CY31" i="4" a="1"/>
  <c r="CY31" i="4"/>
  <c r="DK31" i="4" a="1"/>
  <c r="DK31" i="4"/>
  <c r="DW31" i="4" a="1"/>
  <c r="DW31" i="4"/>
  <c r="EJ31" i="4"/>
  <c r="EK31" i="4"/>
  <c r="AS26" i="4" a="1"/>
  <c r="AS26" i="4"/>
  <c r="BU26" i="4" a="1"/>
  <c r="BU26" i="4"/>
  <c r="CW26" i="4" a="1"/>
  <c r="CW26" i="4"/>
  <c r="DI26" i="4" a="1"/>
  <c r="DI26" i="4"/>
  <c r="EG26" i="4"/>
  <c r="AP26" i="4"/>
  <c r="BR26" i="4"/>
  <c r="CT26" i="4"/>
  <c r="DF26" i="4"/>
  <c r="ED26" i="4"/>
  <c r="EH26" i="4"/>
  <c r="EI31" i="4"/>
  <c r="AQ31" i="4" a="1"/>
  <c r="AQ31" i="4"/>
  <c r="BS31" i="4" a="1"/>
  <c r="BS31" i="4"/>
  <c r="CU31" i="4" a="1"/>
  <c r="CU31" i="4"/>
  <c r="DG31" i="4" a="1"/>
  <c r="DG31" i="4"/>
  <c r="DS31" i="4" a="1"/>
  <c r="DS31" i="4"/>
  <c r="EE31" i="4"/>
  <c r="EF31" i="4"/>
  <c r="EC31" i="4"/>
  <c r="DZ26" i="4"/>
  <c r="EB31" i="4"/>
  <c r="EA31" i="4"/>
  <c r="DY31" i="4"/>
  <c r="DX31" i="4"/>
  <c r="DV31" i="4"/>
  <c r="DT31" i="4"/>
  <c r="DQ31" i="4"/>
  <c r="DP31" i="4"/>
  <c r="DL31" i="4"/>
  <c r="DJ31" i="4"/>
  <c r="DH31" i="4"/>
  <c r="DE31" i="4"/>
  <c r="DD31" i="4"/>
  <c r="CZ31" i="4"/>
  <c r="CX31" i="4"/>
  <c r="CV31" i="4"/>
  <c r="CS31" i="4"/>
  <c r="CR31" i="4"/>
  <c r="BX31" i="4"/>
  <c r="BV31" i="4"/>
  <c r="BT31" i="4"/>
  <c r="BQ31" i="4"/>
  <c r="BP31" i="4"/>
  <c r="AV31" i="4"/>
  <c r="AT31" i="4"/>
  <c r="AR31" i="4"/>
  <c r="AO31" i="4"/>
  <c r="AN31" i="4"/>
  <c r="AU30" i="4" a="1"/>
  <c r="AU30" i="4"/>
  <c r="BW30" i="4" a="1"/>
  <c r="BW30" i="4"/>
  <c r="CY30" i="4" a="1"/>
  <c r="CY30" i="4"/>
  <c r="DK30" i="4" a="1"/>
  <c r="DK30" i="4"/>
  <c r="DW30" i="4" a="1"/>
  <c r="DW30" i="4"/>
  <c r="EJ30" i="4"/>
  <c r="EK30" i="4"/>
  <c r="AS25" i="4" a="1"/>
  <c r="AS25" i="4"/>
  <c r="BU25" i="4" a="1"/>
  <c r="BU25" i="4"/>
  <c r="CW25" i="4" a="1"/>
  <c r="CW25" i="4"/>
  <c r="DI25" i="4" a="1"/>
  <c r="DI25" i="4"/>
  <c r="EG25" i="4"/>
  <c r="AP25" i="4"/>
  <c r="BR25" i="4"/>
  <c r="CT25" i="4"/>
  <c r="DF25" i="4"/>
  <c r="ED25" i="4"/>
  <c r="EH25" i="4"/>
  <c r="EI30" i="4"/>
  <c r="AQ30" i="4" a="1"/>
  <c r="AQ30" i="4"/>
  <c r="BS30" i="4" a="1"/>
  <c r="BS30" i="4"/>
  <c r="CU30" i="4" a="1"/>
  <c r="CU30" i="4"/>
  <c r="DG30" i="4" a="1"/>
  <c r="DG30" i="4"/>
  <c r="DS30" i="4" a="1"/>
  <c r="DS30" i="4"/>
  <c r="EE30" i="4"/>
  <c r="EF30" i="4"/>
  <c r="EC30" i="4"/>
  <c r="DZ25" i="4"/>
  <c r="EB30" i="4"/>
  <c r="EA30" i="4"/>
  <c r="DY30" i="4"/>
  <c r="DX30" i="4"/>
  <c r="DV30" i="4"/>
  <c r="DT30" i="4"/>
  <c r="DQ30" i="4"/>
  <c r="DP30" i="4"/>
  <c r="DL30" i="4"/>
  <c r="DJ30" i="4"/>
  <c r="DH30" i="4"/>
  <c r="DE30" i="4"/>
  <c r="DD30" i="4"/>
  <c r="CZ30" i="4"/>
  <c r="CX30" i="4"/>
  <c r="CV30" i="4"/>
  <c r="CS30" i="4"/>
  <c r="CR30" i="4"/>
  <c r="BX30" i="4"/>
  <c r="BV30" i="4"/>
  <c r="BT30" i="4"/>
  <c r="BQ30" i="4"/>
  <c r="BP30" i="4"/>
  <c r="AV30" i="4"/>
  <c r="AT30" i="4"/>
  <c r="AR30" i="4"/>
  <c r="AO30" i="4"/>
  <c r="AN30" i="4"/>
  <c r="AU29" i="4" a="1"/>
  <c r="AU29" i="4"/>
  <c r="BW29" i="4" a="1"/>
  <c r="BW29" i="4"/>
  <c r="CY29" i="4" a="1"/>
  <c r="CY29" i="4"/>
  <c r="DK29" i="4" a="1"/>
  <c r="DK29" i="4"/>
  <c r="DW29" i="4" a="1"/>
  <c r="DW29" i="4"/>
  <c r="EJ29" i="4"/>
  <c r="EK29" i="4"/>
  <c r="AS24" i="4" a="1"/>
  <c r="AS24" i="4"/>
  <c r="BU24" i="4" a="1"/>
  <c r="BU24" i="4"/>
  <c r="CW24" i="4" a="1"/>
  <c r="CW24" i="4"/>
  <c r="DI24" i="4" a="1"/>
  <c r="DI24" i="4"/>
  <c r="EG24" i="4"/>
  <c r="AP24" i="4"/>
  <c r="BR24" i="4"/>
  <c r="CT24" i="4"/>
  <c r="DF24" i="4"/>
  <c r="ED24" i="4"/>
  <c r="EH24" i="4"/>
  <c r="EI29" i="4"/>
  <c r="AQ29" i="4" a="1"/>
  <c r="AQ29" i="4"/>
  <c r="BS29" i="4" a="1"/>
  <c r="BS29" i="4"/>
  <c r="CU29" i="4" a="1"/>
  <c r="CU29" i="4"/>
  <c r="DG29" i="4" a="1"/>
  <c r="DG29" i="4"/>
  <c r="DS29" i="4" a="1"/>
  <c r="DS29" i="4"/>
  <c r="EE29" i="4"/>
  <c r="EF29" i="4"/>
  <c r="EC29" i="4"/>
  <c r="DZ24" i="4"/>
  <c r="EB29" i="4"/>
  <c r="EA29" i="4"/>
  <c r="DY29" i="4"/>
  <c r="DX29" i="4"/>
  <c r="DV29" i="4"/>
  <c r="DT29" i="4"/>
  <c r="DQ29" i="4"/>
  <c r="DP29" i="4"/>
  <c r="DL29" i="4"/>
  <c r="DJ29" i="4"/>
  <c r="DH29" i="4"/>
  <c r="DE29" i="4"/>
  <c r="DD29" i="4"/>
  <c r="CZ29" i="4"/>
  <c r="CX29" i="4"/>
  <c r="CV29" i="4"/>
  <c r="CS29" i="4"/>
  <c r="CR29" i="4"/>
  <c r="BX29" i="4"/>
  <c r="BV29" i="4"/>
  <c r="BT29" i="4"/>
  <c r="BQ29" i="4"/>
  <c r="BP29" i="4"/>
  <c r="AV29" i="4"/>
  <c r="AT29" i="4"/>
  <c r="AR29" i="4"/>
  <c r="AO29" i="4"/>
  <c r="AN29" i="4"/>
  <c r="AU28" i="4" a="1"/>
  <c r="AU28" i="4"/>
  <c r="BW28" i="4" a="1"/>
  <c r="BW28" i="4"/>
  <c r="CY28" i="4" a="1"/>
  <c r="CY28" i="4"/>
  <c r="DK28" i="4" a="1"/>
  <c r="DK28" i="4"/>
  <c r="DW28" i="4" a="1"/>
  <c r="DW28" i="4"/>
  <c r="EJ28" i="4"/>
  <c r="EK28" i="4"/>
  <c r="AS23" i="4" a="1"/>
  <c r="AS23" i="4"/>
  <c r="BU23" i="4" a="1"/>
  <c r="BU23" i="4"/>
  <c r="CW23" i="4" a="1"/>
  <c r="CW23" i="4"/>
  <c r="DI23" i="4" a="1"/>
  <c r="DI23" i="4"/>
  <c r="EG23" i="4"/>
  <c r="AP23" i="4"/>
  <c r="BR23" i="4"/>
  <c r="CT23" i="4"/>
  <c r="DF23" i="4"/>
  <c r="ED23" i="4"/>
  <c r="EH23" i="4"/>
  <c r="EI28" i="4"/>
  <c r="AQ28" i="4" a="1"/>
  <c r="AQ28" i="4"/>
  <c r="BS28" i="4" a="1"/>
  <c r="BS28" i="4"/>
  <c r="CU28" i="4" a="1"/>
  <c r="CU28" i="4"/>
  <c r="DG28" i="4" a="1"/>
  <c r="DG28" i="4"/>
  <c r="DS28" i="4" a="1"/>
  <c r="DS28" i="4"/>
  <c r="EE28" i="4"/>
  <c r="EF28" i="4"/>
  <c r="EC28" i="4"/>
  <c r="DZ23" i="4"/>
  <c r="EB28" i="4"/>
  <c r="EA28" i="4"/>
  <c r="DY28" i="4"/>
  <c r="DX28" i="4"/>
  <c r="DV28" i="4"/>
  <c r="DT28" i="4"/>
  <c r="DQ28" i="4"/>
  <c r="DP28" i="4"/>
  <c r="DL28" i="4"/>
  <c r="DJ28" i="4"/>
  <c r="DH28" i="4"/>
  <c r="DE28" i="4"/>
  <c r="DD28" i="4"/>
  <c r="CZ28" i="4"/>
  <c r="CX28" i="4"/>
  <c r="CV28" i="4"/>
  <c r="CS28" i="4"/>
  <c r="CR28" i="4"/>
  <c r="BX28" i="4"/>
  <c r="BV28" i="4"/>
  <c r="BT28" i="4"/>
  <c r="BQ28" i="4"/>
  <c r="BP28" i="4"/>
  <c r="AV28" i="4"/>
  <c r="AT28" i="4"/>
  <c r="AR28" i="4"/>
  <c r="AO28" i="4"/>
  <c r="AN28" i="4"/>
  <c r="AU27" i="4" a="1"/>
  <c r="AU27" i="4"/>
  <c r="BW27" i="4" a="1"/>
  <c r="BW27" i="4"/>
  <c r="CY27" i="4" a="1"/>
  <c r="CY27" i="4"/>
  <c r="DK27" i="4" a="1"/>
  <c r="DK27" i="4"/>
  <c r="EJ27" i="4"/>
  <c r="EK27" i="4"/>
  <c r="AS22" i="4" a="1"/>
  <c r="AS22" i="4"/>
  <c r="BU22" i="4" a="1"/>
  <c r="BU22" i="4"/>
  <c r="CW22" i="4" a="1"/>
  <c r="CW22" i="4"/>
  <c r="DI22" i="4" a="1"/>
  <c r="DI22" i="4"/>
  <c r="EG22" i="4"/>
  <c r="AP22" i="4"/>
  <c r="BR22" i="4"/>
  <c r="CT22" i="4"/>
  <c r="DF22" i="4"/>
  <c r="ED22" i="4"/>
  <c r="EH22" i="4"/>
  <c r="EI27" i="4"/>
  <c r="AQ27" i="4" a="1"/>
  <c r="AQ27" i="4"/>
  <c r="BS27" i="4" a="1"/>
  <c r="BS27" i="4"/>
  <c r="CU27" i="4" a="1"/>
  <c r="CU27" i="4"/>
  <c r="DG27" i="4" a="1"/>
  <c r="DG27" i="4"/>
  <c r="EE27" i="4"/>
  <c r="EF27" i="4"/>
  <c r="EC27" i="4"/>
  <c r="DZ22" i="4"/>
  <c r="EB27" i="4"/>
  <c r="EA27" i="4"/>
  <c r="DY27" i="4"/>
  <c r="DL27" i="4"/>
  <c r="DJ27" i="4"/>
  <c r="DH27" i="4"/>
  <c r="DE27" i="4"/>
  <c r="DD27" i="4"/>
  <c r="CZ27" i="4"/>
  <c r="CX27" i="4"/>
  <c r="CV27" i="4"/>
  <c r="CS27" i="4"/>
  <c r="CR27" i="4"/>
  <c r="BX27" i="4"/>
  <c r="BV27" i="4"/>
  <c r="BT27" i="4"/>
  <c r="BQ27" i="4"/>
  <c r="BP27" i="4"/>
  <c r="AV27" i="4"/>
  <c r="AT27" i="4"/>
  <c r="AR27" i="4"/>
  <c r="AO27" i="4"/>
  <c r="AN27" i="4"/>
  <c r="AU26" i="4" a="1"/>
  <c r="AU26" i="4"/>
  <c r="BW26" i="4" a="1"/>
  <c r="BW26" i="4"/>
  <c r="CY26" i="4" a="1"/>
  <c r="CY26" i="4"/>
  <c r="DK26" i="4" a="1"/>
  <c r="DK26" i="4"/>
  <c r="EJ26" i="4"/>
  <c r="EK26" i="4"/>
  <c r="AS21" i="4" a="1"/>
  <c r="AS21" i="4"/>
  <c r="BU21" i="4" a="1"/>
  <c r="BU21" i="4"/>
  <c r="CW21" i="4" a="1"/>
  <c r="CW21" i="4"/>
  <c r="DI21" i="4" a="1"/>
  <c r="DI21" i="4"/>
  <c r="EG21" i="4"/>
  <c r="AP21" i="4"/>
  <c r="BR21" i="4"/>
  <c r="CT21" i="4"/>
  <c r="DF21" i="4"/>
  <c r="ED21" i="4"/>
  <c r="EH21" i="4"/>
  <c r="EI26" i="4"/>
  <c r="AQ26" i="4" a="1"/>
  <c r="AQ26" i="4"/>
  <c r="BS26" i="4" a="1"/>
  <c r="BS26" i="4"/>
  <c r="CU26" i="4" a="1"/>
  <c r="CU26" i="4"/>
  <c r="DG26" i="4" a="1"/>
  <c r="DG26" i="4"/>
  <c r="EE26" i="4"/>
  <c r="EF26" i="4"/>
  <c r="EC26" i="4"/>
  <c r="DZ21" i="4"/>
  <c r="EB26" i="4"/>
  <c r="EA26" i="4"/>
  <c r="DY26" i="4"/>
  <c r="DL26" i="4"/>
  <c r="DJ26" i="4"/>
  <c r="DH26" i="4"/>
  <c r="DE26" i="4"/>
  <c r="DD26" i="4"/>
  <c r="CZ26" i="4"/>
  <c r="CX26" i="4"/>
  <c r="CV26" i="4"/>
  <c r="CS26" i="4"/>
  <c r="CR26" i="4"/>
  <c r="BX26" i="4"/>
  <c r="BV26" i="4"/>
  <c r="BT26" i="4"/>
  <c r="BQ26" i="4"/>
  <c r="BP26" i="4"/>
  <c r="AV26" i="4"/>
  <c r="AT26" i="4"/>
  <c r="AR26" i="4"/>
  <c r="AO26" i="4"/>
  <c r="AN26" i="4"/>
  <c r="AU25" i="4" a="1"/>
  <c r="AU25" i="4"/>
  <c r="BW25" i="4" a="1"/>
  <c r="BW25" i="4"/>
  <c r="CY25" i="4" a="1"/>
  <c r="CY25" i="4"/>
  <c r="DK25" i="4" a="1"/>
  <c r="DK25" i="4"/>
  <c r="EJ25" i="4"/>
  <c r="EK25" i="4"/>
  <c r="AS20" i="4" a="1"/>
  <c r="AS20" i="4"/>
  <c r="BU20" i="4" a="1"/>
  <c r="BU20" i="4"/>
  <c r="CW20" i="4" a="1"/>
  <c r="CW20" i="4"/>
  <c r="DI20" i="4" a="1"/>
  <c r="DI20" i="4"/>
  <c r="EG20" i="4"/>
  <c r="AP20" i="4"/>
  <c r="BR20" i="4"/>
  <c r="CT20" i="4"/>
  <c r="DF20" i="4"/>
  <c r="ED20" i="4"/>
  <c r="EH20" i="4"/>
  <c r="EI25" i="4"/>
  <c r="AQ25" i="4" a="1"/>
  <c r="AQ25" i="4"/>
  <c r="BS25" i="4" a="1"/>
  <c r="BS25" i="4"/>
  <c r="CU25" i="4" a="1"/>
  <c r="CU25" i="4"/>
  <c r="DG25" i="4" a="1"/>
  <c r="DG25" i="4"/>
  <c r="EE25" i="4"/>
  <c r="EF25" i="4"/>
  <c r="EC25" i="4"/>
  <c r="DZ20" i="4"/>
  <c r="EB25" i="4"/>
  <c r="EA25" i="4"/>
  <c r="DY25" i="4"/>
  <c r="DL25" i="4"/>
  <c r="DJ25" i="4"/>
  <c r="DH25" i="4"/>
  <c r="DE25" i="4"/>
  <c r="DD25" i="4"/>
  <c r="CZ25" i="4"/>
  <c r="CX25" i="4"/>
  <c r="CV25" i="4"/>
  <c r="CS25" i="4"/>
  <c r="CR25" i="4"/>
  <c r="BX25" i="4"/>
  <c r="BV25" i="4"/>
  <c r="BT25" i="4"/>
  <c r="BQ25" i="4"/>
  <c r="BP25" i="4"/>
  <c r="AV25" i="4"/>
  <c r="AT25" i="4"/>
  <c r="AR25" i="4"/>
  <c r="AO25" i="4"/>
  <c r="AN25" i="4"/>
  <c r="AU24" i="4" a="1"/>
  <c r="AU24" i="4"/>
  <c r="BW24" i="4" a="1"/>
  <c r="BW24" i="4"/>
  <c r="CY24" i="4" a="1"/>
  <c r="CY24" i="4"/>
  <c r="DK24" i="4" a="1"/>
  <c r="DK24" i="4"/>
  <c r="EJ24" i="4"/>
  <c r="EK24" i="4"/>
  <c r="AS19" i="4" a="1"/>
  <c r="AS19" i="4"/>
  <c r="BU19" i="4" a="1"/>
  <c r="BU19" i="4"/>
  <c r="CW19" i="4" a="1"/>
  <c r="CW19" i="4"/>
  <c r="DI19" i="4" a="1"/>
  <c r="DI19" i="4"/>
  <c r="EG19" i="4"/>
  <c r="AP19" i="4"/>
  <c r="BR19" i="4"/>
  <c r="CT19" i="4"/>
  <c r="DF19" i="4"/>
  <c r="ED19" i="4"/>
  <c r="EH19" i="4"/>
  <c r="EI24" i="4"/>
  <c r="AQ24" i="4" a="1"/>
  <c r="AQ24" i="4"/>
  <c r="BS24" i="4" a="1"/>
  <c r="BS24" i="4"/>
  <c r="CU24" i="4" a="1"/>
  <c r="CU24" i="4"/>
  <c r="DG24" i="4" a="1"/>
  <c r="DG24" i="4"/>
  <c r="EE24" i="4"/>
  <c r="EF24" i="4"/>
  <c r="EC24" i="4"/>
  <c r="DZ19" i="4"/>
  <c r="EB24" i="4"/>
  <c r="EA24" i="4"/>
  <c r="DY24" i="4"/>
  <c r="DL24" i="4"/>
  <c r="DJ24" i="4"/>
  <c r="DH24" i="4"/>
  <c r="DE24" i="4"/>
  <c r="DD24" i="4"/>
  <c r="CZ24" i="4"/>
  <c r="CX24" i="4"/>
  <c r="CV24" i="4"/>
  <c r="CS24" i="4"/>
  <c r="CR24" i="4"/>
  <c r="BX24" i="4"/>
  <c r="BV24" i="4"/>
  <c r="BT24" i="4"/>
  <c r="BQ24" i="4"/>
  <c r="BP24" i="4"/>
  <c r="AV24" i="4"/>
  <c r="AT24" i="4"/>
  <c r="AR24" i="4"/>
  <c r="AO24" i="4"/>
  <c r="AN24" i="4"/>
  <c r="AU23" i="4" a="1"/>
  <c r="AU23" i="4"/>
  <c r="BW23" i="4" a="1"/>
  <c r="BW23" i="4"/>
  <c r="CY23" i="4" a="1"/>
  <c r="CY23" i="4"/>
  <c r="DK23" i="4" a="1"/>
  <c r="DK23" i="4"/>
  <c r="EJ23" i="4"/>
  <c r="EK23" i="4"/>
  <c r="AS18" i="4" a="1"/>
  <c r="AS18" i="4"/>
  <c r="BU18" i="4" a="1"/>
  <c r="BU18" i="4"/>
  <c r="CW18" i="4" a="1"/>
  <c r="CW18" i="4"/>
  <c r="DI18" i="4" a="1"/>
  <c r="DI18" i="4"/>
  <c r="EG18" i="4"/>
  <c r="AP18" i="4"/>
  <c r="BR18" i="4"/>
  <c r="CT18" i="4"/>
  <c r="DF18" i="4"/>
  <c r="ED18" i="4"/>
  <c r="EH18" i="4"/>
  <c r="EI23" i="4"/>
  <c r="AQ23" i="4" a="1"/>
  <c r="AQ23" i="4"/>
  <c r="BS23" i="4" a="1"/>
  <c r="BS23" i="4"/>
  <c r="CU23" i="4" a="1"/>
  <c r="CU23" i="4"/>
  <c r="DG23" i="4" a="1"/>
  <c r="DG23" i="4"/>
  <c r="EE23" i="4"/>
  <c r="EF23" i="4"/>
  <c r="EC23" i="4"/>
  <c r="DZ18" i="4"/>
  <c r="EB23" i="4"/>
  <c r="EA23" i="4"/>
  <c r="DY23" i="4"/>
  <c r="DL23" i="4"/>
  <c r="DJ23" i="4"/>
  <c r="DH23" i="4"/>
  <c r="DE23" i="4"/>
  <c r="DD23" i="4"/>
  <c r="CZ23" i="4"/>
  <c r="CX23" i="4"/>
  <c r="CV23" i="4"/>
  <c r="CS23" i="4"/>
  <c r="CR23" i="4"/>
  <c r="BX23" i="4"/>
  <c r="BV23" i="4"/>
  <c r="BT23" i="4"/>
  <c r="BQ23" i="4"/>
  <c r="BP23" i="4"/>
  <c r="AV23" i="4"/>
  <c r="AT23" i="4"/>
  <c r="AR23" i="4"/>
  <c r="AO23" i="4"/>
  <c r="AN23" i="4"/>
  <c r="AU22" i="4" a="1"/>
  <c r="AU22" i="4"/>
  <c r="BW22" i="4" a="1"/>
  <c r="BW22" i="4"/>
  <c r="CY22" i="4" a="1"/>
  <c r="CY22" i="4"/>
  <c r="DK22" i="4" a="1"/>
  <c r="DK22" i="4"/>
  <c r="EJ22" i="4"/>
  <c r="EK22" i="4"/>
  <c r="AS17" i="4" a="1"/>
  <c r="AS17" i="4"/>
  <c r="BU17" i="4" a="1"/>
  <c r="BU17" i="4"/>
  <c r="CW17" i="4" a="1"/>
  <c r="CW17" i="4"/>
  <c r="DI17" i="4" a="1"/>
  <c r="DI17" i="4"/>
  <c r="EG17" i="4"/>
  <c r="AP17" i="4"/>
  <c r="BR17" i="4"/>
  <c r="CT17" i="4"/>
  <c r="DF17" i="4"/>
  <c r="ED17" i="4"/>
  <c r="EH17" i="4"/>
  <c r="EI22" i="4"/>
  <c r="AQ22" i="4" a="1"/>
  <c r="AQ22" i="4"/>
  <c r="BS22" i="4" a="1"/>
  <c r="BS22" i="4"/>
  <c r="CU22" i="4" a="1"/>
  <c r="CU22" i="4"/>
  <c r="DG22" i="4" a="1"/>
  <c r="DG22" i="4"/>
  <c r="EE22" i="4"/>
  <c r="EF22" i="4"/>
  <c r="EC22" i="4"/>
  <c r="DZ17" i="4"/>
  <c r="EB22" i="4"/>
  <c r="EA22" i="4"/>
  <c r="DY22" i="4"/>
  <c r="DL22" i="4"/>
  <c r="DJ22" i="4"/>
  <c r="DH22" i="4"/>
  <c r="DE22" i="4"/>
  <c r="DD22" i="4"/>
  <c r="CZ22" i="4"/>
  <c r="CX22" i="4"/>
  <c r="CV22" i="4"/>
  <c r="CS22" i="4"/>
  <c r="CR22" i="4"/>
  <c r="BX22" i="4"/>
  <c r="BV22" i="4"/>
  <c r="BT22" i="4"/>
  <c r="BQ22" i="4"/>
  <c r="BP22" i="4"/>
  <c r="AV22" i="4"/>
  <c r="AT22" i="4"/>
  <c r="AR22" i="4"/>
  <c r="AO22" i="4"/>
  <c r="AN22" i="4"/>
  <c r="AU21" i="4" a="1"/>
  <c r="AU21" i="4"/>
  <c r="BW21" i="4" a="1"/>
  <c r="BW21" i="4"/>
  <c r="CY21" i="4" a="1"/>
  <c r="CY21" i="4"/>
  <c r="DK21" i="4" a="1"/>
  <c r="DK21" i="4"/>
  <c r="EJ21" i="4"/>
  <c r="EK21" i="4"/>
  <c r="AS16" i="4" a="1"/>
  <c r="AS16" i="4"/>
  <c r="BU16" i="4" a="1"/>
  <c r="BU16" i="4"/>
  <c r="CW16" i="4" a="1"/>
  <c r="CW16" i="4"/>
  <c r="DI16" i="4" a="1"/>
  <c r="DI16" i="4"/>
  <c r="EG16" i="4"/>
  <c r="AP16" i="4"/>
  <c r="BR16" i="4"/>
  <c r="CT16" i="4"/>
  <c r="DF16" i="4"/>
  <c r="ED16" i="4"/>
  <c r="EH16" i="4"/>
  <c r="EI21" i="4"/>
  <c r="AQ21" i="4" a="1"/>
  <c r="AQ21" i="4"/>
  <c r="BS21" i="4" a="1"/>
  <c r="BS21" i="4"/>
  <c r="CU21" i="4" a="1"/>
  <c r="CU21" i="4"/>
  <c r="DG21" i="4" a="1"/>
  <c r="DG21" i="4"/>
  <c r="EE21" i="4"/>
  <c r="EF21" i="4"/>
  <c r="EC21" i="4"/>
  <c r="DZ16" i="4"/>
  <c r="EB21" i="4"/>
  <c r="EA21" i="4"/>
  <c r="DY21" i="4"/>
  <c r="DL21" i="4"/>
  <c r="DJ21" i="4"/>
  <c r="DH21" i="4"/>
  <c r="DE21" i="4"/>
  <c r="DD21" i="4"/>
  <c r="CZ21" i="4"/>
  <c r="CX21" i="4"/>
  <c r="CV21" i="4"/>
  <c r="CS21" i="4"/>
  <c r="CR21" i="4"/>
  <c r="BX21" i="4"/>
  <c r="BV21" i="4"/>
  <c r="BT21" i="4"/>
  <c r="BQ21" i="4"/>
  <c r="BP21" i="4"/>
  <c r="AV21" i="4"/>
  <c r="AT21" i="4"/>
  <c r="AR21" i="4"/>
  <c r="AO21" i="4"/>
  <c r="AN21" i="4"/>
  <c r="AU20" i="4" a="1"/>
  <c r="AU20" i="4"/>
  <c r="BW20" i="4" a="1"/>
  <c r="BW20" i="4"/>
  <c r="CY20" i="4" a="1"/>
  <c r="CY20" i="4"/>
  <c r="DK20" i="4" a="1"/>
  <c r="DK20" i="4"/>
  <c r="EJ20" i="4"/>
  <c r="EK20" i="4"/>
  <c r="AS15" i="4" a="1"/>
  <c r="AS15" i="4"/>
  <c r="BU15" i="4" a="1"/>
  <c r="BU15" i="4"/>
  <c r="CW15" i="4" a="1"/>
  <c r="CW15" i="4"/>
  <c r="DI15" i="4" a="1"/>
  <c r="DI15" i="4"/>
  <c r="EG15" i="4"/>
  <c r="AP15" i="4"/>
  <c r="BR15" i="4"/>
  <c r="CT15" i="4"/>
  <c r="DF15" i="4"/>
  <c r="ED15" i="4"/>
  <c r="EH15" i="4"/>
  <c r="EI20" i="4"/>
  <c r="AQ20" i="4" a="1"/>
  <c r="AQ20" i="4"/>
  <c r="BS20" i="4" a="1"/>
  <c r="BS20" i="4"/>
  <c r="CU20" i="4" a="1"/>
  <c r="CU20" i="4"/>
  <c r="DG20" i="4" a="1"/>
  <c r="DG20" i="4"/>
  <c r="EE20" i="4"/>
  <c r="EF20" i="4"/>
  <c r="EC20" i="4"/>
  <c r="DZ15" i="4"/>
  <c r="EB20" i="4"/>
  <c r="EA20" i="4"/>
  <c r="DY20" i="4"/>
  <c r="DL20" i="4"/>
  <c r="DJ20" i="4"/>
  <c r="DH20" i="4"/>
  <c r="DE20" i="4"/>
  <c r="DD20" i="4"/>
  <c r="CZ20" i="4"/>
  <c r="CX20" i="4"/>
  <c r="CV20" i="4"/>
  <c r="CS20" i="4"/>
  <c r="CR20" i="4"/>
  <c r="BX20" i="4"/>
  <c r="BV20" i="4"/>
  <c r="BT20" i="4"/>
  <c r="BQ20" i="4"/>
  <c r="BP20" i="4"/>
  <c r="AV20" i="4"/>
  <c r="AT20" i="4"/>
  <c r="AR20" i="4"/>
  <c r="AO20" i="4"/>
  <c r="AN20" i="4"/>
  <c r="AU19" i="4" a="1"/>
  <c r="AU19" i="4"/>
  <c r="BW19" i="4" a="1"/>
  <c r="BW19" i="4"/>
  <c r="CY19" i="4" a="1"/>
  <c r="CY19" i="4"/>
  <c r="DK19" i="4" a="1"/>
  <c r="DK19" i="4"/>
  <c r="EJ19" i="4"/>
  <c r="EK19" i="4"/>
  <c r="AS14" i="4" a="1"/>
  <c r="AS14" i="4"/>
  <c r="BU14" i="4" a="1"/>
  <c r="BU14" i="4"/>
  <c r="CW14" i="4" a="1"/>
  <c r="CW14" i="4"/>
  <c r="DI14" i="4" a="1"/>
  <c r="DI14" i="4"/>
  <c r="EG14" i="4"/>
  <c r="AP14" i="4"/>
  <c r="BR14" i="4"/>
  <c r="CT14" i="4"/>
  <c r="DF14" i="4"/>
  <c r="ED14" i="4"/>
  <c r="EH14" i="4"/>
  <c r="EI19" i="4"/>
  <c r="AQ19" i="4" a="1"/>
  <c r="AQ19" i="4"/>
  <c r="BS19" i="4" a="1"/>
  <c r="BS19" i="4"/>
  <c r="CU19" i="4" a="1"/>
  <c r="CU19" i="4"/>
  <c r="DG19" i="4" a="1"/>
  <c r="DG19" i="4"/>
  <c r="EE19" i="4"/>
  <c r="EF19" i="4"/>
  <c r="EC19" i="4"/>
  <c r="DZ14" i="4"/>
  <c r="EB19" i="4"/>
  <c r="EA19" i="4"/>
  <c r="DY19" i="4"/>
  <c r="DL19" i="4"/>
  <c r="DJ19" i="4"/>
  <c r="DH19" i="4"/>
  <c r="DE19" i="4"/>
  <c r="DD19" i="4"/>
  <c r="CZ19" i="4"/>
  <c r="CX19" i="4"/>
  <c r="CV19" i="4"/>
  <c r="CS19" i="4"/>
  <c r="CR19" i="4"/>
  <c r="BX19" i="4"/>
  <c r="BV19" i="4"/>
  <c r="BT19" i="4"/>
  <c r="BQ19" i="4"/>
  <c r="BP19" i="4"/>
  <c r="AV19" i="4"/>
  <c r="AT19" i="4"/>
  <c r="AR19" i="4"/>
  <c r="AO19" i="4"/>
  <c r="AN19" i="4"/>
  <c r="AU18" i="4" a="1"/>
  <c r="AU18" i="4"/>
  <c r="BW18" i="4" a="1"/>
  <c r="BW18" i="4"/>
  <c r="CY18" i="4" a="1"/>
  <c r="CY18" i="4"/>
  <c r="DK18" i="4" a="1"/>
  <c r="DK18" i="4"/>
  <c r="EJ18" i="4"/>
  <c r="EK18" i="4"/>
  <c r="AS13" i="4" a="1"/>
  <c r="AS13" i="4"/>
  <c r="BU13" i="4" a="1"/>
  <c r="BU13" i="4"/>
  <c r="CW13" i="4" a="1"/>
  <c r="CW13" i="4"/>
  <c r="DI13" i="4" a="1"/>
  <c r="DI13" i="4"/>
  <c r="EG13" i="4"/>
  <c r="AP13" i="4"/>
  <c r="BR13" i="4"/>
  <c r="CT13" i="4"/>
  <c r="DF13" i="4"/>
  <c r="ED13" i="4"/>
  <c r="EH13" i="4"/>
  <c r="EI18" i="4"/>
  <c r="AQ18" i="4" a="1"/>
  <c r="AQ18" i="4"/>
  <c r="BS18" i="4" a="1"/>
  <c r="BS18" i="4"/>
  <c r="CU18" i="4" a="1"/>
  <c r="CU18" i="4"/>
  <c r="DG18" i="4" a="1"/>
  <c r="DG18" i="4"/>
  <c r="EE18" i="4"/>
  <c r="EF18" i="4"/>
  <c r="EC18" i="4"/>
  <c r="DZ13" i="4"/>
  <c r="EB18" i="4"/>
  <c r="EA18" i="4"/>
  <c r="DY18" i="4"/>
  <c r="DL18" i="4"/>
  <c r="DJ18" i="4"/>
  <c r="DH18" i="4"/>
  <c r="DE18" i="4"/>
  <c r="DD18" i="4"/>
  <c r="CZ18" i="4"/>
  <c r="CX18" i="4"/>
  <c r="CV18" i="4"/>
  <c r="CS18" i="4"/>
  <c r="CR18" i="4"/>
  <c r="BX18" i="4"/>
  <c r="BV18" i="4"/>
  <c r="BT18" i="4"/>
  <c r="BQ18" i="4"/>
  <c r="BP18" i="4"/>
  <c r="AV18" i="4"/>
  <c r="AT18" i="4"/>
  <c r="AR18" i="4"/>
  <c r="AO18" i="4"/>
  <c r="AN18" i="4"/>
  <c r="AU17" i="4" a="1"/>
  <c r="AU17" i="4"/>
  <c r="BW17" i="4" a="1"/>
  <c r="BW17" i="4"/>
  <c r="CY17" i="4" a="1"/>
  <c r="CY17" i="4"/>
  <c r="DK17" i="4" a="1"/>
  <c r="DK17" i="4"/>
  <c r="EJ17" i="4"/>
  <c r="EK17" i="4"/>
  <c r="AS12" i="4" a="1"/>
  <c r="AS12" i="4"/>
  <c r="BU12" i="4" a="1"/>
  <c r="BU12" i="4"/>
  <c r="CW12" i="4" a="1"/>
  <c r="CW12" i="4"/>
  <c r="DI12" i="4" a="1"/>
  <c r="DI12" i="4"/>
  <c r="EG12" i="4"/>
  <c r="AP12" i="4"/>
  <c r="BR12" i="4"/>
  <c r="CT12" i="4"/>
  <c r="DF12" i="4"/>
  <c r="ED12" i="4"/>
  <c r="EH12" i="4"/>
  <c r="EI17" i="4"/>
  <c r="AQ17" i="4" a="1"/>
  <c r="AQ17" i="4"/>
  <c r="BS17" i="4" a="1"/>
  <c r="BS17" i="4"/>
  <c r="CU17" i="4" a="1"/>
  <c r="CU17" i="4"/>
  <c r="DG17" i="4" a="1"/>
  <c r="DG17" i="4"/>
  <c r="EE17" i="4"/>
  <c r="EF17" i="4"/>
  <c r="EC17" i="4"/>
  <c r="DZ12" i="4"/>
  <c r="EB17" i="4"/>
  <c r="EA17" i="4"/>
  <c r="DY17" i="4"/>
  <c r="DL17" i="4"/>
  <c r="DJ17" i="4"/>
  <c r="DH17" i="4"/>
  <c r="DE17" i="4"/>
  <c r="DD17" i="4"/>
  <c r="CZ17" i="4"/>
  <c r="CX17" i="4"/>
  <c r="CV17" i="4"/>
  <c r="CS17" i="4"/>
  <c r="CR17" i="4"/>
  <c r="BX17" i="4"/>
  <c r="BV17" i="4"/>
  <c r="BT17" i="4"/>
  <c r="BQ17" i="4"/>
  <c r="BP17" i="4"/>
  <c r="AV17" i="4"/>
  <c r="AT17" i="4"/>
  <c r="AR17" i="4"/>
  <c r="AO17" i="4"/>
  <c r="AN17" i="4"/>
  <c r="AU16" i="4" a="1"/>
  <c r="AU16" i="4"/>
  <c r="BW16" i="4" a="1"/>
  <c r="BW16" i="4"/>
  <c r="CY16" i="4" a="1"/>
  <c r="CY16" i="4"/>
  <c r="DK16" i="4" a="1"/>
  <c r="DK16" i="4"/>
  <c r="EJ16" i="4"/>
  <c r="EK16" i="4"/>
  <c r="AS11" i="4" a="1"/>
  <c r="AS11" i="4"/>
  <c r="BU11" i="4" a="1"/>
  <c r="BU11" i="4"/>
  <c r="CW11" i="4" a="1"/>
  <c r="CW11" i="4"/>
  <c r="DI11" i="4" a="1"/>
  <c r="DI11" i="4"/>
  <c r="EG11" i="4"/>
  <c r="AP11" i="4"/>
  <c r="BR11" i="4"/>
  <c r="CT11" i="4"/>
  <c r="DF11" i="4"/>
  <c r="ED11" i="4"/>
  <c r="EH11" i="4"/>
  <c r="EI16" i="4"/>
  <c r="AQ16" i="4" a="1"/>
  <c r="AQ16" i="4"/>
  <c r="BS16" i="4" a="1"/>
  <c r="BS16" i="4"/>
  <c r="CU16" i="4" a="1"/>
  <c r="CU16" i="4"/>
  <c r="DG16" i="4" a="1"/>
  <c r="DG16" i="4"/>
  <c r="EE16" i="4"/>
  <c r="EF16" i="4"/>
  <c r="EC16" i="4"/>
  <c r="DZ11" i="4"/>
  <c r="EB16" i="4"/>
  <c r="EA16" i="4"/>
  <c r="DY16" i="4"/>
  <c r="DL16" i="4"/>
  <c r="DJ16" i="4"/>
  <c r="DH16" i="4"/>
  <c r="DE16" i="4"/>
  <c r="DD16" i="4"/>
  <c r="CZ16" i="4"/>
  <c r="CX16" i="4"/>
  <c r="CV16" i="4"/>
  <c r="CS16" i="4"/>
  <c r="CR16" i="4"/>
  <c r="BX16" i="4"/>
  <c r="BV16" i="4"/>
  <c r="BT16" i="4"/>
  <c r="BQ16" i="4"/>
  <c r="BP16" i="4"/>
  <c r="AV16" i="4"/>
  <c r="AT16" i="4"/>
  <c r="AR16" i="4"/>
  <c r="AO16" i="4"/>
  <c r="AN16" i="4"/>
  <c r="AU15" i="4" a="1"/>
  <c r="AU15" i="4"/>
  <c r="BW15" i="4" a="1"/>
  <c r="BW15" i="4"/>
  <c r="CY15" i="4" a="1"/>
  <c r="CY15" i="4"/>
  <c r="DK15" i="4" a="1"/>
  <c r="DK15" i="4"/>
  <c r="EJ15" i="4"/>
  <c r="EK15" i="4"/>
  <c r="AS10" i="4" a="1"/>
  <c r="AS10" i="4"/>
  <c r="BU10" i="4" a="1"/>
  <c r="BU10" i="4"/>
  <c r="CW10" i="4" a="1"/>
  <c r="CW10" i="4"/>
  <c r="DI10" i="4" a="1"/>
  <c r="DI10" i="4"/>
  <c r="EG10" i="4"/>
  <c r="AP10" i="4"/>
  <c r="BR10" i="4"/>
  <c r="CT10" i="4"/>
  <c r="DF10" i="4"/>
  <c r="ED10" i="4"/>
  <c r="EH10" i="4"/>
  <c r="EI15" i="4"/>
  <c r="AQ15" i="4" a="1"/>
  <c r="AQ15" i="4"/>
  <c r="BS15" i="4" a="1"/>
  <c r="BS15" i="4"/>
  <c r="CU15" i="4" a="1"/>
  <c r="CU15" i="4"/>
  <c r="DG15" i="4" a="1"/>
  <c r="DG15" i="4"/>
  <c r="EE15" i="4"/>
  <c r="EF15" i="4"/>
  <c r="EC15" i="4"/>
  <c r="DZ10" i="4"/>
  <c r="EB15" i="4"/>
  <c r="EA15" i="4"/>
  <c r="DY15" i="4"/>
  <c r="DL15" i="4"/>
  <c r="DJ15" i="4"/>
  <c r="DH15" i="4"/>
  <c r="DE15" i="4"/>
  <c r="DD15" i="4"/>
  <c r="CZ15" i="4"/>
  <c r="CX15" i="4"/>
  <c r="CV15" i="4"/>
  <c r="CS15" i="4"/>
  <c r="CR15" i="4"/>
  <c r="BX15" i="4"/>
  <c r="BV15" i="4"/>
  <c r="BT15" i="4"/>
  <c r="BQ15" i="4"/>
  <c r="BP15" i="4"/>
  <c r="AV15" i="4"/>
  <c r="AT15" i="4"/>
  <c r="AR15" i="4"/>
  <c r="AO15" i="4"/>
  <c r="AN15" i="4"/>
  <c r="AU14" i="4" a="1"/>
  <c r="AU14" i="4"/>
  <c r="BW14" i="4" a="1"/>
  <c r="BW14" i="4"/>
  <c r="CY14" i="4" a="1"/>
  <c r="CY14" i="4"/>
  <c r="DK14" i="4" a="1"/>
  <c r="DK14" i="4"/>
  <c r="EJ14" i="4"/>
  <c r="EK14" i="4"/>
  <c r="AS9" i="4" a="1"/>
  <c r="AS9" i="4"/>
  <c r="BU9" i="4" a="1"/>
  <c r="BU9" i="4"/>
  <c r="CW9" i="4" a="1"/>
  <c r="CW9" i="4"/>
  <c r="DI9" i="4" a="1"/>
  <c r="DI9" i="4"/>
  <c r="EG9" i="4"/>
  <c r="AP9" i="4"/>
  <c r="BR9" i="4"/>
  <c r="CT9" i="4"/>
  <c r="DF9" i="4"/>
  <c r="ED9" i="4"/>
  <c r="EH9" i="4"/>
  <c r="EI14" i="4"/>
  <c r="AQ14" i="4" a="1"/>
  <c r="AQ14" i="4"/>
  <c r="BS14" i="4" a="1"/>
  <c r="BS14" i="4"/>
  <c r="CU14" i="4" a="1"/>
  <c r="CU14" i="4"/>
  <c r="DG14" i="4" a="1"/>
  <c r="DG14" i="4"/>
  <c r="EE14" i="4"/>
  <c r="EF14" i="4"/>
  <c r="EC14" i="4"/>
  <c r="DZ9" i="4"/>
  <c r="EB14" i="4"/>
  <c r="EA14" i="4"/>
  <c r="DY14" i="4"/>
  <c r="DL14" i="4"/>
  <c r="DJ14" i="4"/>
  <c r="DH14" i="4"/>
  <c r="DE14" i="4"/>
  <c r="DD14" i="4"/>
  <c r="CZ14" i="4"/>
  <c r="CX14" i="4"/>
  <c r="CV14" i="4"/>
  <c r="CS14" i="4"/>
  <c r="CR14" i="4"/>
  <c r="BX14" i="4"/>
  <c r="BV14" i="4"/>
  <c r="BT14" i="4"/>
  <c r="BQ14" i="4"/>
  <c r="BP14" i="4"/>
  <c r="AV14" i="4"/>
  <c r="AT14" i="4"/>
  <c r="AR14" i="4"/>
  <c r="AO14" i="4"/>
  <c r="AN14" i="4"/>
  <c r="AU13" i="4" a="1"/>
  <c r="AU13" i="4"/>
  <c r="BW13" i="4" a="1"/>
  <c r="BW13" i="4"/>
  <c r="CY13" i="4" a="1"/>
  <c r="CY13" i="4"/>
  <c r="DK13" i="4" a="1"/>
  <c r="DK13" i="4"/>
  <c r="EJ13" i="4"/>
  <c r="EK13" i="4"/>
  <c r="EI13" i="4"/>
  <c r="AQ13" i="4" a="1"/>
  <c r="AQ13" i="4"/>
  <c r="BS13" i="4" a="1"/>
  <c r="BS13" i="4"/>
  <c r="CU13" i="4" a="1"/>
  <c r="CU13" i="4"/>
  <c r="DG13" i="4" a="1"/>
  <c r="DG13" i="4"/>
  <c r="EE13" i="4"/>
  <c r="EF13" i="4"/>
  <c r="EC13" i="4"/>
  <c r="EB13" i="4"/>
  <c r="EA13" i="4"/>
  <c r="DY13" i="4"/>
  <c r="DL13" i="4"/>
  <c r="DJ13" i="4"/>
  <c r="DH13" i="4"/>
  <c r="DE13" i="4"/>
  <c r="DD13" i="4"/>
  <c r="CZ13" i="4"/>
  <c r="CX13" i="4"/>
  <c r="CV13" i="4"/>
  <c r="CS13" i="4"/>
  <c r="CR13" i="4"/>
  <c r="BX13" i="4"/>
  <c r="BV13" i="4"/>
  <c r="BT13" i="4"/>
  <c r="BQ13" i="4"/>
  <c r="BP13" i="4"/>
  <c r="AV13" i="4"/>
  <c r="AT13" i="4"/>
  <c r="AR13" i="4"/>
  <c r="AO13" i="4"/>
  <c r="AN13" i="4"/>
  <c r="AU12" i="4" a="1"/>
  <c r="AU12" i="4"/>
  <c r="BW12" i="4" a="1"/>
  <c r="BW12" i="4"/>
  <c r="CY12" i="4" a="1"/>
  <c r="CY12" i="4"/>
  <c r="DK12" i="4" a="1"/>
  <c r="DK12" i="4"/>
  <c r="EJ12" i="4"/>
  <c r="EK12" i="4"/>
  <c r="AQ12" i="4" a="1"/>
  <c r="AQ12" i="4"/>
  <c r="BS12" i="4" a="1"/>
  <c r="BS12" i="4"/>
  <c r="CU12" i="4" a="1"/>
  <c r="CU12" i="4"/>
  <c r="DG12" i="4" a="1"/>
  <c r="DG12" i="4"/>
  <c r="EE12" i="4"/>
  <c r="EF12" i="4"/>
  <c r="EC12" i="4"/>
  <c r="EA12" i="4"/>
  <c r="DY12" i="4"/>
  <c r="DL12" i="4"/>
  <c r="DJ12" i="4"/>
  <c r="DH12" i="4"/>
  <c r="DE12" i="4"/>
  <c r="DD12" i="4"/>
  <c r="CZ12" i="4"/>
  <c r="CX12" i="4"/>
  <c r="CV12" i="4"/>
  <c r="CS12" i="4"/>
  <c r="CR12" i="4"/>
  <c r="BX12" i="4"/>
  <c r="BV12" i="4"/>
  <c r="BT12" i="4"/>
  <c r="BQ12" i="4"/>
  <c r="BP12" i="4"/>
  <c r="AV12" i="4"/>
  <c r="AT12" i="4"/>
  <c r="AR12" i="4"/>
  <c r="AO12" i="4"/>
  <c r="AN12" i="4"/>
  <c r="AU11" i="4" a="1"/>
  <c r="AU11" i="4"/>
  <c r="BW11" i="4" a="1"/>
  <c r="BW11" i="4"/>
  <c r="CY11" i="4" a="1"/>
  <c r="CY11" i="4"/>
  <c r="DK11" i="4" a="1"/>
  <c r="DK11" i="4"/>
  <c r="EJ11" i="4"/>
  <c r="EK11" i="4"/>
  <c r="AQ11" i="4" a="1"/>
  <c r="AQ11" i="4"/>
  <c r="BS11" i="4" a="1"/>
  <c r="BS11" i="4"/>
  <c r="CU11" i="4" a="1"/>
  <c r="CU11" i="4"/>
  <c r="DG11" i="4" a="1"/>
  <c r="DG11" i="4"/>
  <c r="EE11" i="4"/>
  <c r="EF11" i="4"/>
  <c r="EC11" i="4"/>
  <c r="EA11" i="4"/>
  <c r="DY11" i="4"/>
  <c r="DL11" i="4"/>
  <c r="DJ11" i="4"/>
  <c r="DH11" i="4"/>
  <c r="DE11" i="4"/>
  <c r="DD11" i="4"/>
  <c r="CZ11" i="4"/>
  <c r="CX11" i="4"/>
  <c r="CV11" i="4"/>
  <c r="CS11" i="4"/>
  <c r="CR11" i="4"/>
  <c r="BX11" i="4"/>
  <c r="BV11" i="4"/>
  <c r="BT11" i="4"/>
  <c r="BQ11" i="4"/>
  <c r="BP11" i="4"/>
  <c r="AV11" i="4"/>
  <c r="AT11" i="4"/>
  <c r="AR11" i="4"/>
  <c r="AO11" i="4"/>
  <c r="AN11" i="4"/>
  <c r="AU10" i="4" a="1"/>
  <c r="AU10" i="4"/>
  <c r="BW10" i="4" a="1"/>
  <c r="BW10" i="4"/>
  <c r="CY10" i="4" a="1"/>
  <c r="CY10" i="4"/>
  <c r="DK10" i="4" a="1"/>
  <c r="DK10" i="4"/>
  <c r="EJ10" i="4"/>
  <c r="EK10" i="4"/>
  <c r="AQ10" i="4" a="1"/>
  <c r="AQ10" i="4"/>
  <c r="BS10" i="4" a="1"/>
  <c r="BS10" i="4"/>
  <c r="CU10" i="4" a="1"/>
  <c r="CU10" i="4"/>
  <c r="DG10" i="4" a="1"/>
  <c r="DG10" i="4"/>
  <c r="EE10" i="4"/>
  <c r="EF10" i="4"/>
  <c r="EC10" i="4"/>
  <c r="EA10" i="4"/>
  <c r="DY10" i="4"/>
  <c r="DL10" i="4"/>
  <c r="DJ10" i="4"/>
  <c r="DH10" i="4"/>
  <c r="DE10" i="4"/>
  <c r="DD10" i="4"/>
  <c r="CZ10" i="4"/>
  <c r="CX10" i="4"/>
  <c r="CV10" i="4"/>
  <c r="CS10" i="4"/>
  <c r="CR10" i="4"/>
  <c r="BX10" i="4"/>
  <c r="BV10" i="4"/>
  <c r="BT10" i="4"/>
  <c r="BQ10" i="4"/>
  <c r="BP10" i="4"/>
  <c r="AV10" i="4"/>
  <c r="AT10" i="4"/>
  <c r="AR10" i="4"/>
  <c r="AO10" i="4"/>
  <c r="AN10" i="4"/>
  <c r="AU9" i="4" a="1"/>
  <c r="AU9" i="4"/>
  <c r="BW9" i="4" a="1"/>
  <c r="BW9" i="4"/>
  <c r="CY9" i="4" a="1"/>
  <c r="CY9" i="4"/>
  <c r="DK9" i="4" a="1"/>
  <c r="DK9" i="4"/>
  <c r="EJ9" i="4"/>
  <c r="EK9" i="4"/>
  <c r="AQ9" i="4" a="1"/>
  <c r="AQ9" i="4"/>
  <c r="BS9" i="4" a="1"/>
  <c r="BS9" i="4"/>
  <c r="CU9" i="4" a="1"/>
  <c r="CU9" i="4"/>
  <c r="DG9" i="4" a="1"/>
  <c r="DG9" i="4"/>
  <c r="EE9" i="4"/>
  <c r="EF9" i="4"/>
  <c r="EC9" i="4"/>
  <c r="EA9" i="4"/>
  <c r="DY9" i="4"/>
  <c r="DL9" i="4"/>
  <c r="DJ9" i="4"/>
  <c r="DH9" i="4"/>
  <c r="DE9" i="4"/>
  <c r="DD9" i="4"/>
  <c r="CZ9" i="4"/>
  <c r="CX9" i="4"/>
  <c r="CV9" i="4"/>
  <c r="CS9" i="4"/>
  <c r="CR9" i="4"/>
  <c r="BX9" i="4"/>
  <c r="BV9" i="4"/>
  <c r="BT9" i="4"/>
  <c r="BQ9" i="4"/>
  <c r="BP9" i="4"/>
  <c r="AV9" i="4"/>
  <c r="AT9" i="4"/>
  <c r="AR9" i="4"/>
  <c r="AO9" i="4"/>
  <c r="AN9" i="4"/>
  <c r="F26" i="1"/>
  <c r="AM239" i="4"/>
  <c r="AC239" i="4"/>
  <c r="AB239" i="4"/>
  <c r="L27" i="1"/>
  <c r="AA239" i="4"/>
  <c r="L25" i="1"/>
  <c r="O239" i="4"/>
  <c r="L22" i="1"/>
  <c r="N239" i="4"/>
  <c r="L21" i="1"/>
  <c r="M239" i="4"/>
  <c r="L20" i="1"/>
  <c r="L239" i="4"/>
  <c r="L19" i="1"/>
  <c r="J239" i="4"/>
  <c r="L17" i="1"/>
  <c r="K239" i="4"/>
  <c r="L18" i="1"/>
  <c r="I239" i="4"/>
  <c r="L16" i="1"/>
  <c r="G239" i="4"/>
  <c r="L15" i="1"/>
  <c r="F239" i="4"/>
  <c r="L14" i="1"/>
  <c r="E239" i="4"/>
  <c r="L13" i="1"/>
  <c r="D239" i="4"/>
  <c r="L12" i="1"/>
  <c r="DA239" i="4"/>
  <c r="DO239" i="4"/>
  <c r="DN239" i="4"/>
  <c r="DM239" i="4"/>
  <c r="DC239" i="4"/>
  <c r="DB239" i="4"/>
  <c r="CQ239" i="4"/>
  <c r="CP239" i="4"/>
  <c r="CO239" i="4"/>
  <c r="CN239" i="4"/>
  <c r="CM239" i="4"/>
  <c r="CL239" i="4"/>
  <c r="CK239" i="4"/>
  <c r="CJ239" i="4"/>
  <c r="CI239" i="4"/>
  <c r="CH239" i="4"/>
  <c r="CG239" i="4"/>
  <c r="CF239" i="4"/>
  <c r="CE239" i="4"/>
  <c r="CD239" i="4"/>
  <c r="CC239" i="4"/>
  <c r="CB239" i="4"/>
  <c r="CA239" i="4"/>
  <c r="BZ239" i="4"/>
  <c r="BY239" i="4"/>
  <c r="BO239" i="4"/>
  <c r="BN239" i="4"/>
  <c r="BM239" i="4"/>
  <c r="BL239" i="4"/>
  <c r="BK239" i="4"/>
  <c r="BJ239" i="4"/>
  <c r="BI239" i="4"/>
  <c r="BH239" i="4"/>
  <c r="BG239" i="4"/>
  <c r="BF239" i="4"/>
  <c r="BE239" i="4"/>
  <c r="BD239" i="4"/>
  <c r="BC239" i="4"/>
  <c r="BB239" i="4"/>
  <c r="BA239" i="4"/>
  <c r="AZ239" i="4"/>
  <c r="AY239" i="4"/>
  <c r="AX239" i="4"/>
  <c r="AW239" i="4"/>
  <c r="C239" i="4"/>
  <c r="L11" i="1"/>
  <c r="Q239" i="4"/>
  <c r="P239" i="4"/>
  <c r="H239" i="4"/>
  <c r="C230" i="4"/>
  <c r="C229" i="4"/>
  <c r="C228" i="4"/>
  <c r="DO237" i="7" a="1"/>
  <c r="DO237" i="7"/>
  <c r="DO232" i="7"/>
  <c r="DO238" i="7"/>
  <c r="DN237" i="7" a="1"/>
  <c r="DN237" i="7"/>
  <c r="DN232" i="7"/>
  <c r="DN238" i="7"/>
  <c r="DM237" i="7" a="1"/>
  <c r="DM237" i="7"/>
  <c r="DM232" i="7"/>
  <c r="DM238" i="7"/>
  <c r="DC237" i="7" a="1"/>
  <c r="DC237" i="7"/>
  <c r="DC232" i="7"/>
  <c r="DC238" i="7"/>
  <c r="DB237" i="7" a="1"/>
  <c r="DB237" i="7"/>
  <c r="DB232" i="7"/>
  <c r="DB238" i="7"/>
  <c r="DA237" i="7" a="1"/>
  <c r="DA237" i="7"/>
  <c r="DA232" i="7"/>
  <c r="DA238" i="7"/>
  <c r="CQ237" i="7" a="1"/>
  <c r="CQ237" i="7"/>
  <c r="CQ232" i="7"/>
  <c r="CQ238" i="7"/>
  <c r="CP237" i="7" a="1"/>
  <c r="CP237" i="7"/>
  <c r="CP232" i="7"/>
  <c r="CP238" i="7"/>
  <c r="CO237" i="7" a="1"/>
  <c r="CO237" i="7"/>
  <c r="CO232" i="7"/>
  <c r="CO238" i="7"/>
  <c r="CN237" i="7" a="1"/>
  <c r="CN237" i="7"/>
  <c r="CN232" i="7"/>
  <c r="CN238" i="7"/>
  <c r="CM237" i="7" a="1"/>
  <c r="CM237" i="7"/>
  <c r="CM232" i="7"/>
  <c r="CM238" i="7"/>
  <c r="CL237" i="7" a="1"/>
  <c r="CL237" i="7"/>
  <c r="CL232" i="7"/>
  <c r="CL238" i="7"/>
  <c r="CK237" i="7" a="1"/>
  <c r="CK237" i="7"/>
  <c r="CK232" i="7"/>
  <c r="CK238" i="7"/>
  <c r="CJ237" i="7" a="1"/>
  <c r="CJ237" i="7"/>
  <c r="CJ232" i="7"/>
  <c r="CJ238" i="7"/>
  <c r="CI237" i="7" a="1"/>
  <c r="CI237" i="7"/>
  <c r="CI232" i="7"/>
  <c r="CI238" i="7"/>
  <c r="CH237" i="7" a="1"/>
  <c r="CH237" i="7"/>
  <c r="CH232" i="7"/>
  <c r="CH238" i="7"/>
  <c r="CG237" i="7" a="1"/>
  <c r="CG237" i="7"/>
  <c r="CG232" i="7"/>
  <c r="CG238" i="7"/>
  <c r="CF237" i="7" a="1"/>
  <c r="CF237" i="7"/>
  <c r="CF232" i="7"/>
  <c r="CF238" i="7"/>
  <c r="CE237" i="7" a="1"/>
  <c r="CE237" i="7"/>
  <c r="CE232" i="7"/>
  <c r="CE238" i="7"/>
  <c r="CD237" i="7" a="1"/>
  <c r="CD237" i="7"/>
  <c r="CD232" i="7"/>
  <c r="CD238" i="7"/>
  <c r="CC237" i="7" a="1"/>
  <c r="CC237" i="7"/>
  <c r="CC232" i="7"/>
  <c r="CC238" i="7"/>
  <c r="CB237" i="7" a="1"/>
  <c r="CB237" i="7"/>
  <c r="CB232" i="7"/>
  <c r="CB238" i="7"/>
  <c r="CA237" i="7" a="1"/>
  <c r="CA237" i="7"/>
  <c r="CA232" i="7"/>
  <c r="CA238" i="7"/>
  <c r="BZ237" i="7" a="1"/>
  <c r="BZ237" i="7"/>
  <c r="BZ232" i="7"/>
  <c r="BZ238" i="7"/>
  <c r="BY237" i="7" a="1"/>
  <c r="BY237" i="7"/>
  <c r="BY232" i="7"/>
  <c r="BY238" i="7"/>
  <c r="BO237" i="7" a="1"/>
  <c r="BO237" i="7"/>
  <c r="BO232" i="7"/>
  <c r="BO238" i="7"/>
  <c r="BN237" i="7" a="1"/>
  <c r="BN237" i="7"/>
  <c r="BN232" i="7"/>
  <c r="BN238" i="7"/>
  <c r="BM237" i="7" a="1"/>
  <c r="BM237" i="7"/>
  <c r="BM232" i="7"/>
  <c r="BM238" i="7"/>
  <c r="BL237" i="7" a="1"/>
  <c r="BL237" i="7"/>
  <c r="BL232" i="7"/>
  <c r="BL238" i="7"/>
  <c r="BK237" i="7" a="1"/>
  <c r="BK237" i="7"/>
  <c r="BK232" i="7"/>
  <c r="BK238" i="7"/>
  <c r="BJ237" i="7" a="1"/>
  <c r="BJ237" i="7"/>
  <c r="BJ232" i="7"/>
  <c r="BJ238" i="7"/>
  <c r="BI237" i="7" a="1"/>
  <c r="BI237" i="7"/>
  <c r="BI232" i="7"/>
  <c r="BI238" i="7"/>
  <c r="BH237" i="7" a="1"/>
  <c r="BH237" i="7"/>
  <c r="BH232" i="7"/>
  <c r="BH238" i="7"/>
  <c r="BG237" i="7" a="1"/>
  <c r="BG237" i="7"/>
  <c r="BG232" i="7"/>
  <c r="BG238" i="7"/>
  <c r="BF237" i="7" a="1"/>
  <c r="BF237" i="7"/>
  <c r="BF232" i="7"/>
  <c r="BF238" i="7"/>
  <c r="BE237" i="7" a="1"/>
  <c r="BE237" i="7"/>
  <c r="BE232" i="7"/>
  <c r="BE238" i="7"/>
  <c r="BD237" i="7" a="1"/>
  <c r="BD237" i="7"/>
  <c r="BD232" i="7"/>
  <c r="BD238" i="7"/>
  <c r="BC237" i="7" a="1"/>
  <c r="BC237" i="7"/>
  <c r="BC232" i="7"/>
  <c r="BC238" i="7"/>
  <c r="BB237" i="7" a="1"/>
  <c r="BB237" i="7"/>
  <c r="BB232" i="7"/>
  <c r="BB238" i="7"/>
  <c r="BA237" i="7" a="1"/>
  <c r="BA237" i="7"/>
  <c r="BA232" i="7"/>
  <c r="BA238" i="7"/>
  <c r="AZ237" i="7" a="1"/>
  <c r="AZ237" i="7"/>
  <c r="AZ232" i="7"/>
  <c r="AZ238" i="7"/>
  <c r="AY237" i="7" a="1"/>
  <c r="AY237" i="7"/>
  <c r="AY232" i="7"/>
  <c r="AY238" i="7"/>
  <c r="AX237" i="7" a="1"/>
  <c r="AX237" i="7"/>
  <c r="AX232" i="7"/>
  <c r="AX238" i="7"/>
  <c r="AW237" i="7" a="1"/>
  <c r="AW237" i="7"/>
  <c r="AW232" i="7"/>
  <c r="AW238" i="7"/>
  <c r="AM237" i="7" a="1"/>
  <c r="AM237" i="7"/>
  <c r="AM232" i="7"/>
  <c r="AM238" i="7"/>
  <c r="AL237" i="7" a="1"/>
  <c r="AL237" i="7"/>
  <c r="AL232" i="7"/>
  <c r="AL238" i="7"/>
  <c r="AK237" i="7" a="1"/>
  <c r="AK237" i="7"/>
  <c r="AK232" i="7"/>
  <c r="AK238" i="7"/>
  <c r="AJ237" i="7" a="1"/>
  <c r="AJ237" i="7"/>
  <c r="AJ232" i="7"/>
  <c r="AJ238" i="7"/>
  <c r="AI237" i="7" a="1"/>
  <c r="AI237" i="7"/>
  <c r="AI232" i="7"/>
  <c r="AI238" i="7"/>
  <c r="AH237" i="7" a="1"/>
  <c r="AH237" i="7"/>
  <c r="AH232" i="7"/>
  <c r="AH238" i="7"/>
  <c r="AG237" i="7" a="1"/>
  <c r="AG237" i="7"/>
  <c r="AG232" i="7"/>
  <c r="AG238" i="7"/>
  <c r="AF237" i="7" a="1"/>
  <c r="AF237" i="7"/>
  <c r="AF232" i="7"/>
  <c r="AF238" i="7"/>
  <c r="AE237" i="7" a="1"/>
  <c r="AE237" i="7"/>
  <c r="AE232" i="7"/>
  <c r="AE238" i="7"/>
  <c r="AD237" i="7" a="1"/>
  <c r="AD237" i="7"/>
  <c r="AD232" i="7"/>
  <c r="AD238" i="7"/>
  <c r="AC237" i="7" a="1"/>
  <c r="AC237" i="7"/>
  <c r="AC232" i="7"/>
  <c r="AC238" i="7"/>
  <c r="AB237" i="7" a="1"/>
  <c r="AB237" i="7"/>
  <c r="AB232" i="7"/>
  <c r="AB238" i="7"/>
  <c r="AA237" i="7" a="1"/>
  <c r="AA237" i="7"/>
  <c r="AA232" i="7"/>
  <c r="AA238" i="7"/>
  <c r="Q237" i="7" a="1"/>
  <c r="Q237" i="7"/>
  <c r="Q232" i="7"/>
  <c r="Q238" i="7"/>
  <c r="P237" i="7" a="1"/>
  <c r="P237" i="7"/>
  <c r="P232" i="7"/>
  <c r="P238" i="7"/>
  <c r="O237" i="7" a="1"/>
  <c r="O237" i="7"/>
  <c r="O232" i="7"/>
  <c r="O238" i="7"/>
  <c r="N237" i="7" a="1"/>
  <c r="N237" i="7"/>
  <c r="N232" i="7"/>
  <c r="N238" i="7"/>
  <c r="M237" i="7" a="1"/>
  <c r="M237" i="7"/>
  <c r="M232" i="7"/>
  <c r="M238" i="7"/>
  <c r="L237" i="7" a="1"/>
  <c r="L237" i="7"/>
  <c r="L232" i="7"/>
  <c r="L238" i="7"/>
  <c r="K237" i="7" a="1"/>
  <c r="K237" i="7"/>
  <c r="K232" i="7"/>
  <c r="K238" i="7"/>
  <c r="J237" i="7" a="1"/>
  <c r="J237" i="7"/>
  <c r="J232" i="7"/>
  <c r="J238" i="7"/>
  <c r="I237" i="7" a="1"/>
  <c r="I237" i="7"/>
  <c r="I232" i="7"/>
  <c r="I238" i="7"/>
  <c r="H237" i="7" a="1"/>
  <c r="H237" i="7"/>
  <c r="H232" i="7"/>
  <c r="H238" i="7"/>
  <c r="G237" i="7" a="1"/>
  <c r="G237" i="7"/>
  <c r="G232" i="7"/>
  <c r="G238" i="7"/>
  <c r="F237" i="7" a="1"/>
  <c r="F237" i="7"/>
  <c r="F232" i="7"/>
  <c r="F238" i="7"/>
  <c r="E237" i="7" a="1"/>
  <c r="E237" i="7"/>
  <c r="E232" i="7"/>
  <c r="E238" i="7"/>
  <c r="D237" i="7" a="1"/>
  <c r="D237" i="7"/>
  <c r="D232" i="7"/>
  <c r="D238" i="7"/>
  <c r="C237" i="7" a="1"/>
  <c r="C237" i="7"/>
  <c r="C232" i="7"/>
  <c r="C238" i="7"/>
  <c r="DO235" i="7" a="1"/>
  <c r="DO235" i="7"/>
  <c r="DO236" i="7"/>
  <c r="DN235" i="7" a="1"/>
  <c r="DN235" i="7"/>
  <c r="DN236" i="7"/>
  <c r="DM235" i="7" a="1"/>
  <c r="DM235" i="7"/>
  <c r="DM236" i="7"/>
  <c r="DC235" i="7" a="1"/>
  <c r="DC235" i="7"/>
  <c r="DC236" i="7"/>
  <c r="DB235" i="7" a="1"/>
  <c r="DB235" i="7"/>
  <c r="DB236" i="7"/>
  <c r="DA235" i="7" a="1"/>
  <c r="DA235" i="7"/>
  <c r="DA236" i="7"/>
  <c r="CQ235" i="7" a="1"/>
  <c r="CQ235" i="7"/>
  <c r="CQ236" i="7"/>
  <c r="CP235" i="7" a="1"/>
  <c r="CP235" i="7"/>
  <c r="CP236" i="7"/>
  <c r="CO235" i="7" a="1"/>
  <c r="CO235" i="7"/>
  <c r="CO236" i="7"/>
  <c r="CN235" i="7" a="1"/>
  <c r="CN235" i="7"/>
  <c r="CN236" i="7"/>
  <c r="CM235" i="7" a="1"/>
  <c r="CM235" i="7"/>
  <c r="CM236" i="7"/>
  <c r="CL235" i="7" a="1"/>
  <c r="CL235" i="7"/>
  <c r="CL236" i="7"/>
  <c r="CK235" i="7" a="1"/>
  <c r="CK235" i="7"/>
  <c r="CK236" i="7"/>
  <c r="CJ235" i="7" a="1"/>
  <c r="CJ235" i="7"/>
  <c r="CJ236" i="7"/>
  <c r="CI235" i="7" a="1"/>
  <c r="CI235" i="7"/>
  <c r="CI236" i="7"/>
  <c r="CH235" i="7" a="1"/>
  <c r="CH235" i="7"/>
  <c r="CH236" i="7"/>
  <c r="CG235" i="7" a="1"/>
  <c r="CG235" i="7"/>
  <c r="CG236" i="7"/>
  <c r="CF235" i="7" a="1"/>
  <c r="CF235" i="7"/>
  <c r="CF236" i="7"/>
  <c r="CE235" i="7" a="1"/>
  <c r="CE235" i="7"/>
  <c r="CE236" i="7"/>
  <c r="CD235" i="7" a="1"/>
  <c r="CD235" i="7"/>
  <c r="CD236" i="7"/>
  <c r="CC235" i="7" a="1"/>
  <c r="CC235" i="7"/>
  <c r="CC236" i="7"/>
  <c r="CB235" i="7" a="1"/>
  <c r="CB235" i="7"/>
  <c r="CB236" i="7"/>
  <c r="CA235" i="7" a="1"/>
  <c r="CA235" i="7"/>
  <c r="CA236" i="7"/>
  <c r="BZ235" i="7" a="1"/>
  <c r="BZ235" i="7"/>
  <c r="BZ236" i="7"/>
  <c r="BY235" i="7" a="1"/>
  <c r="BY235" i="7"/>
  <c r="BY236" i="7"/>
  <c r="BN235" i="7" a="1"/>
  <c r="BN235" i="7"/>
  <c r="BN236" i="7"/>
  <c r="BM235" i="7" a="1"/>
  <c r="BM235" i="7"/>
  <c r="BM236" i="7"/>
  <c r="BL235" i="7" a="1"/>
  <c r="BL235" i="7"/>
  <c r="BL236" i="7"/>
  <c r="BK235" i="7" a="1"/>
  <c r="BK235" i="7"/>
  <c r="BK236" i="7"/>
  <c r="BJ235" i="7" a="1"/>
  <c r="BJ235" i="7"/>
  <c r="BJ236" i="7"/>
  <c r="BI235" i="7" a="1"/>
  <c r="BI235" i="7"/>
  <c r="BI236" i="7"/>
  <c r="BH235" i="7" a="1"/>
  <c r="BH235" i="7"/>
  <c r="BH236" i="7"/>
  <c r="BG235" i="7" a="1"/>
  <c r="BG235" i="7"/>
  <c r="BG236" i="7"/>
  <c r="BF235" i="7" a="1"/>
  <c r="BF235" i="7"/>
  <c r="BF236" i="7"/>
  <c r="BE235" i="7" a="1"/>
  <c r="BE235" i="7"/>
  <c r="BE236" i="7"/>
  <c r="BD235" i="7" a="1"/>
  <c r="BD235" i="7"/>
  <c r="BD236" i="7"/>
  <c r="BC235" i="7" a="1"/>
  <c r="BC235" i="7"/>
  <c r="BC236" i="7"/>
  <c r="BB235" i="7" a="1"/>
  <c r="BB235" i="7"/>
  <c r="BB236" i="7"/>
  <c r="BA235" i="7" a="1"/>
  <c r="BA235" i="7"/>
  <c r="BA236" i="7"/>
  <c r="AZ235" i="7" a="1"/>
  <c r="AZ235" i="7"/>
  <c r="AZ236" i="7"/>
  <c r="AY235" i="7" a="1"/>
  <c r="AY235" i="7"/>
  <c r="AY236" i="7"/>
  <c r="AX235" i="7" a="1"/>
  <c r="AX235" i="7"/>
  <c r="AX236" i="7"/>
  <c r="AW235" i="7" a="1"/>
  <c r="AW235" i="7"/>
  <c r="AW236" i="7"/>
  <c r="AM235" i="7" a="1"/>
  <c r="AM235" i="7"/>
  <c r="AM236" i="7"/>
  <c r="AL235" i="7" a="1"/>
  <c r="AL235" i="7"/>
  <c r="AL236" i="7"/>
  <c r="AK235" i="7" a="1"/>
  <c r="AK235" i="7"/>
  <c r="AK236" i="7"/>
  <c r="AJ235" i="7" a="1"/>
  <c r="AJ235" i="7"/>
  <c r="AJ236" i="7"/>
  <c r="AI235" i="7" a="1"/>
  <c r="AI235" i="7"/>
  <c r="AI236" i="7"/>
  <c r="AH235" i="7" a="1"/>
  <c r="AH235" i="7"/>
  <c r="AH236" i="7"/>
  <c r="AG235" i="7" a="1"/>
  <c r="AG235" i="7"/>
  <c r="AG236" i="7"/>
  <c r="AF235" i="7" a="1"/>
  <c r="AF235" i="7"/>
  <c r="AF236" i="7"/>
  <c r="AE235" i="7" a="1"/>
  <c r="AE235" i="7"/>
  <c r="AE236" i="7"/>
  <c r="AD235" i="7" a="1"/>
  <c r="AD235" i="7"/>
  <c r="AD236" i="7"/>
  <c r="AC235" i="7" a="1"/>
  <c r="AC235" i="7"/>
  <c r="AC236" i="7"/>
  <c r="AB235" i="7" a="1"/>
  <c r="AB235" i="7"/>
  <c r="AB236" i="7"/>
  <c r="AA235" i="7" a="1"/>
  <c r="AA235" i="7"/>
  <c r="AA236" i="7"/>
  <c r="Q235" i="7" a="1"/>
  <c r="Q235" i="7"/>
  <c r="Q236" i="7"/>
  <c r="P235" i="7" a="1"/>
  <c r="P235" i="7"/>
  <c r="P236" i="7"/>
  <c r="O235" i="7" a="1"/>
  <c r="O235" i="7"/>
  <c r="O236" i="7"/>
  <c r="N235" i="7" a="1"/>
  <c r="N235" i="7"/>
  <c r="N236" i="7"/>
  <c r="M235" i="7" a="1"/>
  <c r="M235" i="7"/>
  <c r="M236" i="7"/>
  <c r="L235" i="7" a="1"/>
  <c r="L235" i="7"/>
  <c r="L236" i="7"/>
  <c r="K235" i="7" a="1"/>
  <c r="K235" i="7"/>
  <c r="K236" i="7"/>
  <c r="J235" i="7" a="1"/>
  <c r="J235" i="7"/>
  <c r="J236" i="7"/>
  <c r="I235" i="7" a="1"/>
  <c r="I235" i="7"/>
  <c r="I236" i="7"/>
  <c r="H235" i="7" a="1"/>
  <c r="H235" i="7"/>
  <c r="H236" i="7"/>
  <c r="G235" i="7" a="1"/>
  <c r="G235" i="7"/>
  <c r="G236" i="7"/>
  <c r="F235" i="7" a="1"/>
  <c r="F235" i="7"/>
  <c r="F236" i="7"/>
  <c r="E235" i="7" a="1"/>
  <c r="E235" i="7"/>
  <c r="E236" i="7"/>
  <c r="D235" i="7" a="1"/>
  <c r="D235" i="7"/>
  <c r="D236" i="7"/>
  <c r="C235" i="7" a="1"/>
  <c r="C235" i="7"/>
  <c r="C236" i="7"/>
  <c r="BO235" i="7" a="1"/>
  <c r="BO235" i="7"/>
  <c r="DO233" i="7" a="1"/>
  <c r="DO233" i="7"/>
  <c r="DO234" i="7"/>
  <c r="DN233" i="7" a="1"/>
  <c r="DN233" i="7"/>
  <c r="DN234" i="7"/>
  <c r="DM233" i="7" a="1"/>
  <c r="DM233" i="7"/>
  <c r="DM234" i="7"/>
  <c r="DC233" i="7" a="1"/>
  <c r="DC233" i="7"/>
  <c r="DC234" i="7"/>
  <c r="DB233" i="7" a="1"/>
  <c r="DB233" i="7"/>
  <c r="DB234" i="7"/>
  <c r="DA233" i="7" a="1"/>
  <c r="DA233" i="7"/>
  <c r="DA234" i="7"/>
  <c r="CQ233" i="7" a="1"/>
  <c r="CQ233" i="7"/>
  <c r="CQ234" i="7"/>
  <c r="CP233" i="7" a="1"/>
  <c r="CP233" i="7"/>
  <c r="CP234" i="7"/>
  <c r="CO233" i="7" a="1"/>
  <c r="CO233" i="7"/>
  <c r="CO234" i="7"/>
  <c r="CN233" i="7" a="1"/>
  <c r="CN233" i="7"/>
  <c r="CN234" i="7"/>
  <c r="CM233" i="7" a="1"/>
  <c r="CM233" i="7"/>
  <c r="CM234" i="7"/>
  <c r="CL233" i="7" a="1"/>
  <c r="CL233" i="7"/>
  <c r="CL234" i="7"/>
  <c r="CK233" i="7" a="1"/>
  <c r="CK233" i="7"/>
  <c r="CK234" i="7"/>
  <c r="CJ233" i="7" a="1"/>
  <c r="CJ233" i="7"/>
  <c r="CJ234" i="7"/>
  <c r="CI233" i="7" a="1"/>
  <c r="CI233" i="7"/>
  <c r="CI234" i="7"/>
  <c r="CH233" i="7" a="1"/>
  <c r="CH233" i="7"/>
  <c r="CH234" i="7"/>
  <c r="CG233" i="7" a="1"/>
  <c r="CG233" i="7"/>
  <c r="CG234" i="7"/>
  <c r="CF233" i="7" a="1"/>
  <c r="CF233" i="7"/>
  <c r="CF234" i="7"/>
  <c r="CE233" i="7" a="1"/>
  <c r="CE233" i="7"/>
  <c r="CE234" i="7"/>
  <c r="CD233" i="7" a="1"/>
  <c r="CD233" i="7"/>
  <c r="CD234" i="7"/>
  <c r="CC233" i="7" a="1"/>
  <c r="CC233" i="7"/>
  <c r="CC234" i="7"/>
  <c r="CB233" i="7" a="1"/>
  <c r="CB233" i="7"/>
  <c r="CB234" i="7"/>
  <c r="CA233" i="7" a="1"/>
  <c r="CA233" i="7"/>
  <c r="CA234" i="7"/>
  <c r="BZ233" i="7" a="1"/>
  <c r="BZ233" i="7"/>
  <c r="BZ234" i="7"/>
  <c r="BY233" i="7" a="1"/>
  <c r="BY233" i="7"/>
  <c r="BY234" i="7"/>
  <c r="BO233" i="7" a="1"/>
  <c r="BO233" i="7"/>
  <c r="BO234" i="7"/>
  <c r="BN233" i="7" a="1"/>
  <c r="BN233" i="7"/>
  <c r="BN234" i="7"/>
  <c r="BM233" i="7" a="1"/>
  <c r="BM233" i="7"/>
  <c r="BM234" i="7"/>
  <c r="BL233" i="7" a="1"/>
  <c r="BL233" i="7"/>
  <c r="BL234" i="7"/>
  <c r="BK233" i="7" a="1"/>
  <c r="BK233" i="7"/>
  <c r="BK234" i="7"/>
  <c r="BJ233" i="7" a="1"/>
  <c r="BJ233" i="7"/>
  <c r="BJ234" i="7"/>
  <c r="BI233" i="7" a="1"/>
  <c r="BI233" i="7"/>
  <c r="BI234" i="7"/>
  <c r="BH233" i="7" a="1"/>
  <c r="BH233" i="7"/>
  <c r="BH234" i="7"/>
  <c r="BG233" i="7" a="1"/>
  <c r="BG233" i="7"/>
  <c r="BG234" i="7"/>
  <c r="BF233" i="7" a="1"/>
  <c r="BF233" i="7"/>
  <c r="BF234" i="7"/>
  <c r="BE233" i="7" a="1"/>
  <c r="BE233" i="7"/>
  <c r="BE234" i="7"/>
  <c r="BD233" i="7" a="1"/>
  <c r="BD233" i="7"/>
  <c r="BD234" i="7"/>
  <c r="BC233" i="7" a="1"/>
  <c r="BC233" i="7"/>
  <c r="BC234" i="7"/>
  <c r="BB233" i="7" a="1"/>
  <c r="BB233" i="7"/>
  <c r="BB234" i="7"/>
  <c r="BA233" i="7" a="1"/>
  <c r="BA233" i="7"/>
  <c r="BA234" i="7"/>
  <c r="AZ233" i="7" a="1"/>
  <c r="AZ233" i="7"/>
  <c r="AZ234" i="7"/>
  <c r="AY233" i="7" a="1"/>
  <c r="AY233" i="7"/>
  <c r="AY234" i="7"/>
  <c r="AX233" i="7" a="1"/>
  <c r="AX233" i="7"/>
  <c r="AX234" i="7"/>
  <c r="AW233" i="7" a="1"/>
  <c r="AW233" i="7"/>
  <c r="AW234" i="7"/>
  <c r="AM233" i="7" a="1"/>
  <c r="AM233" i="7"/>
  <c r="AM234" i="7"/>
  <c r="AL233" i="7" a="1"/>
  <c r="AL233" i="7"/>
  <c r="AL234" i="7"/>
  <c r="AK233" i="7" a="1"/>
  <c r="AK233" i="7"/>
  <c r="AK234" i="7"/>
  <c r="AJ233" i="7" a="1"/>
  <c r="AJ233" i="7"/>
  <c r="AJ234" i="7"/>
  <c r="AI233" i="7" a="1"/>
  <c r="AI233" i="7"/>
  <c r="AI234" i="7"/>
  <c r="AH233" i="7" a="1"/>
  <c r="AH233" i="7"/>
  <c r="AH234" i="7"/>
  <c r="AG233" i="7" a="1"/>
  <c r="AG233" i="7"/>
  <c r="AG234" i="7"/>
  <c r="AF233" i="7" a="1"/>
  <c r="AF233" i="7"/>
  <c r="AF234" i="7"/>
  <c r="AE233" i="7" a="1"/>
  <c r="AE233" i="7"/>
  <c r="AE234" i="7"/>
  <c r="AD233" i="7" a="1"/>
  <c r="AD233" i="7"/>
  <c r="AD234" i="7"/>
  <c r="AC233" i="7" a="1"/>
  <c r="AC233" i="7"/>
  <c r="AC234" i="7"/>
  <c r="AB233" i="7" a="1"/>
  <c r="AB233" i="7"/>
  <c r="AB234" i="7"/>
  <c r="AA233" i="7" a="1"/>
  <c r="AA233" i="7"/>
  <c r="AA234" i="7"/>
  <c r="Q233" i="7" a="1"/>
  <c r="Q233" i="7"/>
  <c r="Q234" i="7"/>
  <c r="P233" i="7" a="1"/>
  <c r="P233" i="7"/>
  <c r="P234" i="7"/>
  <c r="O233" i="7" a="1"/>
  <c r="O233" i="7"/>
  <c r="O234" i="7"/>
  <c r="N233" i="7" a="1"/>
  <c r="N233" i="7"/>
  <c r="N234" i="7"/>
  <c r="M233" i="7" a="1"/>
  <c r="M233" i="7"/>
  <c r="M234" i="7"/>
  <c r="L233" i="7" a="1"/>
  <c r="L233" i="7"/>
  <c r="L234" i="7"/>
  <c r="K233" i="7" a="1"/>
  <c r="K233" i="7"/>
  <c r="K234" i="7"/>
  <c r="J233" i="7" a="1"/>
  <c r="J233" i="7"/>
  <c r="J234" i="7"/>
  <c r="I233" i="7" a="1"/>
  <c r="I233" i="7"/>
  <c r="I234" i="7"/>
  <c r="H233" i="7" a="1"/>
  <c r="H233" i="7"/>
  <c r="H234" i="7"/>
  <c r="G233" i="7" a="1"/>
  <c r="G233" i="7"/>
  <c r="G234" i="7"/>
  <c r="F233" i="7" a="1"/>
  <c r="F233" i="7"/>
  <c r="F234" i="7"/>
  <c r="E233" i="7" a="1"/>
  <c r="E233" i="7"/>
  <c r="E234" i="7"/>
  <c r="D233" i="7" a="1"/>
  <c r="D233" i="7"/>
  <c r="D234" i="7"/>
  <c r="C233" i="7" a="1"/>
  <c r="C233" i="7"/>
  <c r="C234" i="7"/>
  <c r="DO231" i="7"/>
  <c r="DN231" i="7"/>
  <c r="DM231" i="7"/>
  <c r="DC231" i="7"/>
  <c r="DB231" i="7"/>
  <c r="DA231" i="7"/>
  <c r="CQ231" i="7"/>
  <c r="CP231" i="7"/>
  <c r="CO231" i="7"/>
  <c r="CN231" i="7"/>
  <c r="CM231" i="7"/>
  <c r="CL231" i="7"/>
  <c r="CK231" i="7"/>
  <c r="CJ231" i="7"/>
  <c r="CI231" i="7"/>
  <c r="CH231" i="7"/>
  <c r="CG231" i="7"/>
  <c r="CF231" i="7"/>
  <c r="CE231" i="7"/>
  <c r="CD231" i="7"/>
  <c r="CC231" i="7"/>
  <c r="CB231" i="7"/>
  <c r="CA231" i="7"/>
  <c r="BZ231" i="7"/>
  <c r="BY231" i="7"/>
  <c r="BO231" i="7"/>
  <c r="BN231" i="7"/>
  <c r="BM231" i="7"/>
  <c r="BL231" i="7"/>
  <c r="BK231" i="7"/>
  <c r="BJ231" i="7"/>
  <c r="BI231" i="7"/>
  <c r="BH231" i="7"/>
  <c r="BG231" i="7"/>
  <c r="BF231" i="7"/>
  <c r="BE231" i="7"/>
  <c r="BD231" i="7"/>
  <c r="BC231" i="7"/>
  <c r="BB231" i="7"/>
  <c r="BA231" i="7"/>
  <c r="AZ231" i="7"/>
  <c r="AY231" i="7"/>
  <c r="AX231" i="7"/>
  <c r="AW231" i="7"/>
  <c r="Y69" i="7" a="1"/>
  <c r="Y69" i="7"/>
  <c r="T69" i="7"/>
  <c r="Z69" i="7"/>
  <c r="Y70" i="7" a="1"/>
  <c r="Y70" i="7"/>
  <c r="T70" i="7"/>
  <c r="Z70" i="7"/>
  <c r="Y71" i="7" a="1"/>
  <c r="Y71" i="7"/>
  <c r="T71" i="7"/>
  <c r="Z71" i="7"/>
  <c r="Y72" i="7" a="1"/>
  <c r="Y72" i="7"/>
  <c r="T72" i="7"/>
  <c r="Z72" i="7"/>
  <c r="Y73" i="7" a="1"/>
  <c r="Y73" i="7"/>
  <c r="T73" i="7"/>
  <c r="Z73" i="7"/>
  <c r="Y74" i="7" a="1"/>
  <c r="Y74" i="7"/>
  <c r="T74" i="7"/>
  <c r="Z74" i="7"/>
  <c r="Y75" i="7" a="1"/>
  <c r="Y75" i="7"/>
  <c r="T75" i="7"/>
  <c r="Z75" i="7"/>
  <c r="Y76" i="7" a="1"/>
  <c r="Y76" i="7"/>
  <c r="T76" i="7"/>
  <c r="Z76" i="7"/>
  <c r="Y77" i="7" a="1"/>
  <c r="Y77" i="7"/>
  <c r="T77" i="7"/>
  <c r="Z77" i="7"/>
  <c r="Y78" i="7" a="1"/>
  <c r="Y78" i="7"/>
  <c r="T78" i="7"/>
  <c r="Z78" i="7"/>
  <c r="Y79" i="7" a="1"/>
  <c r="Y79" i="7"/>
  <c r="T79" i="7"/>
  <c r="Z79" i="7"/>
  <c r="Y80" i="7" a="1"/>
  <c r="Y80" i="7"/>
  <c r="T80" i="7"/>
  <c r="Z80" i="7"/>
  <c r="Y81" i="7" a="1"/>
  <c r="Y81" i="7"/>
  <c r="T81" i="7"/>
  <c r="Z81" i="7"/>
  <c r="Y82" i="7" a="1"/>
  <c r="Y82" i="7"/>
  <c r="T82" i="7"/>
  <c r="Z82" i="7"/>
  <c r="Y83" i="7" a="1"/>
  <c r="Y83" i="7"/>
  <c r="T83" i="7"/>
  <c r="Z83" i="7"/>
  <c r="Y84" i="7" a="1"/>
  <c r="Y84" i="7"/>
  <c r="T84" i="7"/>
  <c r="Z84" i="7"/>
  <c r="Y85" i="7" a="1"/>
  <c r="Y85" i="7"/>
  <c r="T85" i="7"/>
  <c r="Z85" i="7"/>
  <c r="Y86" i="7" a="1"/>
  <c r="Y86" i="7"/>
  <c r="T86" i="7"/>
  <c r="Z86" i="7"/>
  <c r="Y87" i="7" a="1"/>
  <c r="Y87" i="7"/>
  <c r="T87" i="7"/>
  <c r="Z87" i="7"/>
  <c r="Y88" i="7" a="1"/>
  <c r="Y88" i="7"/>
  <c r="T88" i="7"/>
  <c r="Z88" i="7"/>
  <c r="Y89" i="7" a="1"/>
  <c r="Y89" i="7"/>
  <c r="T89" i="7"/>
  <c r="Z89" i="7"/>
  <c r="Y90" i="7" a="1"/>
  <c r="Y90" i="7"/>
  <c r="T90" i="7"/>
  <c r="Z90" i="7"/>
  <c r="Y91" i="7" a="1"/>
  <c r="Y91" i="7"/>
  <c r="T91" i="7"/>
  <c r="Z91" i="7"/>
  <c r="Y92" i="7" a="1"/>
  <c r="Y92" i="7"/>
  <c r="T92" i="7"/>
  <c r="Z92" i="7"/>
  <c r="Y93" i="7" a="1"/>
  <c r="Y93" i="7"/>
  <c r="T93" i="7"/>
  <c r="Z93" i="7"/>
  <c r="Y94" i="7" a="1"/>
  <c r="Y94" i="7"/>
  <c r="T94" i="7"/>
  <c r="Z94" i="7"/>
  <c r="Y95" i="7" a="1"/>
  <c r="Y95" i="7"/>
  <c r="T95" i="7"/>
  <c r="Z95" i="7"/>
  <c r="Y96" i="7" a="1"/>
  <c r="Y96" i="7"/>
  <c r="T96" i="7"/>
  <c r="Z96" i="7"/>
  <c r="Y97" i="7" a="1"/>
  <c r="Y97" i="7"/>
  <c r="T97" i="7"/>
  <c r="Z97" i="7"/>
  <c r="Y98" i="7" a="1"/>
  <c r="Y98" i="7"/>
  <c r="T98" i="7"/>
  <c r="Z98" i="7"/>
  <c r="Y99" i="7" a="1"/>
  <c r="Y99" i="7"/>
  <c r="T99" i="7"/>
  <c r="Z99" i="7"/>
  <c r="Y100" i="7" a="1"/>
  <c r="Y100" i="7"/>
  <c r="T100" i="7"/>
  <c r="Z100" i="7"/>
  <c r="Y101" i="7" a="1"/>
  <c r="Y101" i="7"/>
  <c r="T101" i="7"/>
  <c r="Z101" i="7"/>
  <c r="Y102" i="7" a="1"/>
  <c r="Y102" i="7"/>
  <c r="T102" i="7"/>
  <c r="Z102" i="7"/>
  <c r="Y103" i="7" a="1"/>
  <c r="Y103" i="7"/>
  <c r="T103" i="7"/>
  <c r="Z103" i="7"/>
  <c r="Y104" i="7" a="1"/>
  <c r="Y104" i="7"/>
  <c r="T104" i="7"/>
  <c r="Z104" i="7"/>
  <c r="Y105" i="7" a="1"/>
  <c r="Y105" i="7"/>
  <c r="T105" i="7"/>
  <c r="Z105" i="7"/>
  <c r="Y106" i="7" a="1"/>
  <c r="Y106" i="7"/>
  <c r="T106" i="7"/>
  <c r="Z106" i="7"/>
  <c r="Y107" i="7" a="1"/>
  <c r="Y107" i="7"/>
  <c r="T107" i="7"/>
  <c r="Z107" i="7"/>
  <c r="Y108" i="7" a="1"/>
  <c r="Y108" i="7"/>
  <c r="T108" i="7"/>
  <c r="Z108" i="7"/>
  <c r="Y109" i="7" a="1"/>
  <c r="Y109" i="7"/>
  <c r="T109" i="7"/>
  <c r="Z109" i="7"/>
  <c r="Y110" i="7" a="1"/>
  <c r="Y110" i="7"/>
  <c r="T110" i="7"/>
  <c r="Z110" i="7"/>
  <c r="Y111" i="7" a="1"/>
  <c r="Y111" i="7"/>
  <c r="T111" i="7"/>
  <c r="Z111" i="7"/>
  <c r="Y112" i="7" a="1"/>
  <c r="Y112" i="7"/>
  <c r="T112" i="7"/>
  <c r="Z112" i="7"/>
  <c r="Y113" i="7" a="1"/>
  <c r="Y113" i="7"/>
  <c r="T113" i="7"/>
  <c r="Z113" i="7"/>
  <c r="Y114" i="7" a="1"/>
  <c r="Y114" i="7"/>
  <c r="T114" i="7"/>
  <c r="Z114" i="7"/>
  <c r="Y115" i="7" a="1"/>
  <c r="Y115" i="7"/>
  <c r="T115" i="7"/>
  <c r="Z115" i="7"/>
  <c r="Y116" i="7" a="1"/>
  <c r="Y116" i="7"/>
  <c r="T116" i="7"/>
  <c r="Z116" i="7"/>
  <c r="Y117" i="7" a="1"/>
  <c r="Y117" i="7"/>
  <c r="T117" i="7"/>
  <c r="Z117" i="7"/>
  <c r="Y118" i="7" a="1"/>
  <c r="Y118" i="7"/>
  <c r="T118" i="7"/>
  <c r="Z118" i="7"/>
  <c r="Y119" i="7" a="1"/>
  <c r="Y119" i="7"/>
  <c r="T119" i="7"/>
  <c r="Z119" i="7"/>
  <c r="Y120" i="7" a="1"/>
  <c r="Y120" i="7"/>
  <c r="T120" i="7"/>
  <c r="Z120" i="7"/>
  <c r="Y121" i="7" a="1"/>
  <c r="Y121" i="7"/>
  <c r="T121" i="7"/>
  <c r="Z121" i="7"/>
  <c r="Y122" i="7" a="1"/>
  <c r="Y122" i="7"/>
  <c r="T122" i="7"/>
  <c r="Z122" i="7"/>
  <c r="Y123" i="7" a="1"/>
  <c r="Y123" i="7"/>
  <c r="T123" i="7"/>
  <c r="Z123" i="7"/>
  <c r="Y124" i="7" a="1"/>
  <c r="Y124" i="7"/>
  <c r="T124" i="7"/>
  <c r="Z124" i="7"/>
  <c r="Y125" i="7" a="1"/>
  <c r="Y125" i="7"/>
  <c r="T125" i="7"/>
  <c r="Z125" i="7"/>
  <c r="Y126" i="7" a="1"/>
  <c r="Y126" i="7"/>
  <c r="T126" i="7"/>
  <c r="Z126" i="7"/>
  <c r="Y127" i="7" a="1"/>
  <c r="Y127" i="7"/>
  <c r="T127" i="7"/>
  <c r="Z127" i="7"/>
  <c r="Y128" i="7" a="1"/>
  <c r="Y128" i="7"/>
  <c r="T128" i="7"/>
  <c r="Z128" i="7"/>
  <c r="Y129" i="7" a="1"/>
  <c r="Y129" i="7"/>
  <c r="T129" i="7"/>
  <c r="Z129" i="7"/>
  <c r="Y130" i="7" a="1"/>
  <c r="Y130" i="7"/>
  <c r="T130" i="7"/>
  <c r="Z130" i="7"/>
  <c r="Y131" i="7" a="1"/>
  <c r="Y131" i="7"/>
  <c r="T131" i="7"/>
  <c r="Z131" i="7"/>
  <c r="Y132" i="7" a="1"/>
  <c r="Y132" i="7"/>
  <c r="T132" i="7"/>
  <c r="Z132" i="7"/>
  <c r="Y133" i="7" a="1"/>
  <c r="Y133" i="7"/>
  <c r="T133" i="7"/>
  <c r="Z133" i="7"/>
  <c r="Y134" i="7" a="1"/>
  <c r="Y134" i="7"/>
  <c r="T134" i="7"/>
  <c r="Z134" i="7"/>
  <c r="Y135" i="7" a="1"/>
  <c r="Y135" i="7"/>
  <c r="T135" i="7"/>
  <c r="Z135" i="7"/>
  <c r="Y136" i="7" a="1"/>
  <c r="Y136" i="7"/>
  <c r="T136" i="7"/>
  <c r="Z136" i="7"/>
  <c r="Y137" i="7" a="1"/>
  <c r="Y137" i="7"/>
  <c r="T137" i="7"/>
  <c r="Z137" i="7"/>
  <c r="Y138" i="7" a="1"/>
  <c r="Y138" i="7"/>
  <c r="T138" i="7"/>
  <c r="Z138" i="7"/>
  <c r="Y139" i="7" a="1"/>
  <c r="Y139" i="7"/>
  <c r="T139" i="7"/>
  <c r="Z139" i="7"/>
  <c r="Y140" i="7" a="1"/>
  <c r="Y140" i="7"/>
  <c r="T140" i="7"/>
  <c r="Z140" i="7"/>
  <c r="Y141" i="7" a="1"/>
  <c r="Y141" i="7"/>
  <c r="T141" i="7"/>
  <c r="Z141" i="7"/>
  <c r="Y142" i="7" a="1"/>
  <c r="Y142" i="7"/>
  <c r="T142" i="7"/>
  <c r="Z142" i="7"/>
  <c r="Y143" i="7" a="1"/>
  <c r="Y143" i="7"/>
  <c r="T143" i="7"/>
  <c r="Z143" i="7"/>
  <c r="Y144" i="7" a="1"/>
  <c r="Y144" i="7"/>
  <c r="T144" i="7"/>
  <c r="Z144" i="7"/>
  <c r="Y145" i="7" a="1"/>
  <c r="Y145" i="7"/>
  <c r="T145" i="7"/>
  <c r="Z145" i="7"/>
  <c r="Y146" i="7" a="1"/>
  <c r="Y146" i="7"/>
  <c r="T146" i="7"/>
  <c r="Z146" i="7"/>
  <c r="Y147" i="7" a="1"/>
  <c r="Y147" i="7"/>
  <c r="T147" i="7"/>
  <c r="Z147" i="7"/>
  <c r="Y148" i="7" a="1"/>
  <c r="Y148" i="7"/>
  <c r="T148" i="7"/>
  <c r="Z148" i="7"/>
  <c r="Y149" i="7" a="1"/>
  <c r="Y149" i="7"/>
  <c r="T149" i="7"/>
  <c r="Z149" i="7"/>
  <c r="Y150" i="7" a="1"/>
  <c r="Y150" i="7"/>
  <c r="T150" i="7"/>
  <c r="Z150" i="7"/>
  <c r="Y151" i="7" a="1"/>
  <c r="Y151" i="7"/>
  <c r="T151" i="7"/>
  <c r="Z151" i="7"/>
  <c r="Y152" i="7" a="1"/>
  <c r="Y152" i="7"/>
  <c r="T152" i="7"/>
  <c r="Z152" i="7"/>
  <c r="Y153" i="7" a="1"/>
  <c r="Y153" i="7"/>
  <c r="T153" i="7"/>
  <c r="Z153" i="7"/>
  <c r="Y154" i="7" a="1"/>
  <c r="Y154" i="7"/>
  <c r="T154" i="7"/>
  <c r="Z154" i="7"/>
  <c r="Y155" i="7" a="1"/>
  <c r="Y155" i="7"/>
  <c r="T155" i="7"/>
  <c r="Z155" i="7"/>
  <c r="Y156" i="7" a="1"/>
  <c r="Y156" i="7"/>
  <c r="T156" i="7"/>
  <c r="Z156" i="7"/>
  <c r="Y157" i="7" a="1"/>
  <c r="Y157" i="7"/>
  <c r="T157" i="7"/>
  <c r="Z157" i="7"/>
  <c r="Y158" i="7" a="1"/>
  <c r="Y158" i="7"/>
  <c r="T158" i="7"/>
  <c r="Z158" i="7"/>
  <c r="Y159" i="7" a="1"/>
  <c r="Y159" i="7"/>
  <c r="T159" i="7"/>
  <c r="Z159" i="7"/>
  <c r="Y160" i="7" a="1"/>
  <c r="Y160" i="7"/>
  <c r="T160" i="7"/>
  <c r="Z160" i="7"/>
  <c r="Y161" i="7" a="1"/>
  <c r="Y161" i="7"/>
  <c r="T161" i="7"/>
  <c r="Z161" i="7"/>
  <c r="Y162" i="7" a="1"/>
  <c r="Y162" i="7"/>
  <c r="T162" i="7"/>
  <c r="Z162" i="7"/>
  <c r="Y163" i="7" a="1"/>
  <c r="Y163" i="7"/>
  <c r="T163" i="7"/>
  <c r="Z163" i="7"/>
  <c r="Y164" i="7" a="1"/>
  <c r="Y164" i="7"/>
  <c r="T164" i="7"/>
  <c r="Z164" i="7"/>
  <c r="Y165" i="7" a="1"/>
  <c r="Y165" i="7"/>
  <c r="T165" i="7"/>
  <c r="Z165" i="7"/>
  <c r="Y166" i="7" a="1"/>
  <c r="Y166" i="7"/>
  <c r="T166" i="7"/>
  <c r="Z166" i="7"/>
  <c r="Y167" i="7" a="1"/>
  <c r="Y167" i="7"/>
  <c r="T167" i="7"/>
  <c r="Z167" i="7"/>
  <c r="Y168" i="7" a="1"/>
  <c r="Y168" i="7"/>
  <c r="T168" i="7"/>
  <c r="Z168" i="7"/>
  <c r="Y169" i="7" a="1"/>
  <c r="Y169" i="7"/>
  <c r="T169" i="7"/>
  <c r="Z169" i="7"/>
  <c r="Y170" i="7" a="1"/>
  <c r="Y170" i="7"/>
  <c r="T170" i="7"/>
  <c r="Z170" i="7"/>
  <c r="Y171" i="7" a="1"/>
  <c r="Y171" i="7"/>
  <c r="T171" i="7"/>
  <c r="Z171" i="7"/>
  <c r="Y172" i="7" a="1"/>
  <c r="Y172" i="7"/>
  <c r="T172" i="7"/>
  <c r="Z172" i="7"/>
  <c r="Y173" i="7" a="1"/>
  <c r="Y173" i="7"/>
  <c r="T173" i="7"/>
  <c r="Z173" i="7"/>
  <c r="Y174" i="7" a="1"/>
  <c r="Y174" i="7"/>
  <c r="T174" i="7"/>
  <c r="Z174" i="7"/>
  <c r="Y175" i="7" a="1"/>
  <c r="Y175" i="7"/>
  <c r="T175" i="7"/>
  <c r="Z175" i="7"/>
  <c r="Y176" i="7" a="1"/>
  <c r="Y176" i="7"/>
  <c r="T176" i="7"/>
  <c r="Z176" i="7"/>
  <c r="Y177" i="7" a="1"/>
  <c r="Y177" i="7"/>
  <c r="T177" i="7"/>
  <c r="Z177" i="7"/>
  <c r="Y178" i="7" a="1"/>
  <c r="Y178" i="7"/>
  <c r="T178" i="7"/>
  <c r="Z178" i="7"/>
  <c r="Y179" i="7" a="1"/>
  <c r="Y179" i="7"/>
  <c r="T179" i="7"/>
  <c r="Z179" i="7"/>
  <c r="Y180" i="7" a="1"/>
  <c r="Y180" i="7"/>
  <c r="T180" i="7"/>
  <c r="Z180" i="7"/>
  <c r="Y181" i="7" a="1"/>
  <c r="Y181" i="7"/>
  <c r="T181" i="7"/>
  <c r="Z181" i="7"/>
  <c r="Y182" i="7" a="1"/>
  <c r="Y182" i="7"/>
  <c r="T182" i="7"/>
  <c r="Z182" i="7"/>
  <c r="Y183" i="7" a="1"/>
  <c r="Y183" i="7"/>
  <c r="T183" i="7"/>
  <c r="Z183" i="7"/>
  <c r="Y184" i="7" a="1"/>
  <c r="Y184" i="7"/>
  <c r="T184" i="7"/>
  <c r="Z184" i="7"/>
  <c r="Y185" i="7" a="1"/>
  <c r="Y185" i="7"/>
  <c r="T185" i="7"/>
  <c r="Z185" i="7"/>
  <c r="Y186" i="7" a="1"/>
  <c r="Y186" i="7"/>
  <c r="T186" i="7"/>
  <c r="Z186" i="7"/>
  <c r="Y187" i="7" a="1"/>
  <c r="Y187" i="7"/>
  <c r="T187" i="7"/>
  <c r="Z187" i="7"/>
  <c r="Y188" i="7" a="1"/>
  <c r="Y188" i="7"/>
  <c r="T188" i="7"/>
  <c r="Z188" i="7"/>
  <c r="Y189" i="7" a="1"/>
  <c r="Y189" i="7"/>
  <c r="T189" i="7"/>
  <c r="Z189" i="7"/>
  <c r="Y190" i="7" a="1"/>
  <c r="Y190" i="7"/>
  <c r="T190" i="7"/>
  <c r="Z190" i="7"/>
  <c r="Y191" i="7" a="1"/>
  <c r="Y191" i="7"/>
  <c r="T191" i="7"/>
  <c r="Z191" i="7"/>
  <c r="Y192" i="7" a="1"/>
  <c r="Y192" i="7"/>
  <c r="T192" i="7"/>
  <c r="Z192" i="7"/>
  <c r="Y193" i="7" a="1"/>
  <c r="Y193" i="7"/>
  <c r="T193" i="7"/>
  <c r="Z193" i="7"/>
  <c r="Y194" i="7" a="1"/>
  <c r="Y194" i="7"/>
  <c r="T194" i="7"/>
  <c r="Z194" i="7"/>
  <c r="Y195" i="7" a="1"/>
  <c r="Y195" i="7"/>
  <c r="T195" i="7"/>
  <c r="Z195" i="7"/>
  <c r="Y196" i="7" a="1"/>
  <c r="Y196" i="7"/>
  <c r="T196" i="7"/>
  <c r="Z196" i="7"/>
  <c r="Y197" i="7" a="1"/>
  <c r="Y197" i="7"/>
  <c r="T197" i="7"/>
  <c r="Z197" i="7"/>
  <c r="Y198" i="7" a="1"/>
  <c r="Y198" i="7"/>
  <c r="T198" i="7"/>
  <c r="Z198" i="7"/>
  <c r="Y199" i="7" a="1"/>
  <c r="Y199" i="7"/>
  <c r="T199" i="7"/>
  <c r="Z199" i="7"/>
  <c r="Y200" i="7" a="1"/>
  <c r="Y200" i="7"/>
  <c r="T200" i="7"/>
  <c r="Z200" i="7"/>
  <c r="Y201" i="7" a="1"/>
  <c r="Y201" i="7"/>
  <c r="T201" i="7"/>
  <c r="Z201" i="7"/>
  <c r="Y202" i="7" a="1"/>
  <c r="Y202" i="7"/>
  <c r="T202" i="7"/>
  <c r="Z202" i="7"/>
  <c r="Y203" i="7" a="1"/>
  <c r="Y203" i="7"/>
  <c r="T203" i="7"/>
  <c r="Z203" i="7"/>
  <c r="Y204" i="7" a="1"/>
  <c r="Y204" i="7"/>
  <c r="T204" i="7"/>
  <c r="Z204" i="7"/>
  <c r="Y205" i="7" a="1"/>
  <c r="Y205" i="7"/>
  <c r="T205" i="7"/>
  <c r="Z205" i="7"/>
  <c r="Y206" i="7" a="1"/>
  <c r="Y206" i="7"/>
  <c r="T206" i="7"/>
  <c r="Z206" i="7"/>
  <c r="Y207" i="7" a="1"/>
  <c r="Y207" i="7"/>
  <c r="T207" i="7"/>
  <c r="Z207" i="7"/>
  <c r="Y208" i="7" a="1"/>
  <c r="Y208" i="7"/>
  <c r="T208" i="7"/>
  <c r="Z208" i="7"/>
  <c r="Y209" i="7" a="1"/>
  <c r="Y209" i="7"/>
  <c r="T209" i="7"/>
  <c r="Z209" i="7"/>
  <c r="Y210" i="7" a="1"/>
  <c r="Y210" i="7"/>
  <c r="T210" i="7"/>
  <c r="Z210" i="7"/>
  <c r="Y211" i="7" a="1"/>
  <c r="Y211" i="7"/>
  <c r="T211" i="7"/>
  <c r="Z211" i="7"/>
  <c r="Y212" i="7" a="1"/>
  <c r="Y212" i="7"/>
  <c r="T212" i="7"/>
  <c r="Z212" i="7"/>
  <c r="Y213" i="7" a="1"/>
  <c r="Y213" i="7"/>
  <c r="T213" i="7"/>
  <c r="Z213" i="7"/>
  <c r="Y214" i="7" a="1"/>
  <c r="Y214" i="7"/>
  <c r="T214" i="7"/>
  <c r="Z214" i="7"/>
  <c r="Y215" i="7" a="1"/>
  <c r="Y215" i="7"/>
  <c r="T215" i="7"/>
  <c r="Z215" i="7"/>
  <c r="AM231" i="7"/>
  <c r="AL231" i="7"/>
  <c r="AK231" i="7"/>
  <c r="AJ231" i="7"/>
  <c r="AI231" i="7"/>
  <c r="AH231" i="7"/>
  <c r="AG231" i="7"/>
  <c r="AF231" i="7"/>
  <c r="AE231" i="7"/>
  <c r="AD231" i="7"/>
  <c r="AC231" i="7"/>
  <c r="AB231" i="7"/>
  <c r="AA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DO28" i="7"/>
  <c r="DO29" i="7"/>
  <c r="DO30" i="7"/>
  <c r="DO31" i="7"/>
  <c r="DO32" i="7"/>
  <c r="DO33" i="7"/>
  <c r="DO34" i="7"/>
  <c r="DO35" i="7"/>
  <c r="DO36" i="7"/>
  <c r="DO37" i="7"/>
  <c r="DO38" i="7"/>
  <c r="DO39" i="7"/>
  <c r="DO40" i="7"/>
  <c r="DO41" i="7"/>
  <c r="DO42" i="7"/>
  <c r="DO43" i="7"/>
  <c r="DO44" i="7"/>
  <c r="DO45" i="7"/>
  <c r="DO46" i="7"/>
  <c r="DO47" i="7"/>
  <c r="DO48" i="7"/>
  <c r="DO49" i="7"/>
  <c r="DO50" i="7"/>
  <c r="DO51" i="7"/>
  <c r="DO52" i="7"/>
  <c r="DO53" i="7"/>
  <c r="DO54" i="7"/>
  <c r="DO55" i="7"/>
  <c r="DO56" i="7"/>
  <c r="DO57" i="7"/>
  <c r="DO58" i="7"/>
  <c r="DO59" i="7"/>
  <c r="DO60" i="7"/>
  <c r="DO61" i="7"/>
  <c r="DO62" i="7"/>
  <c r="DO63" i="7"/>
  <c r="DO64" i="7"/>
  <c r="DO65" i="7"/>
  <c r="DO66" i="7"/>
  <c r="DO67" i="7"/>
  <c r="DO68" i="7"/>
  <c r="DO69" i="7"/>
  <c r="DO70" i="7"/>
  <c r="DO71" i="7"/>
  <c r="DO72" i="7"/>
  <c r="DO73" i="7"/>
  <c r="DO74" i="7"/>
  <c r="DO75" i="7"/>
  <c r="DO76" i="7"/>
  <c r="DO77" i="7"/>
  <c r="DO78" i="7"/>
  <c r="DO79" i="7"/>
  <c r="DO80" i="7"/>
  <c r="DO81" i="7"/>
  <c r="DO82" i="7"/>
  <c r="DO83" i="7"/>
  <c r="DO84" i="7"/>
  <c r="DO85" i="7"/>
  <c r="DO86" i="7"/>
  <c r="DO87" i="7"/>
  <c r="DO88" i="7"/>
  <c r="DO89" i="7"/>
  <c r="DO90" i="7"/>
  <c r="DO91" i="7"/>
  <c r="DO92" i="7"/>
  <c r="DO93" i="7"/>
  <c r="DO94" i="7"/>
  <c r="DO95" i="7"/>
  <c r="DO96" i="7"/>
  <c r="DO97" i="7"/>
  <c r="DO98" i="7"/>
  <c r="DO99" i="7"/>
  <c r="DO100" i="7"/>
  <c r="DO101" i="7"/>
  <c r="DO102" i="7"/>
  <c r="DO103" i="7"/>
  <c r="DO104" i="7"/>
  <c r="DO105" i="7"/>
  <c r="DO106" i="7"/>
  <c r="DO107" i="7"/>
  <c r="DO108" i="7"/>
  <c r="DO109" i="7"/>
  <c r="DO110" i="7"/>
  <c r="DO111" i="7"/>
  <c r="DO112" i="7"/>
  <c r="DO113" i="7"/>
  <c r="DO114" i="7"/>
  <c r="DO115" i="7"/>
  <c r="DO116" i="7"/>
  <c r="DO117" i="7"/>
  <c r="DO118" i="7"/>
  <c r="DO119" i="7"/>
  <c r="DO120" i="7"/>
  <c r="DO121" i="7"/>
  <c r="DO122" i="7"/>
  <c r="DO123" i="7"/>
  <c r="DO124" i="7"/>
  <c r="DO125" i="7"/>
  <c r="DO126" i="7"/>
  <c r="DO127" i="7"/>
  <c r="DO128" i="7"/>
  <c r="DO129" i="7"/>
  <c r="DO130" i="7"/>
  <c r="DO131" i="7"/>
  <c r="DO132" i="7"/>
  <c r="DO133" i="7"/>
  <c r="DO134" i="7"/>
  <c r="DO135" i="7"/>
  <c r="DO136" i="7"/>
  <c r="DO137" i="7"/>
  <c r="DO138" i="7"/>
  <c r="DO139" i="7"/>
  <c r="DO140" i="7"/>
  <c r="DO141" i="7"/>
  <c r="DO142" i="7"/>
  <c r="DO143" i="7"/>
  <c r="DO144" i="7"/>
  <c r="DO145" i="7"/>
  <c r="DO146" i="7"/>
  <c r="DO147" i="7"/>
  <c r="DO148" i="7"/>
  <c r="DO149" i="7"/>
  <c r="DO150" i="7"/>
  <c r="DO151" i="7"/>
  <c r="DO152" i="7"/>
  <c r="DO153" i="7"/>
  <c r="DO154" i="7"/>
  <c r="DO155" i="7"/>
  <c r="DO156" i="7"/>
  <c r="DO157" i="7"/>
  <c r="DO158" i="7"/>
  <c r="DO159" i="7"/>
  <c r="DO160" i="7"/>
  <c r="DO161" i="7"/>
  <c r="DO162" i="7"/>
  <c r="DO163" i="7"/>
  <c r="DO164" i="7"/>
  <c r="DO165" i="7"/>
  <c r="DO166" i="7"/>
  <c r="DO167" i="7"/>
  <c r="DO168" i="7"/>
  <c r="DO169" i="7"/>
  <c r="DO170" i="7"/>
  <c r="DO171" i="7"/>
  <c r="DO172" i="7"/>
  <c r="DO173" i="7"/>
  <c r="DO174" i="7"/>
  <c r="DO175" i="7"/>
  <c r="DO176" i="7"/>
  <c r="DO177" i="7"/>
  <c r="DO178" i="7"/>
  <c r="DO179" i="7"/>
  <c r="DO180" i="7"/>
  <c r="DO181" i="7"/>
  <c r="DO182" i="7"/>
  <c r="DO183" i="7"/>
  <c r="DO184" i="7"/>
  <c r="DO185" i="7"/>
  <c r="DO186" i="7"/>
  <c r="DO187" i="7"/>
  <c r="DO188" i="7"/>
  <c r="DO189" i="7"/>
  <c r="DO190" i="7"/>
  <c r="DO191" i="7"/>
  <c r="DO192" i="7"/>
  <c r="DO193" i="7"/>
  <c r="DO194" i="7"/>
  <c r="DO195" i="7"/>
  <c r="DO196" i="7"/>
  <c r="DO197" i="7"/>
  <c r="DO198" i="7"/>
  <c r="DO199" i="7"/>
  <c r="DO200" i="7"/>
  <c r="DO201" i="7"/>
  <c r="DO202" i="7"/>
  <c r="DO203" i="7"/>
  <c r="DO204" i="7"/>
  <c r="DO205" i="7"/>
  <c r="DO206" i="7"/>
  <c r="DO207" i="7"/>
  <c r="DO208" i="7"/>
  <c r="DO209" i="7"/>
  <c r="DO210" i="7"/>
  <c r="DO211" i="7"/>
  <c r="DO212" i="7"/>
  <c r="DO213" i="7"/>
  <c r="DO214" i="7"/>
  <c r="DO215" i="7"/>
  <c r="DO230" i="7"/>
  <c r="DN230" i="7"/>
  <c r="DM230" i="7"/>
  <c r="DC9" i="7"/>
  <c r="DC10" i="7"/>
  <c r="DC11" i="7"/>
  <c r="DC12" i="7"/>
  <c r="DC13" i="7"/>
  <c r="DC14" i="7"/>
  <c r="DC15" i="7"/>
  <c r="DC16" i="7"/>
  <c r="DC17" i="7"/>
  <c r="DC18" i="7"/>
  <c r="DC19" i="7"/>
  <c r="DC20" i="7"/>
  <c r="DC21" i="7"/>
  <c r="DC22" i="7"/>
  <c r="DC23" i="7"/>
  <c r="DC24" i="7"/>
  <c r="DC25" i="7"/>
  <c r="DC26" i="7"/>
  <c r="DC27" i="7"/>
  <c r="DC28" i="7"/>
  <c r="DC29" i="7"/>
  <c r="DC30" i="7"/>
  <c r="DC31" i="7"/>
  <c r="DC32" i="7"/>
  <c r="DC33" i="7"/>
  <c r="DC34" i="7"/>
  <c r="DC35" i="7"/>
  <c r="DC36" i="7"/>
  <c r="DC37" i="7"/>
  <c r="DC38" i="7"/>
  <c r="DC39" i="7"/>
  <c r="DC40" i="7"/>
  <c r="DC41" i="7"/>
  <c r="DC42" i="7"/>
  <c r="DC43" i="7"/>
  <c r="DC44" i="7"/>
  <c r="DC45" i="7"/>
  <c r="DC46" i="7"/>
  <c r="DC47" i="7"/>
  <c r="DC48" i="7"/>
  <c r="DC49" i="7"/>
  <c r="DC50" i="7"/>
  <c r="DC51" i="7"/>
  <c r="DC52" i="7"/>
  <c r="DC53" i="7"/>
  <c r="DC54" i="7"/>
  <c r="DC55" i="7"/>
  <c r="DC56" i="7"/>
  <c r="DC57" i="7"/>
  <c r="DC58" i="7"/>
  <c r="DC59" i="7"/>
  <c r="DC60" i="7"/>
  <c r="DC61" i="7"/>
  <c r="DC62" i="7"/>
  <c r="DC63" i="7"/>
  <c r="DC64" i="7"/>
  <c r="DC65" i="7"/>
  <c r="DC66" i="7"/>
  <c r="DC67" i="7"/>
  <c r="DC68" i="7"/>
  <c r="DC69" i="7"/>
  <c r="DC70" i="7"/>
  <c r="DC71" i="7"/>
  <c r="DC72" i="7"/>
  <c r="DC73" i="7"/>
  <c r="DC74" i="7"/>
  <c r="DC75" i="7"/>
  <c r="DC76" i="7"/>
  <c r="DC77" i="7"/>
  <c r="DC78" i="7"/>
  <c r="DC79" i="7"/>
  <c r="DC80" i="7"/>
  <c r="DC81" i="7"/>
  <c r="DC82" i="7"/>
  <c r="DC83" i="7"/>
  <c r="DC84" i="7"/>
  <c r="DC85" i="7"/>
  <c r="DC86" i="7"/>
  <c r="DC87" i="7"/>
  <c r="DC88" i="7"/>
  <c r="DC89" i="7"/>
  <c r="DC90" i="7"/>
  <c r="DC91" i="7"/>
  <c r="DC92" i="7"/>
  <c r="DC93" i="7"/>
  <c r="DC94" i="7"/>
  <c r="DC95" i="7"/>
  <c r="DC96" i="7"/>
  <c r="DC97" i="7"/>
  <c r="DC98" i="7"/>
  <c r="DC99" i="7"/>
  <c r="DC100" i="7"/>
  <c r="DC101" i="7"/>
  <c r="DC102" i="7"/>
  <c r="DC103" i="7"/>
  <c r="DC104" i="7"/>
  <c r="DC105" i="7"/>
  <c r="DC106" i="7"/>
  <c r="DC107" i="7"/>
  <c r="DC108" i="7"/>
  <c r="DC109" i="7"/>
  <c r="DC110" i="7"/>
  <c r="DC111" i="7"/>
  <c r="DC112" i="7"/>
  <c r="DC113" i="7"/>
  <c r="DC114" i="7"/>
  <c r="DC115" i="7"/>
  <c r="DC116" i="7"/>
  <c r="DC117" i="7"/>
  <c r="DC118" i="7"/>
  <c r="DC119" i="7"/>
  <c r="DC120" i="7"/>
  <c r="DC121" i="7"/>
  <c r="DC122" i="7"/>
  <c r="DC123" i="7"/>
  <c r="DC124" i="7"/>
  <c r="DC125" i="7"/>
  <c r="DC126" i="7"/>
  <c r="DC127" i="7"/>
  <c r="DC128" i="7"/>
  <c r="DC129" i="7"/>
  <c r="DC130" i="7"/>
  <c r="DC131" i="7"/>
  <c r="DC132" i="7"/>
  <c r="DC133" i="7"/>
  <c r="DC134" i="7"/>
  <c r="DC135" i="7"/>
  <c r="DC136" i="7"/>
  <c r="DC137" i="7"/>
  <c r="DC138" i="7"/>
  <c r="DC139" i="7"/>
  <c r="DC140" i="7"/>
  <c r="DC141" i="7"/>
  <c r="DC142" i="7"/>
  <c r="DC143" i="7"/>
  <c r="DC144" i="7"/>
  <c r="DC145" i="7"/>
  <c r="DC146" i="7"/>
  <c r="DC147" i="7"/>
  <c r="DC148" i="7"/>
  <c r="DC149" i="7"/>
  <c r="DC150" i="7"/>
  <c r="DC151" i="7"/>
  <c r="DC152" i="7"/>
  <c r="DC153" i="7"/>
  <c r="DC154" i="7"/>
  <c r="DC155" i="7"/>
  <c r="DC156" i="7"/>
  <c r="DC157" i="7"/>
  <c r="DC158" i="7"/>
  <c r="DC159" i="7"/>
  <c r="DC160" i="7"/>
  <c r="DC161" i="7"/>
  <c r="DC162" i="7"/>
  <c r="DC163" i="7"/>
  <c r="DC164" i="7"/>
  <c r="DC165" i="7"/>
  <c r="DC166" i="7"/>
  <c r="DC167" i="7"/>
  <c r="DC168" i="7"/>
  <c r="DC169" i="7"/>
  <c r="DC170" i="7"/>
  <c r="DC171" i="7"/>
  <c r="DC172" i="7"/>
  <c r="DC173" i="7"/>
  <c r="DC174" i="7"/>
  <c r="DC175" i="7"/>
  <c r="DC176" i="7"/>
  <c r="DC177" i="7"/>
  <c r="DC178" i="7"/>
  <c r="DC179" i="7"/>
  <c r="DC180" i="7"/>
  <c r="DC181" i="7"/>
  <c r="DC182" i="7"/>
  <c r="DC183" i="7"/>
  <c r="DC184" i="7"/>
  <c r="DC185" i="7"/>
  <c r="DC186" i="7"/>
  <c r="DC187" i="7"/>
  <c r="DC188" i="7"/>
  <c r="DC189" i="7"/>
  <c r="DC190" i="7"/>
  <c r="DC191" i="7"/>
  <c r="DC192" i="7"/>
  <c r="DC193" i="7"/>
  <c r="DC194" i="7"/>
  <c r="DC195" i="7"/>
  <c r="DC196" i="7"/>
  <c r="DC197" i="7"/>
  <c r="DC198" i="7"/>
  <c r="DC199" i="7"/>
  <c r="DC200" i="7"/>
  <c r="DC201" i="7"/>
  <c r="DC202" i="7"/>
  <c r="DC203" i="7"/>
  <c r="DC204" i="7"/>
  <c r="DC205" i="7"/>
  <c r="DC206" i="7"/>
  <c r="DC207" i="7"/>
  <c r="DC208" i="7"/>
  <c r="DC209" i="7"/>
  <c r="DC210" i="7"/>
  <c r="DC211" i="7"/>
  <c r="DC212" i="7"/>
  <c r="DC213" i="7"/>
  <c r="DC214" i="7"/>
  <c r="DC215" i="7"/>
  <c r="DC230" i="7"/>
  <c r="DB230" i="7"/>
  <c r="DA230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CQ25" i="7"/>
  <c r="CQ26" i="7"/>
  <c r="CQ27" i="7"/>
  <c r="CQ28" i="7"/>
  <c r="CQ29" i="7"/>
  <c r="CQ30" i="7"/>
  <c r="CQ31" i="7"/>
  <c r="CQ32" i="7"/>
  <c r="CQ33" i="7"/>
  <c r="CQ34" i="7"/>
  <c r="CQ35" i="7"/>
  <c r="CQ36" i="7"/>
  <c r="CQ37" i="7"/>
  <c r="CQ38" i="7"/>
  <c r="CQ39" i="7"/>
  <c r="CQ40" i="7"/>
  <c r="CQ41" i="7"/>
  <c r="CQ42" i="7"/>
  <c r="CQ43" i="7"/>
  <c r="CQ44" i="7"/>
  <c r="CQ45" i="7"/>
  <c r="CQ46" i="7"/>
  <c r="CQ47" i="7"/>
  <c r="CQ48" i="7"/>
  <c r="CQ49" i="7"/>
  <c r="CQ50" i="7"/>
  <c r="CQ51" i="7"/>
  <c r="CQ52" i="7"/>
  <c r="CQ53" i="7"/>
  <c r="CQ54" i="7"/>
  <c r="CQ55" i="7"/>
  <c r="CQ56" i="7"/>
  <c r="CQ57" i="7"/>
  <c r="CQ58" i="7"/>
  <c r="CQ59" i="7"/>
  <c r="CQ60" i="7"/>
  <c r="CQ61" i="7"/>
  <c r="CQ62" i="7"/>
  <c r="CQ63" i="7"/>
  <c r="CQ64" i="7"/>
  <c r="CQ65" i="7"/>
  <c r="CQ66" i="7"/>
  <c r="CQ67" i="7"/>
  <c r="CQ68" i="7"/>
  <c r="CQ69" i="7"/>
  <c r="CQ70" i="7"/>
  <c r="CQ71" i="7"/>
  <c r="CQ72" i="7"/>
  <c r="CQ73" i="7"/>
  <c r="CQ74" i="7"/>
  <c r="CQ75" i="7"/>
  <c r="CQ76" i="7"/>
  <c r="CQ77" i="7"/>
  <c r="CQ78" i="7"/>
  <c r="CQ79" i="7"/>
  <c r="CQ80" i="7"/>
  <c r="CQ81" i="7"/>
  <c r="CQ82" i="7"/>
  <c r="CQ83" i="7"/>
  <c r="CQ84" i="7"/>
  <c r="CQ85" i="7"/>
  <c r="CQ86" i="7"/>
  <c r="CQ87" i="7"/>
  <c r="CQ88" i="7"/>
  <c r="CQ89" i="7"/>
  <c r="CQ90" i="7"/>
  <c r="CQ91" i="7"/>
  <c r="CQ92" i="7"/>
  <c r="CQ93" i="7"/>
  <c r="CQ94" i="7"/>
  <c r="CQ95" i="7"/>
  <c r="CQ96" i="7"/>
  <c r="CQ97" i="7"/>
  <c r="CQ98" i="7"/>
  <c r="CQ99" i="7"/>
  <c r="CQ100" i="7"/>
  <c r="CQ101" i="7"/>
  <c r="CQ102" i="7"/>
  <c r="CQ103" i="7"/>
  <c r="CQ104" i="7"/>
  <c r="CQ105" i="7"/>
  <c r="CQ106" i="7"/>
  <c r="CQ107" i="7"/>
  <c r="CQ108" i="7"/>
  <c r="CQ109" i="7"/>
  <c r="CQ110" i="7"/>
  <c r="CQ111" i="7"/>
  <c r="CQ112" i="7"/>
  <c r="CQ113" i="7"/>
  <c r="CQ114" i="7"/>
  <c r="CQ115" i="7"/>
  <c r="CQ116" i="7"/>
  <c r="CQ117" i="7"/>
  <c r="CQ118" i="7"/>
  <c r="CQ119" i="7"/>
  <c r="CQ120" i="7"/>
  <c r="CQ121" i="7"/>
  <c r="CQ122" i="7"/>
  <c r="CQ123" i="7"/>
  <c r="CQ124" i="7"/>
  <c r="CQ125" i="7"/>
  <c r="CQ126" i="7"/>
  <c r="CQ127" i="7"/>
  <c r="CQ128" i="7"/>
  <c r="CQ129" i="7"/>
  <c r="CQ130" i="7"/>
  <c r="CQ131" i="7"/>
  <c r="CQ132" i="7"/>
  <c r="CQ133" i="7"/>
  <c r="CQ134" i="7"/>
  <c r="CQ135" i="7"/>
  <c r="CQ136" i="7"/>
  <c r="CQ137" i="7"/>
  <c r="CQ138" i="7"/>
  <c r="CQ139" i="7"/>
  <c r="CQ140" i="7"/>
  <c r="CQ141" i="7"/>
  <c r="CQ142" i="7"/>
  <c r="CQ143" i="7"/>
  <c r="CQ144" i="7"/>
  <c r="CQ145" i="7"/>
  <c r="CQ146" i="7"/>
  <c r="CQ147" i="7"/>
  <c r="CQ148" i="7"/>
  <c r="CQ149" i="7"/>
  <c r="CQ150" i="7"/>
  <c r="CQ151" i="7"/>
  <c r="CQ152" i="7"/>
  <c r="CQ153" i="7"/>
  <c r="CQ154" i="7"/>
  <c r="CQ155" i="7"/>
  <c r="CQ156" i="7"/>
  <c r="CQ157" i="7"/>
  <c r="CQ158" i="7"/>
  <c r="CQ159" i="7"/>
  <c r="CQ160" i="7"/>
  <c r="CQ161" i="7"/>
  <c r="CQ162" i="7"/>
  <c r="CQ163" i="7"/>
  <c r="CQ164" i="7"/>
  <c r="CQ165" i="7"/>
  <c r="CQ166" i="7"/>
  <c r="CQ167" i="7"/>
  <c r="CQ168" i="7"/>
  <c r="CQ169" i="7"/>
  <c r="CQ170" i="7"/>
  <c r="CQ171" i="7"/>
  <c r="CQ172" i="7"/>
  <c r="CQ173" i="7"/>
  <c r="CQ174" i="7"/>
  <c r="CQ175" i="7"/>
  <c r="CQ176" i="7"/>
  <c r="CQ177" i="7"/>
  <c r="CQ178" i="7"/>
  <c r="CQ179" i="7"/>
  <c r="CQ180" i="7"/>
  <c r="CQ181" i="7"/>
  <c r="CQ182" i="7"/>
  <c r="CQ183" i="7"/>
  <c r="CQ184" i="7"/>
  <c r="CQ185" i="7"/>
  <c r="CQ186" i="7"/>
  <c r="CQ187" i="7"/>
  <c r="CQ188" i="7"/>
  <c r="CQ189" i="7"/>
  <c r="CQ190" i="7"/>
  <c r="CQ191" i="7"/>
  <c r="CQ192" i="7"/>
  <c r="CQ193" i="7"/>
  <c r="CQ194" i="7"/>
  <c r="CQ195" i="7"/>
  <c r="CQ196" i="7"/>
  <c r="CQ197" i="7"/>
  <c r="CQ198" i="7"/>
  <c r="CQ199" i="7"/>
  <c r="CQ200" i="7"/>
  <c r="CQ201" i="7"/>
  <c r="CQ202" i="7"/>
  <c r="CQ203" i="7"/>
  <c r="CQ204" i="7"/>
  <c r="CQ205" i="7"/>
  <c r="CQ206" i="7"/>
  <c r="CQ207" i="7"/>
  <c r="CQ208" i="7"/>
  <c r="CQ209" i="7"/>
  <c r="CQ210" i="7"/>
  <c r="CQ211" i="7"/>
  <c r="CQ212" i="7"/>
  <c r="CQ213" i="7"/>
  <c r="CQ214" i="7"/>
  <c r="CQ215" i="7"/>
  <c r="CQ230" i="7"/>
  <c r="CP230" i="7"/>
  <c r="CO230" i="7"/>
  <c r="CN230" i="7"/>
  <c r="CM230" i="7"/>
  <c r="CL230" i="7"/>
  <c r="CK230" i="7"/>
  <c r="CJ230" i="7"/>
  <c r="CI230" i="7"/>
  <c r="CH230" i="7"/>
  <c r="CG230" i="7"/>
  <c r="CF230" i="7"/>
  <c r="CE230" i="7"/>
  <c r="CD230" i="7"/>
  <c r="CC230" i="7"/>
  <c r="CB230" i="7"/>
  <c r="CA230" i="7"/>
  <c r="BZ230" i="7"/>
  <c r="BY230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O73" i="7"/>
  <c r="BO74" i="7"/>
  <c r="BO75" i="7"/>
  <c r="BO76" i="7"/>
  <c r="BO77" i="7"/>
  <c r="BO78" i="7"/>
  <c r="BO79" i="7"/>
  <c r="BO80" i="7"/>
  <c r="BO81" i="7"/>
  <c r="BO82" i="7"/>
  <c r="BO83" i="7"/>
  <c r="BO84" i="7"/>
  <c r="BO85" i="7"/>
  <c r="BO86" i="7"/>
  <c r="BO87" i="7"/>
  <c r="BO88" i="7"/>
  <c r="BO89" i="7"/>
  <c r="BO90" i="7"/>
  <c r="BO91" i="7"/>
  <c r="BO92" i="7"/>
  <c r="BO93" i="7"/>
  <c r="BO94" i="7"/>
  <c r="BO95" i="7"/>
  <c r="BO96" i="7"/>
  <c r="BO97" i="7"/>
  <c r="BO98" i="7"/>
  <c r="BO99" i="7"/>
  <c r="BO100" i="7"/>
  <c r="BO101" i="7"/>
  <c r="BO102" i="7"/>
  <c r="BO103" i="7"/>
  <c r="BO104" i="7"/>
  <c r="BO105" i="7"/>
  <c r="BO106" i="7"/>
  <c r="BO107" i="7"/>
  <c r="BO108" i="7"/>
  <c r="BO109" i="7"/>
  <c r="BO110" i="7"/>
  <c r="BO111" i="7"/>
  <c r="BO112" i="7"/>
  <c r="BO113" i="7"/>
  <c r="BO114" i="7"/>
  <c r="BO115" i="7"/>
  <c r="BO116" i="7"/>
  <c r="BO117" i="7"/>
  <c r="BO118" i="7"/>
  <c r="BO119" i="7"/>
  <c r="BO120" i="7"/>
  <c r="BO121" i="7"/>
  <c r="BO122" i="7"/>
  <c r="BO123" i="7"/>
  <c r="BO124" i="7"/>
  <c r="BO125" i="7"/>
  <c r="BO126" i="7"/>
  <c r="BO127" i="7"/>
  <c r="BO128" i="7"/>
  <c r="BO129" i="7"/>
  <c r="BO130" i="7"/>
  <c r="BO131" i="7"/>
  <c r="BO132" i="7"/>
  <c r="BO133" i="7"/>
  <c r="BO134" i="7"/>
  <c r="BO135" i="7"/>
  <c r="BO136" i="7"/>
  <c r="BO137" i="7"/>
  <c r="BO138" i="7"/>
  <c r="BO139" i="7"/>
  <c r="BO140" i="7"/>
  <c r="BO141" i="7"/>
  <c r="BO142" i="7"/>
  <c r="BO143" i="7"/>
  <c r="BO144" i="7"/>
  <c r="BO145" i="7"/>
  <c r="BO146" i="7"/>
  <c r="BO147" i="7"/>
  <c r="BO148" i="7"/>
  <c r="BO149" i="7"/>
  <c r="BO150" i="7"/>
  <c r="BO151" i="7"/>
  <c r="BO152" i="7"/>
  <c r="BO153" i="7"/>
  <c r="BO154" i="7"/>
  <c r="BO155" i="7"/>
  <c r="BO156" i="7"/>
  <c r="BO157" i="7"/>
  <c r="BO158" i="7"/>
  <c r="BO159" i="7"/>
  <c r="BO160" i="7"/>
  <c r="BO161" i="7"/>
  <c r="BO162" i="7"/>
  <c r="BO163" i="7"/>
  <c r="BO164" i="7"/>
  <c r="BO165" i="7"/>
  <c r="BO166" i="7"/>
  <c r="BO167" i="7"/>
  <c r="BO168" i="7"/>
  <c r="BO169" i="7"/>
  <c r="BO170" i="7"/>
  <c r="BO171" i="7"/>
  <c r="BO172" i="7"/>
  <c r="BO173" i="7"/>
  <c r="BO174" i="7"/>
  <c r="BO175" i="7"/>
  <c r="BO176" i="7"/>
  <c r="BO177" i="7"/>
  <c r="BO178" i="7"/>
  <c r="BO179" i="7"/>
  <c r="BO180" i="7"/>
  <c r="BO181" i="7"/>
  <c r="BO182" i="7"/>
  <c r="BO183" i="7"/>
  <c r="BO184" i="7"/>
  <c r="BO185" i="7"/>
  <c r="BO186" i="7"/>
  <c r="BO187" i="7"/>
  <c r="BO188" i="7"/>
  <c r="BO189" i="7"/>
  <c r="BO190" i="7"/>
  <c r="BO191" i="7"/>
  <c r="BO192" i="7"/>
  <c r="BO193" i="7"/>
  <c r="BO194" i="7"/>
  <c r="BO195" i="7"/>
  <c r="BO196" i="7"/>
  <c r="BO197" i="7"/>
  <c r="BO198" i="7"/>
  <c r="BO199" i="7"/>
  <c r="BO200" i="7"/>
  <c r="BO201" i="7"/>
  <c r="BO202" i="7"/>
  <c r="BO203" i="7"/>
  <c r="BO204" i="7"/>
  <c r="BO205" i="7"/>
  <c r="BO206" i="7"/>
  <c r="BO207" i="7"/>
  <c r="BO208" i="7"/>
  <c r="BO209" i="7"/>
  <c r="BO210" i="7"/>
  <c r="BO211" i="7"/>
  <c r="BO212" i="7"/>
  <c r="BO213" i="7"/>
  <c r="BO214" i="7"/>
  <c r="BO215" i="7"/>
  <c r="BO230" i="7"/>
  <c r="BN230" i="7"/>
  <c r="BM230" i="7"/>
  <c r="BL230" i="7"/>
  <c r="BK230" i="7"/>
  <c r="BJ230" i="7"/>
  <c r="BI230" i="7"/>
  <c r="BH230" i="7"/>
  <c r="BG230" i="7"/>
  <c r="BF230" i="7"/>
  <c r="BE230" i="7"/>
  <c r="BD230" i="7"/>
  <c r="BC230" i="7"/>
  <c r="BB230" i="7"/>
  <c r="BA230" i="7"/>
  <c r="AZ230" i="7"/>
  <c r="AY230" i="7"/>
  <c r="AX230" i="7"/>
  <c r="AW230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M73" i="7"/>
  <c r="AM74" i="7"/>
  <c r="AM75" i="7"/>
  <c r="AM76" i="7"/>
  <c r="AM77" i="7"/>
  <c r="AM78" i="7"/>
  <c r="AM79" i="7"/>
  <c r="AM80" i="7"/>
  <c r="AM81" i="7"/>
  <c r="AM82" i="7"/>
  <c r="AM83" i="7"/>
  <c r="AM84" i="7"/>
  <c r="AM85" i="7"/>
  <c r="AM86" i="7"/>
  <c r="AM87" i="7"/>
  <c r="AM88" i="7"/>
  <c r="AM89" i="7"/>
  <c r="AM90" i="7"/>
  <c r="AM91" i="7"/>
  <c r="AM92" i="7"/>
  <c r="AM93" i="7"/>
  <c r="AM94" i="7"/>
  <c r="AM95" i="7"/>
  <c r="AM96" i="7"/>
  <c r="AM97" i="7"/>
  <c r="AM98" i="7"/>
  <c r="AM99" i="7"/>
  <c r="AM100" i="7"/>
  <c r="AM101" i="7"/>
  <c r="AM102" i="7"/>
  <c r="AM103" i="7"/>
  <c r="AM104" i="7"/>
  <c r="AM105" i="7"/>
  <c r="AM106" i="7"/>
  <c r="AM107" i="7"/>
  <c r="AM108" i="7"/>
  <c r="AM109" i="7"/>
  <c r="AM110" i="7"/>
  <c r="AM111" i="7"/>
  <c r="AM112" i="7"/>
  <c r="AM113" i="7"/>
  <c r="AM114" i="7"/>
  <c r="AM115" i="7"/>
  <c r="AM116" i="7"/>
  <c r="AM117" i="7"/>
  <c r="AM118" i="7"/>
  <c r="AM119" i="7"/>
  <c r="AM120" i="7"/>
  <c r="AM121" i="7"/>
  <c r="AM122" i="7"/>
  <c r="AM123" i="7"/>
  <c r="AM124" i="7"/>
  <c r="AM125" i="7"/>
  <c r="AM126" i="7"/>
  <c r="AM127" i="7"/>
  <c r="AM128" i="7"/>
  <c r="AM129" i="7"/>
  <c r="AM130" i="7"/>
  <c r="AM131" i="7"/>
  <c r="AM132" i="7"/>
  <c r="AM133" i="7"/>
  <c r="AM134" i="7"/>
  <c r="AM135" i="7"/>
  <c r="AM136" i="7"/>
  <c r="AM137" i="7"/>
  <c r="AM138" i="7"/>
  <c r="AM139" i="7"/>
  <c r="AM140" i="7"/>
  <c r="AM141" i="7"/>
  <c r="AM142" i="7"/>
  <c r="AM143" i="7"/>
  <c r="AM144" i="7"/>
  <c r="AM145" i="7"/>
  <c r="AM146" i="7"/>
  <c r="AM147" i="7"/>
  <c r="AM148" i="7"/>
  <c r="AM149" i="7"/>
  <c r="AM150" i="7"/>
  <c r="AM151" i="7"/>
  <c r="AM152" i="7"/>
  <c r="AM153" i="7"/>
  <c r="AM154" i="7"/>
  <c r="AM155" i="7"/>
  <c r="AM156" i="7"/>
  <c r="AM157" i="7"/>
  <c r="AM158" i="7"/>
  <c r="AM159" i="7"/>
  <c r="AM160" i="7"/>
  <c r="AM161" i="7"/>
  <c r="AM162" i="7"/>
  <c r="AM163" i="7"/>
  <c r="AM164" i="7"/>
  <c r="AM165" i="7"/>
  <c r="AM166" i="7"/>
  <c r="AM167" i="7"/>
  <c r="AM168" i="7"/>
  <c r="AM169" i="7"/>
  <c r="AM170" i="7"/>
  <c r="AM171" i="7"/>
  <c r="AM172" i="7"/>
  <c r="AM173" i="7"/>
  <c r="AM174" i="7"/>
  <c r="AM175" i="7"/>
  <c r="AM176" i="7"/>
  <c r="AM177" i="7"/>
  <c r="AM178" i="7"/>
  <c r="AM179" i="7"/>
  <c r="AM180" i="7"/>
  <c r="AM181" i="7"/>
  <c r="AM182" i="7"/>
  <c r="AM183" i="7"/>
  <c r="AM184" i="7"/>
  <c r="AM185" i="7"/>
  <c r="AM186" i="7"/>
  <c r="AM187" i="7"/>
  <c r="AM188" i="7"/>
  <c r="AM189" i="7"/>
  <c r="AM190" i="7"/>
  <c r="AM191" i="7"/>
  <c r="AM192" i="7"/>
  <c r="AM193" i="7"/>
  <c r="AM194" i="7"/>
  <c r="AM195" i="7"/>
  <c r="AM196" i="7"/>
  <c r="AM197" i="7"/>
  <c r="AM198" i="7"/>
  <c r="AM199" i="7"/>
  <c r="AM200" i="7"/>
  <c r="AM201" i="7"/>
  <c r="AM202" i="7"/>
  <c r="AM203" i="7"/>
  <c r="AM204" i="7"/>
  <c r="AM205" i="7"/>
  <c r="AM206" i="7"/>
  <c r="AM207" i="7"/>
  <c r="AM208" i="7"/>
  <c r="AM209" i="7"/>
  <c r="AM210" i="7"/>
  <c r="AM211" i="7"/>
  <c r="AM212" i="7"/>
  <c r="AM213" i="7"/>
  <c r="AM214" i="7"/>
  <c r="AM215" i="7"/>
  <c r="AM230" i="7"/>
  <c r="AL230" i="7"/>
  <c r="AK230" i="7"/>
  <c r="AJ230" i="7"/>
  <c r="AI230" i="7"/>
  <c r="AH230" i="7"/>
  <c r="AG230" i="7"/>
  <c r="AF230" i="7"/>
  <c r="AE230" i="7"/>
  <c r="AD230" i="7"/>
  <c r="AC230" i="7"/>
  <c r="AB230" i="7"/>
  <c r="AA230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DO229" i="7"/>
  <c r="DN229" i="7"/>
  <c r="DM229" i="7"/>
  <c r="DC229" i="7"/>
  <c r="DB229" i="7"/>
  <c r="DA229" i="7"/>
  <c r="CQ229" i="7"/>
  <c r="CP229" i="7"/>
  <c r="CO229" i="7"/>
  <c r="CN229" i="7"/>
  <c r="CM229" i="7"/>
  <c r="CL229" i="7"/>
  <c r="CK229" i="7"/>
  <c r="CJ229" i="7"/>
  <c r="CI229" i="7"/>
  <c r="CH229" i="7"/>
  <c r="CG229" i="7"/>
  <c r="CF229" i="7"/>
  <c r="CE229" i="7"/>
  <c r="CD229" i="7"/>
  <c r="CC229" i="7"/>
  <c r="CB229" i="7"/>
  <c r="CA229" i="7"/>
  <c r="BZ229" i="7"/>
  <c r="BY229" i="7"/>
  <c r="BO229" i="7"/>
  <c r="BN229" i="7"/>
  <c r="BM229" i="7"/>
  <c r="BL229" i="7"/>
  <c r="BK229" i="7"/>
  <c r="BJ229" i="7"/>
  <c r="BI229" i="7"/>
  <c r="BH229" i="7"/>
  <c r="BG229" i="7"/>
  <c r="BF229" i="7"/>
  <c r="BE229" i="7"/>
  <c r="BD229" i="7"/>
  <c r="BC229" i="7"/>
  <c r="BB229" i="7"/>
  <c r="BA229" i="7"/>
  <c r="AZ229" i="7"/>
  <c r="AY229" i="7"/>
  <c r="AX229" i="7"/>
  <c r="AW229" i="7"/>
  <c r="AM229" i="7"/>
  <c r="AL229" i="7"/>
  <c r="AK229" i="7"/>
  <c r="AJ229" i="7"/>
  <c r="AI229" i="7"/>
  <c r="AH229" i="7"/>
  <c r="AG229" i="7"/>
  <c r="AF229" i="7"/>
  <c r="AE229" i="7"/>
  <c r="AD229" i="7"/>
  <c r="AC229" i="7"/>
  <c r="AB229" i="7"/>
  <c r="AA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DO228" i="7"/>
  <c r="DN228" i="7"/>
  <c r="DM228" i="7"/>
  <c r="DC228" i="7"/>
  <c r="DB228" i="7"/>
  <c r="DA228" i="7"/>
  <c r="CQ228" i="7"/>
  <c r="CP228" i="7"/>
  <c r="CO228" i="7"/>
  <c r="CN228" i="7"/>
  <c r="CM228" i="7"/>
  <c r="CL228" i="7"/>
  <c r="CK228" i="7"/>
  <c r="CJ228" i="7"/>
  <c r="CI228" i="7"/>
  <c r="CH228" i="7"/>
  <c r="CG228" i="7"/>
  <c r="CF228" i="7"/>
  <c r="CE228" i="7"/>
  <c r="CD228" i="7"/>
  <c r="CC228" i="7"/>
  <c r="CB228" i="7"/>
  <c r="CA228" i="7"/>
  <c r="BZ228" i="7"/>
  <c r="BY228" i="7"/>
  <c r="BO228" i="7"/>
  <c r="BN228" i="7"/>
  <c r="BM228" i="7"/>
  <c r="BL228" i="7"/>
  <c r="BK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W228" i="7"/>
  <c r="AM228" i="7"/>
  <c r="AL228" i="7"/>
  <c r="AK228" i="7"/>
  <c r="AJ228" i="7"/>
  <c r="AI228" i="7"/>
  <c r="AH228" i="7"/>
  <c r="AG228" i="7"/>
  <c r="AF228" i="7"/>
  <c r="AE228" i="7"/>
  <c r="AD228" i="7"/>
  <c r="AC228" i="7"/>
  <c r="AB228" i="7"/>
  <c r="AA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Y223" i="7" a="1"/>
  <c r="Y223" i="7"/>
  <c r="AU223" i="7" a="1"/>
  <c r="AU223" i="7"/>
  <c r="BW223" i="7" a="1"/>
  <c r="BW223" i="7"/>
  <c r="CY223" i="7" a="1"/>
  <c r="CY223" i="7"/>
  <c r="DK223" i="7" a="1"/>
  <c r="DK223" i="7"/>
  <c r="DW223" i="7" a="1"/>
  <c r="DW223" i="7"/>
  <c r="EJ223" i="7"/>
  <c r="T223" i="7"/>
  <c r="AP223" i="7"/>
  <c r="BR223" i="7"/>
  <c r="CT223" i="7"/>
  <c r="DF223" i="7"/>
  <c r="DR223" i="7"/>
  <c r="ED223" i="7"/>
  <c r="EK223" i="7"/>
  <c r="W218" i="7" a="1"/>
  <c r="W218" i="7"/>
  <c r="AS218" i="7" a="1"/>
  <c r="AS218" i="7"/>
  <c r="BU218" i="7" a="1"/>
  <c r="BU218" i="7"/>
  <c r="CW218" i="7" a="1"/>
  <c r="CW218" i="7"/>
  <c r="DI218" i="7" a="1"/>
  <c r="DI218" i="7"/>
  <c r="DU218" i="7" a="1"/>
  <c r="DU218" i="7"/>
  <c r="EG218" i="7"/>
  <c r="T218" i="7"/>
  <c r="AP218" i="7"/>
  <c r="BR218" i="7"/>
  <c r="CT218" i="7"/>
  <c r="DF218" i="7"/>
  <c r="DR218" i="7"/>
  <c r="ED218" i="7"/>
  <c r="EH218" i="7"/>
  <c r="W219" i="7" a="1"/>
  <c r="W219" i="7"/>
  <c r="AS219" i="7" a="1"/>
  <c r="AS219" i="7"/>
  <c r="BU219" i="7" a="1"/>
  <c r="BU219" i="7"/>
  <c r="CW219" i="7" a="1"/>
  <c r="CW219" i="7"/>
  <c r="DI219" i="7" a="1"/>
  <c r="DI219" i="7"/>
  <c r="DU219" i="7" a="1"/>
  <c r="DU219" i="7"/>
  <c r="EG219" i="7"/>
  <c r="T219" i="7"/>
  <c r="AP219" i="7"/>
  <c r="BR219" i="7"/>
  <c r="CT219" i="7"/>
  <c r="DF219" i="7"/>
  <c r="DR219" i="7"/>
  <c r="ED219" i="7"/>
  <c r="EH219" i="7"/>
  <c r="W220" i="7" a="1"/>
  <c r="W220" i="7"/>
  <c r="AS220" i="7" a="1"/>
  <c r="AS220" i="7"/>
  <c r="BU220" i="7" a="1"/>
  <c r="BU220" i="7"/>
  <c r="CW220" i="7" a="1"/>
  <c r="CW220" i="7"/>
  <c r="DI220" i="7" a="1"/>
  <c r="DI220" i="7"/>
  <c r="DU220" i="7" a="1"/>
  <c r="DU220" i="7"/>
  <c r="EG220" i="7"/>
  <c r="T220" i="7"/>
  <c r="AP220" i="7"/>
  <c r="BR220" i="7"/>
  <c r="CT220" i="7"/>
  <c r="DF220" i="7"/>
  <c r="DR220" i="7"/>
  <c r="ED220" i="7"/>
  <c r="EH220" i="7"/>
  <c r="W221" i="7" a="1"/>
  <c r="W221" i="7"/>
  <c r="AS221" i="7" a="1"/>
  <c r="AS221" i="7"/>
  <c r="BU221" i="7" a="1"/>
  <c r="BU221" i="7"/>
  <c r="CW221" i="7" a="1"/>
  <c r="CW221" i="7"/>
  <c r="DI221" i="7" a="1"/>
  <c r="DI221" i="7"/>
  <c r="DU221" i="7" a="1"/>
  <c r="DU221" i="7"/>
  <c r="EG221" i="7"/>
  <c r="T221" i="7"/>
  <c r="AP221" i="7"/>
  <c r="BR221" i="7"/>
  <c r="CT221" i="7"/>
  <c r="DF221" i="7"/>
  <c r="DR221" i="7"/>
  <c r="ED221" i="7"/>
  <c r="EH221" i="7"/>
  <c r="W222" i="7" a="1"/>
  <c r="W222" i="7"/>
  <c r="AS222" i="7" a="1"/>
  <c r="AS222" i="7"/>
  <c r="BU222" i="7" a="1"/>
  <c r="BU222" i="7"/>
  <c r="CW222" i="7" a="1"/>
  <c r="CW222" i="7"/>
  <c r="DI222" i="7" a="1"/>
  <c r="DI222" i="7"/>
  <c r="DU222" i="7" a="1"/>
  <c r="DU222" i="7"/>
  <c r="EG222" i="7"/>
  <c r="T222" i="7"/>
  <c r="AP222" i="7"/>
  <c r="BR222" i="7"/>
  <c r="CT222" i="7"/>
  <c r="DF222" i="7"/>
  <c r="DR222" i="7"/>
  <c r="ED222" i="7"/>
  <c r="EH222" i="7"/>
  <c r="W223" i="7" a="1"/>
  <c r="W223" i="7"/>
  <c r="AS223" i="7" a="1"/>
  <c r="AS223" i="7"/>
  <c r="BU223" i="7" a="1"/>
  <c r="BU223" i="7"/>
  <c r="CW223" i="7" a="1"/>
  <c r="CW223" i="7"/>
  <c r="DI223" i="7" a="1"/>
  <c r="DI223" i="7"/>
  <c r="DU223" i="7" a="1"/>
  <c r="DU223" i="7"/>
  <c r="EG223" i="7"/>
  <c r="EH223" i="7"/>
  <c r="EI223" i="7"/>
  <c r="U223" i="7" a="1"/>
  <c r="U223" i="7"/>
  <c r="AQ223" i="7" a="1"/>
  <c r="AQ223" i="7"/>
  <c r="BS223" i="7" a="1"/>
  <c r="BS223" i="7"/>
  <c r="CU223" i="7" a="1"/>
  <c r="CU223" i="7"/>
  <c r="DG223" i="7" a="1"/>
  <c r="DG223" i="7"/>
  <c r="DS223" i="7" a="1"/>
  <c r="DS223" i="7"/>
  <c r="EE223" i="7"/>
  <c r="EF223" i="7"/>
  <c r="EC223" i="7"/>
  <c r="DZ218" i="7"/>
  <c r="DZ219" i="7"/>
  <c r="DZ220" i="7"/>
  <c r="DZ221" i="7"/>
  <c r="DZ222" i="7"/>
  <c r="DZ223" i="7"/>
  <c r="EB223" i="7"/>
  <c r="EA223" i="7"/>
  <c r="DY223" i="7"/>
  <c r="DX223" i="7"/>
  <c r="DV223" i="7"/>
  <c r="DT223" i="7"/>
  <c r="DQ223" i="7"/>
  <c r="DP223" i="7"/>
  <c r="DO223" i="7"/>
  <c r="DL223" i="7"/>
  <c r="DJ223" i="7"/>
  <c r="DH223" i="7"/>
  <c r="DE223" i="7"/>
  <c r="DD223" i="7"/>
  <c r="DC223" i="7"/>
  <c r="CZ223" i="7"/>
  <c r="CX223" i="7"/>
  <c r="CV223" i="7"/>
  <c r="CS223" i="7"/>
  <c r="CR223" i="7"/>
  <c r="CQ223" i="7"/>
  <c r="BX223" i="7"/>
  <c r="BV223" i="7"/>
  <c r="BT223" i="7"/>
  <c r="BQ223" i="7"/>
  <c r="BP223" i="7"/>
  <c r="BO223" i="7"/>
  <c r="AV223" i="7"/>
  <c r="AT223" i="7"/>
  <c r="AR223" i="7"/>
  <c r="AO223" i="7"/>
  <c r="AN223" i="7"/>
  <c r="AM223" i="7"/>
  <c r="Z223" i="7"/>
  <c r="X223" i="7"/>
  <c r="V223" i="7"/>
  <c r="S223" i="7"/>
  <c r="R223" i="7"/>
  <c r="Q223" i="7"/>
  <c r="Y222" i="7" a="1"/>
  <c r="Y222" i="7"/>
  <c r="AU222" i="7" a="1"/>
  <c r="AU222" i="7"/>
  <c r="BW222" i="7" a="1"/>
  <c r="BW222" i="7"/>
  <c r="CY222" i="7" a="1"/>
  <c r="CY222" i="7"/>
  <c r="DK222" i="7" a="1"/>
  <c r="DK222" i="7"/>
  <c r="DW222" i="7" a="1"/>
  <c r="DW222" i="7"/>
  <c r="EJ222" i="7"/>
  <c r="EK222" i="7"/>
  <c r="W217" i="7" a="1"/>
  <c r="W217" i="7"/>
  <c r="AS217" i="7" a="1"/>
  <c r="AS217" i="7"/>
  <c r="BU217" i="7" a="1"/>
  <c r="BU217" i="7"/>
  <c r="CW217" i="7" a="1"/>
  <c r="CW217" i="7"/>
  <c r="DI217" i="7" a="1"/>
  <c r="DI217" i="7"/>
  <c r="DU217" i="7" a="1"/>
  <c r="DU217" i="7"/>
  <c r="EG217" i="7"/>
  <c r="T217" i="7"/>
  <c r="AP217" i="7"/>
  <c r="BR217" i="7"/>
  <c r="CT217" i="7"/>
  <c r="DF217" i="7"/>
  <c r="DR217" i="7"/>
  <c r="ED217" i="7"/>
  <c r="EH217" i="7"/>
  <c r="EI222" i="7"/>
  <c r="U222" i="7" a="1"/>
  <c r="U222" i="7"/>
  <c r="AQ222" i="7" a="1"/>
  <c r="AQ222" i="7"/>
  <c r="BS222" i="7" a="1"/>
  <c r="BS222" i="7"/>
  <c r="CU222" i="7" a="1"/>
  <c r="CU222" i="7"/>
  <c r="DG222" i="7" a="1"/>
  <c r="DG222" i="7"/>
  <c r="DS222" i="7" a="1"/>
  <c r="DS222" i="7"/>
  <c r="EE222" i="7"/>
  <c r="EF222" i="7"/>
  <c r="EC222" i="7"/>
  <c r="DZ217" i="7"/>
  <c r="EB222" i="7"/>
  <c r="EA222" i="7"/>
  <c r="DY222" i="7"/>
  <c r="DX222" i="7"/>
  <c r="DV222" i="7"/>
  <c r="DT222" i="7"/>
  <c r="DQ222" i="7"/>
  <c r="DP222" i="7"/>
  <c r="DO222" i="7"/>
  <c r="DL222" i="7"/>
  <c r="DJ222" i="7"/>
  <c r="DH222" i="7"/>
  <c r="DE222" i="7"/>
  <c r="DD222" i="7"/>
  <c r="DC222" i="7"/>
  <c r="CZ222" i="7"/>
  <c r="CX222" i="7"/>
  <c r="CV222" i="7"/>
  <c r="CS222" i="7"/>
  <c r="CR222" i="7"/>
  <c r="CQ222" i="7"/>
  <c r="BX222" i="7"/>
  <c r="BV222" i="7"/>
  <c r="BT222" i="7"/>
  <c r="BQ222" i="7"/>
  <c r="BP222" i="7"/>
  <c r="BO222" i="7"/>
  <c r="AV222" i="7"/>
  <c r="AT222" i="7"/>
  <c r="AR222" i="7"/>
  <c r="AO222" i="7"/>
  <c r="AN222" i="7"/>
  <c r="AM222" i="7"/>
  <c r="Z222" i="7"/>
  <c r="X222" i="7"/>
  <c r="V222" i="7"/>
  <c r="S222" i="7"/>
  <c r="R222" i="7"/>
  <c r="Q222" i="7"/>
  <c r="Y221" i="7" a="1"/>
  <c r="Y221" i="7"/>
  <c r="AU221" i="7" a="1"/>
  <c r="AU221" i="7"/>
  <c r="BW221" i="7" a="1"/>
  <c r="BW221" i="7"/>
  <c r="CY221" i="7" a="1"/>
  <c r="CY221" i="7"/>
  <c r="DK221" i="7" a="1"/>
  <c r="DK221" i="7"/>
  <c r="DW221" i="7" a="1"/>
  <c r="DW221" i="7"/>
  <c r="EJ221" i="7"/>
  <c r="EK221" i="7"/>
  <c r="W216" i="7" a="1"/>
  <c r="W216" i="7"/>
  <c r="AS216" i="7" a="1"/>
  <c r="AS216" i="7"/>
  <c r="BU216" i="7" a="1"/>
  <c r="BU216" i="7"/>
  <c r="CW216" i="7" a="1"/>
  <c r="CW216" i="7"/>
  <c r="DI216" i="7" a="1"/>
  <c r="DI216" i="7"/>
  <c r="DU216" i="7" a="1"/>
  <c r="DU216" i="7"/>
  <c r="EG216" i="7"/>
  <c r="T216" i="7"/>
  <c r="AP216" i="7"/>
  <c r="BR216" i="7"/>
  <c r="CT216" i="7"/>
  <c r="DF216" i="7"/>
  <c r="DR216" i="7"/>
  <c r="ED216" i="7"/>
  <c r="EH216" i="7"/>
  <c r="EI221" i="7"/>
  <c r="U221" i="7" a="1"/>
  <c r="U221" i="7"/>
  <c r="AQ221" i="7" a="1"/>
  <c r="AQ221" i="7"/>
  <c r="BS221" i="7" a="1"/>
  <c r="BS221" i="7"/>
  <c r="CU221" i="7" a="1"/>
  <c r="CU221" i="7"/>
  <c r="DG221" i="7" a="1"/>
  <c r="DG221" i="7"/>
  <c r="DS221" i="7" a="1"/>
  <c r="DS221" i="7"/>
  <c r="EE221" i="7"/>
  <c r="EF221" i="7"/>
  <c r="EC221" i="7"/>
  <c r="DZ216" i="7"/>
  <c r="EB221" i="7"/>
  <c r="EA221" i="7"/>
  <c r="DY221" i="7"/>
  <c r="DX221" i="7"/>
  <c r="DV221" i="7"/>
  <c r="DT221" i="7"/>
  <c r="DQ221" i="7"/>
  <c r="DP221" i="7"/>
  <c r="DO221" i="7"/>
  <c r="DL221" i="7"/>
  <c r="DJ221" i="7"/>
  <c r="DH221" i="7"/>
  <c r="DE221" i="7"/>
  <c r="DD221" i="7"/>
  <c r="DC221" i="7"/>
  <c r="CZ221" i="7"/>
  <c r="CX221" i="7"/>
  <c r="CV221" i="7"/>
  <c r="CS221" i="7"/>
  <c r="CR221" i="7"/>
  <c r="CQ221" i="7"/>
  <c r="BX221" i="7"/>
  <c r="BV221" i="7"/>
  <c r="BT221" i="7"/>
  <c r="BQ221" i="7"/>
  <c r="BP221" i="7"/>
  <c r="BO221" i="7"/>
  <c r="AV221" i="7"/>
  <c r="AT221" i="7"/>
  <c r="AR221" i="7"/>
  <c r="AO221" i="7"/>
  <c r="AN221" i="7"/>
  <c r="AM221" i="7"/>
  <c r="Z221" i="7"/>
  <c r="X221" i="7"/>
  <c r="V221" i="7"/>
  <c r="S221" i="7"/>
  <c r="R221" i="7"/>
  <c r="Q221" i="7"/>
  <c r="Y220" i="7" a="1"/>
  <c r="Y220" i="7"/>
  <c r="AU220" i="7" a="1"/>
  <c r="AU220" i="7"/>
  <c r="BW220" i="7" a="1"/>
  <c r="BW220" i="7"/>
  <c r="CY220" i="7" a="1"/>
  <c r="CY220" i="7"/>
  <c r="DK220" i="7" a="1"/>
  <c r="DK220" i="7"/>
  <c r="DW220" i="7" a="1"/>
  <c r="DW220" i="7"/>
  <c r="EJ220" i="7"/>
  <c r="EK220" i="7"/>
  <c r="W215" i="7" a="1"/>
  <c r="W215" i="7"/>
  <c r="AS215" i="7" a="1"/>
  <c r="AS215" i="7"/>
  <c r="BU215" i="7" a="1"/>
  <c r="BU215" i="7"/>
  <c r="CW215" i="7" a="1"/>
  <c r="CW215" i="7"/>
  <c r="DI215" i="7" a="1"/>
  <c r="DI215" i="7"/>
  <c r="DU215" i="7" a="1"/>
  <c r="DU215" i="7"/>
  <c r="EG215" i="7"/>
  <c r="AP215" i="7"/>
  <c r="BR215" i="7"/>
  <c r="CT215" i="7"/>
  <c r="DF215" i="7"/>
  <c r="DR215" i="7"/>
  <c r="ED215" i="7"/>
  <c r="EH215" i="7"/>
  <c r="EI220" i="7"/>
  <c r="U220" i="7" a="1"/>
  <c r="U220" i="7"/>
  <c r="AQ220" i="7" a="1"/>
  <c r="AQ220" i="7"/>
  <c r="BS220" i="7" a="1"/>
  <c r="BS220" i="7"/>
  <c r="CU220" i="7" a="1"/>
  <c r="CU220" i="7"/>
  <c r="DG220" i="7" a="1"/>
  <c r="DG220" i="7"/>
  <c r="DS220" i="7" a="1"/>
  <c r="DS220" i="7"/>
  <c r="EE220" i="7"/>
  <c r="EF220" i="7"/>
  <c r="EC220" i="7"/>
  <c r="DZ215" i="7"/>
  <c r="EB220" i="7"/>
  <c r="EA220" i="7"/>
  <c r="DY220" i="7"/>
  <c r="DX220" i="7"/>
  <c r="DV220" i="7"/>
  <c r="DT220" i="7"/>
  <c r="DQ220" i="7"/>
  <c r="DP220" i="7"/>
  <c r="DO220" i="7"/>
  <c r="DL220" i="7"/>
  <c r="DJ220" i="7"/>
  <c r="DH220" i="7"/>
  <c r="DE220" i="7"/>
  <c r="DD220" i="7"/>
  <c r="DC220" i="7"/>
  <c r="CZ220" i="7"/>
  <c r="CX220" i="7"/>
  <c r="CV220" i="7"/>
  <c r="CS220" i="7"/>
  <c r="CR220" i="7"/>
  <c r="CQ220" i="7"/>
  <c r="BX220" i="7"/>
  <c r="BV220" i="7"/>
  <c r="BT220" i="7"/>
  <c r="BQ220" i="7"/>
  <c r="BP220" i="7"/>
  <c r="BO220" i="7"/>
  <c r="AV220" i="7"/>
  <c r="AT220" i="7"/>
  <c r="AR220" i="7"/>
  <c r="AO220" i="7"/>
  <c r="AN220" i="7"/>
  <c r="AM220" i="7"/>
  <c r="Z220" i="7"/>
  <c r="X220" i="7"/>
  <c r="V220" i="7"/>
  <c r="S220" i="7"/>
  <c r="R220" i="7"/>
  <c r="Q220" i="7"/>
  <c r="Y219" i="7" a="1"/>
  <c r="Y219" i="7"/>
  <c r="AU219" i="7" a="1"/>
  <c r="AU219" i="7"/>
  <c r="BW219" i="7" a="1"/>
  <c r="BW219" i="7"/>
  <c r="CY219" i="7" a="1"/>
  <c r="CY219" i="7"/>
  <c r="DK219" i="7" a="1"/>
  <c r="DK219" i="7"/>
  <c r="DW219" i="7" a="1"/>
  <c r="DW219" i="7"/>
  <c r="EJ219" i="7"/>
  <c r="EK219" i="7"/>
  <c r="W214" i="7" a="1"/>
  <c r="W214" i="7"/>
  <c r="AS214" i="7" a="1"/>
  <c r="AS214" i="7"/>
  <c r="BU214" i="7" a="1"/>
  <c r="BU214" i="7"/>
  <c r="CW214" i="7" a="1"/>
  <c r="CW214" i="7"/>
  <c r="DI214" i="7" a="1"/>
  <c r="DI214" i="7"/>
  <c r="DU214" i="7" a="1"/>
  <c r="DU214" i="7"/>
  <c r="EG214" i="7"/>
  <c r="AP214" i="7"/>
  <c r="BR214" i="7"/>
  <c r="CT214" i="7"/>
  <c r="DF214" i="7"/>
  <c r="DR214" i="7"/>
  <c r="ED214" i="7"/>
  <c r="EH214" i="7"/>
  <c r="EI219" i="7"/>
  <c r="U219" i="7" a="1"/>
  <c r="U219" i="7"/>
  <c r="AQ219" i="7" a="1"/>
  <c r="AQ219" i="7"/>
  <c r="BS219" i="7" a="1"/>
  <c r="BS219" i="7"/>
  <c r="CU219" i="7" a="1"/>
  <c r="CU219" i="7"/>
  <c r="DG219" i="7" a="1"/>
  <c r="DG219" i="7"/>
  <c r="DS219" i="7" a="1"/>
  <c r="DS219" i="7"/>
  <c r="EE219" i="7"/>
  <c r="EF219" i="7"/>
  <c r="EC219" i="7"/>
  <c r="DZ214" i="7"/>
  <c r="EB219" i="7"/>
  <c r="EA219" i="7"/>
  <c r="DY219" i="7"/>
  <c r="DX219" i="7"/>
  <c r="DV219" i="7"/>
  <c r="DT219" i="7"/>
  <c r="DQ219" i="7"/>
  <c r="DP219" i="7"/>
  <c r="DO219" i="7"/>
  <c r="DL219" i="7"/>
  <c r="DJ219" i="7"/>
  <c r="DH219" i="7"/>
  <c r="DE219" i="7"/>
  <c r="DD219" i="7"/>
  <c r="DC219" i="7"/>
  <c r="CZ219" i="7"/>
  <c r="CX219" i="7"/>
  <c r="CV219" i="7"/>
  <c r="CS219" i="7"/>
  <c r="CR219" i="7"/>
  <c r="CQ219" i="7"/>
  <c r="BX219" i="7"/>
  <c r="BV219" i="7"/>
  <c r="BT219" i="7"/>
  <c r="BQ219" i="7"/>
  <c r="BP219" i="7"/>
  <c r="BO219" i="7"/>
  <c r="AV219" i="7"/>
  <c r="AT219" i="7"/>
  <c r="AR219" i="7"/>
  <c r="AO219" i="7"/>
  <c r="AN219" i="7"/>
  <c r="AM219" i="7"/>
  <c r="Z219" i="7"/>
  <c r="X219" i="7"/>
  <c r="V219" i="7"/>
  <c r="S219" i="7"/>
  <c r="R219" i="7"/>
  <c r="Q219" i="7"/>
  <c r="Y218" i="7" a="1"/>
  <c r="Y218" i="7"/>
  <c r="AU218" i="7" a="1"/>
  <c r="AU218" i="7"/>
  <c r="BW218" i="7" a="1"/>
  <c r="BW218" i="7"/>
  <c r="CY218" i="7" a="1"/>
  <c r="CY218" i="7"/>
  <c r="DK218" i="7" a="1"/>
  <c r="DK218" i="7"/>
  <c r="DW218" i="7" a="1"/>
  <c r="DW218" i="7"/>
  <c r="EJ218" i="7"/>
  <c r="EK218" i="7"/>
  <c r="W213" i="7" a="1"/>
  <c r="W213" i="7"/>
  <c r="AS213" i="7" a="1"/>
  <c r="AS213" i="7"/>
  <c r="BU213" i="7" a="1"/>
  <c r="BU213" i="7"/>
  <c r="CW213" i="7" a="1"/>
  <c r="CW213" i="7"/>
  <c r="DI213" i="7" a="1"/>
  <c r="DI213" i="7"/>
  <c r="DU213" i="7" a="1"/>
  <c r="DU213" i="7"/>
  <c r="EG213" i="7"/>
  <c r="AP213" i="7"/>
  <c r="BR213" i="7"/>
  <c r="CT213" i="7"/>
  <c r="DF213" i="7"/>
  <c r="DR213" i="7"/>
  <c r="ED213" i="7"/>
  <c r="EH213" i="7"/>
  <c r="EI218" i="7"/>
  <c r="U218" i="7" a="1"/>
  <c r="U218" i="7"/>
  <c r="AQ218" i="7" a="1"/>
  <c r="AQ218" i="7"/>
  <c r="BS218" i="7" a="1"/>
  <c r="BS218" i="7"/>
  <c r="CU218" i="7" a="1"/>
  <c r="CU218" i="7"/>
  <c r="DG218" i="7" a="1"/>
  <c r="DG218" i="7"/>
  <c r="DS218" i="7" a="1"/>
  <c r="DS218" i="7"/>
  <c r="EE218" i="7"/>
  <c r="EF218" i="7"/>
  <c r="EC218" i="7"/>
  <c r="DZ213" i="7"/>
  <c r="EB218" i="7"/>
  <c r="EA218" i="7"/>
  <c r="DY218" i="7"/>
  <c r="DX218" i="7"/>
  <c r="DV218" i="7"/>
  <c r="DT218" i="7"/>
  <c r="DQ218" i="7"/>
  <c r="DP218" i="7"/>
  <c r="DO218" i="7"/>
  <c r="DL218" i="7"/>
  <c r="DJ218" i="7"/>
  <c r="DH218" i="7"/>
  <c r="DE218" i="7"/>
  <c r="DD218" i="7"/>
  <c r="DC218" i="7"/>
  <c r="CZ218" i="7"/>
  <c r="CX218" i="7"/>
  <c r="CV218" i="7"/>
  <c r="CS218" i="7"/>
  <c r="CR218" i="7"/>
  <c r="CQ218" i="7"/>
  <c r="BX218" i="7"/>
  <c r="BV218" i="7"/>
  <c r="BT218" i="7"/>
  <c r="BQ218" i="7"/>
  <c r="BP218" i="7"/>
  <c r="BO218" i="7"/>
  <c r="AV218" i="7"/>
  <c r="AT218" i="7"/>
  <c r="AR218" i="7"/>
  <c r="AO218" i="7"/>
  <c r="AN218" i="7"/>
  <c r="AM218" i="7"/>
  <c r="Z218" i="7"/>
  <c r="X218" i="7"/>
  <c r="V218" i="7"/>
  <c r="S218" i="7"/>
  <c r="R218" i="7"/>
  <c r="Q218" i="7"/>
  <c r="Y217" i="7" a="1"/>
  <c r="Y217" i="7"/>
  <c r="AU217" i="7" a="1"/>
  <c r="AU217" i="7"/>
  <c r="BW217" i="7" a="1"/>
  <c r="BW217" i="7"/>
  <c r="CY217" i="7" a="1"/>
  <c r="CY217" i="7"/>
  <c r="DK217" i="7" a="1"/>
  <c r="DK217" i="7"/>
  <c r="DW217" i="7" a="1"/>
  <c r="DW217" i="7"/>
  <c r="EJ217" i="7"/>
  <c r="EK217" i="7"/>
  <c r="W212" i="7" a="1"/>
  <c r="W212" i="7"/>
  <c r="AS212" i="7" a="1"/>
  <c r="AS212" i="7"/>
  <c r="BU212" i="7" a="1"/>
  <c r="BU212" i="7"/>
  <c r="CW212" i="7" a="1"/>
  <c r="CW212" i="7"/>
  <c r="DI212" i="7" a="1"/>
  <c r="DI212" i="7"/>
  <c r="DU212" i="7" a="1"/>
  <c r="DU212" i="7"/>
  <c r="EG212" i="7"/>
  <c r="AP212" i="7"/>
  <c r="BR212" i="7"/>
  <c r="CT212" i="7"/>
  <c r="DF212" i="7"/>
  <c r="DR212" i="7"/>
  <c r="ED212" i="7"/>
  <c r="EH212" i="7"/>
  <c r="EI217" i="7"/>
  <c r="U217" i="7" a="1"/>
  <c r="U217" i="7"/>
  <c r="AQ217" i="7" a="1"/>
  <c r="AQ217" i="7"/>
  <c r="BS217" i="7" a="1"/>
  <c r="BS217" i="7"/>
  <c r="CU217" i="7" a="1"/>
  <c r="CU217" i="7"/>
  <c r="DG217" i="7" a="1"/>
  <c r="DG217" i="7"/>
  <c r="DS217" i="7" a="1"/>
  <c r="DS217" i="7"/>
  <c r="EE217" i="7"/>
  <c r="EF217" i="7"/>
  <c r="EC217" i="7"/>
  <c r="DZ212" i="7"/>
  <c r="EB217" i="7"/>
  <c r="EA217" i="7"/>
  <c r="DY217" i="7"/>
  <c r="DX217" i="7"/>
  <c r="DV217" i="7"/>
  <c r="DT217" i="7"/>
  <c r="DQ217" i="7"/>
  <c r="DP217" i="7"/>
  <c r="DO217" i="7"/>
  <c r="DL217" i="7"/>
  <c r="DJ217" i="7"/>
  <c r="DH217" i="7"/>
  <c r="DE217" i="7"/>
  <c r="DD217" i="7"/>
  <c r="DC217" i="7"/>
  <c r="CZ217" i="7"/>
  <c r="CX217" i="7"/>
  <c r="CV217" i="7"/>
  <c r="CS217" i="7"/>
  <c r="CR217" i="7"/>
  <c r="CQ217" i="7"/>
  <c r="BX217" i="7"/>
  <c r="BV217" i="7"/>
  <c r="BT217" i="7"/>
  <c r="BQ217" i="7"/>
  <c r="BP217" i="7"/>
  <c r="BO217" i="7"/>
  <c r="AV217" i="7"/>
  <c r="AT217" i="7"/>
  <c r="AR217" i="7"/>
  <c r="AO217" i="7"/>
  <c r="AN217" i="7"/>
  <c r="AM217" i="7"/>
  <c r="Z217" i="7"/>
  <c r="X217" i="7"/>
  <c r="V217" i="7"/>
  <c r="S217" i="7"/>
  <c r="R217" i="7"/>
  <c r="Q217" i="7"/>
  <c r="Y216" i="7" a="1"/>
  <c r="Y216" i="7"/>
  <c r="AU216" i="7" a="1"/>
  <c r="AU216" i="7"/>
  <c r="BW216" i="7" a="1"/>
  <c r="BW216" i="7"/>
  <c r="CY216" i="7" a="1"/>
  <c r="CY216" i="7"/>
  <c r="DK216" i="7" a="1"/>
  <c r="DK216" i="7"/>
  <c r="DW216" i="7" a="1"/>
  <c r="DW216" i="7"/>
  <c r="EJ216" i="7"/>
  <c r="EK216" i="7"/>
  <c r="W211" i="7" a="1"/>
  <c r="W211" i="7"/>
  <c r="AS211" i="7" a="1"/>
  <c r="AS211" i="7"/>
  <c r="BU211" i="7" a="1"/>
  <c r="BU211" i="7"/>
  <c r="CW211" i="7" a="1"/>
  <c r="CW211" i="7"/>
  <c r="DI211" i="7" a="1"/>
  <c r="DI211" i="7"/>
  <c r="DU211" i="7" a="1"/>
  <c r="DU211" i="7"/>
  <c r="EG211" i="7"/>
  <c r="AP211" i="7"/>
  <c r="BR211" i="7"/>
  <c r="CT211" i="7"/>
  <c r="DF211" i="7"/>
  <c r="DR211" i="7"/>
  <c r="ED211" i="7"/>
  <c r="EH211" i="7"/>
  <c r="EI216" i="7"/>
  <c r="U216" i="7" a="1"/>
  <c r="U216" i="7"/>
  <c r="AQ216" i="7" a="1"/>
  <c r="AQ216" i="7"/>
  <c r="BS216" i="7" a="1"/>
  <c r="BS216" i="7"/>
  <c r="CU216" i="7" a="1"/>
  <c r="CU216" i="7"/>
  <c r="DG216" i="7" a="1"/>
  <c r="DG216" i="7"/>
  <c r="DS216" i="7" a="1"/>
  <c r="DS216" i="7"/>
  <c r="EE216" i="7"/>
  <c r="EF216" i="7"/>
  <c r="EC216" i="7"/>
  <c r="DZ211" i="7"/>
  <c r="EB216" i="7"/>
  <c r="EA216" i="7"/>
  <c r="DY216" i="7"/>
  <c r="DX216" i="7"/>
  <c r="DV216" i="7"/>
  <c r="DT216" i="7"/>
  <c r="DQ216" i="7"/>
  <c r="DP216" i="7"/>
  <c r="DO216" i="7"/>
  <c r="DL216" i="7"/>
  <c r="DJ216" i="7"/>
  <c r="DH216" i="7"/>
  <c r="DE216" i="7"/>
  <c r="DD216" i="7"/>
  <c r="DC216" i="7"/>
  <c r="CZ216" i="7"/>
  <c r="CX216" i="7"/>
  <c r="CV216" i="7"/>
  <c r="CS216" i="7"/>
  <c r="CR216" i="7"/>
  <c r="CQ216" i="7"/>
  <c r="BX216" i="7"/>
  <c r="BV216" i="7"/>
  <c r="BT216" i="7"/>
  <c r="BQ216" i="7"/>
  <c r="BP216" i="7"/>
  <c r="BO216" i="7"/>
  <c r="AV216" i="7"/>
  <c r="AT216" i="7"/>
  <c r="AR216" i="7"/>
  <c r="AO216" i="7"/>
  <c r="AN216" i="7"/>
  <c r="AM216" i="7"/>
  <c r="Z216" i="7"/>
  <c r="X216" i="7"/>
  <c r="V216" i="7"/>
  <c r="S216" i="7"/>
  <c r="R216" i="7"/>
  <c r="Q216" i="7"/>
  <c r="AU215" i="7" a="1"/>
  <c r="AU215" i="7"/>
  <c r="BW215" i="7" a="1"/>
  <c r="BW215" i="7"/>
  <c r="CY215" i="7" a="1"/>
  <c r="CY215" i="7"/>
  <c r="DK215" i="7" a="1"/>
  <c r="DK215" i="7"/>
  <c r="DW215" i="7" a="1"/>
  <c r="DW215" i="7"/>
  <c r="EJ215" i="7"/>
  <c r="EK215" i="7"/>
  <c r="W210" i="7" a="1"/>
  <c r="W210" i="7"/>
  <c r="AS210" i="7" a="1"/>
  <c r="AS210" i="7"/>
  <c r="BU210" i="7" a="1"/>
  <c r="BU210" i="7"/>
  <c r="CW210" i="7" a="1"/>
  <c r="CW210" i="7"/>
  <c r="DI210" i="7" a="1"/>
  <c r="DI210" i="7"/>
  <c r="DU210" i="7" a="1"/>
  <c r="DU210" i="7"/>
  <c r="EG210" i="7"/>
  <c r="AP210" i="7"/>
  <c r="BR210" i="7"/>
  <c r="CT210" i="7"/>
  <c r="DF210" i="7"/>
  <c r="DR210" i="7"/>
  <c r="ED210" i="7"/>
  <c r="EH210" i="7"/>
  <c r="EI215" i="7"/>
  <c r="U215" i="7" a="1"/>
  <c r="U215" i="7"/>
  <c r="AQ215" i="7" a="1"/>
  <c r="AQ215" i="7"/>
  <c r="BS215" i="7" a="1"/>
  <c r="BS215" i="7"/>
  <c r="CU215" i="7" a="1"/>
  <c r="CU215" i="7"/>
  <c r="DG215" i="7" a="1"/>
  <c r="DG215" i="7"/>
  <c r="DS215" i="7" a="1"/>
  <c r="DS215" i="7"/>
  <c r="EE215" i="7"/>
  <c r="EF215" i="7"/>
  <c r="EC215" i="7"/>
  <c r="DZ210" i="7"/>
  <c r="EB215" i="7"/>
  <c r="EA215" i="7"/>
  <c r="DY215" i="7"/>
  <c r="DX215" i="7"/>
  <c r="DV215" i="7"/>
  <c r="DT215" i="7"/>
  <c r="DQ215" i="7"/>
  <c r="DP215" i="7"/>
  <c r="DL215" i="7"/>
  <c r="DJ215" i="7"/>
  <c r="DH215" i="7"/>
  <c r="DE215" i="7"/>
  <c r="DD215" i="7"/>
  <c r="CZ215" i="7"/>
  <c r="CX215" i="7"/>
  <c r="CV215" i="7"/>
  <c r="CS215" i="7"/>
  <c r="CR215" i="7"/>
  <c r="BX215" i="7"/>
  <c r="BV215" i="7"/>
  <c r="BT215" i="7"/>
  <c r="BQ215" i="7"/>
  <c r="BP215" i="7"/>
  <c r="AV215" i="7"/>
  <c r="AT215" i="7"/>
  <c r="AR215" i="7"/>
  <c r="AO215" i="7"/>
  <c r="AN215" i="7"/>
  <c r="X215" i="7"/>
  <c r="V215" i="7"/>
  <c r="S215" i="7"/>
  <c r="R215" i="7"/>
  <c r="AU214" i="7" a="1"/>
  <c r="AU214" i="7"/>
  <c r="BW214" i="7" a="1"/>
  <c r="BW214" i="7"/>
  <c r="CY214" i="7" a="1"/>
  <c r="CY214" i="7"/>
  <c r="DK214" i="7" a="1"/>
  <c r="DK214" i="7"/>
  <c r="DW214" i="7" a="1"/>
  <c r="DW214" i="7"/>
  <c r="EJ214" i="7"/>
  <c r="EK214" i="7"/>
  <c r="W209" i="7" a="1"/>
  <c r="W209" i="7"/>
  <c r="AS209" i="7" a="1"/>
  <c r="AS209" i="7"/>
  <c r="BU209" i="7" a="1"/>
  <c r="BU209" i="7"/>
  <c r="CW209" i="7" a="1"/>
  <c r="CW209" i="7"/>
  <c r="DI209" i="7" a="1"/>
  <c r="DI209" i="7"/>
  <c r="DU209" i="7" a="1"/>
  <c r="DU209" i="7"/>
  <c r="EG209" i="7"/>
  <c r="AP209" i="7"/>
  <c r="BR209" i="7"/>
  <c r="CT209" i="7"/>
  <c r="DF209" i="7"/>
  <c r="DR209" i="7"/>
  <c r="ED209" i="7"/>
  <c r="EH209" i="7"/>
  <c r="EI214" i="7"/>
  <c r="U214" i="7" a="1"/>
  <c r="U214" i="7"/>
  <c r="AQ214" i="7" a="1"/>
  <c r="AQ214" i="7"/>
  <c r="BS214" i="7" a="1"/>
  <c r="BS214" i="7"/>
  <c r="CU214" i="7" a="1"/>
  <c r="CU214" i="7"/>
  <c r="DG214" i="7" a="1"/>
  <c r="DG214" i="7"/>
  <c r="DS214" i="7" a="1"/>
  <c r="DS214" i="7"/>
  <c r="EE214" i="7"/>
  <c r="EF214" i="7"/>
  <c r="EC214" i="7"/>
  <c r="DZ209" i="7"/>
  <c r="EB214" i="7"/>
  <c r="EA214" i="7"/>
  <c r="DY214" i="7"/>
  <c r="DX214" i="7"/>
  <c r="DV214" i="7"/>
  <c r="DT214" i="7"/>
  <c r="DQ214" i="7"/>
  <c r="DP214" i="7"/>
  <c r="DL214" i="7"/>
  <c r="DJ214" i="7"/>
  <c r="DH214" i="7"/>
  <c r="DE214" i="7"/>
  <c r="DD214" i="7"/>
  <c r="CZ214" i="7"/>
  <c r="CX214" i="7"/>
  <c r="CV214" i="7"/>
  <c r="CS214" i="7"/>
  <c r="CR214" i="7"/>
  <c r="BX214" i="7"/>
  <c r="BV214" i="7"/>
  <c r="BT214" i="7"/>
  <c r="BQ214" i="7"/>
  <c r="BP214" i="7"/>
  <c r="AV214" i="7"/>
  <c r="AT214" i="7"/>
  <c r="AR214" i="7"/>
  <c r="AO214" i="7"/>
  <c r="AN214" i="7"/>
  <c r="X214" i="7"/>
  <c r="V214" i="7"/>
  <c r="S214" i="7"/>
  <c r="R214" i="7"/>
  <c r="AU213" i="7" a="1"/>
  <c r="AU213" i="7"/>
  <c r="BW213" i="7" a="1"/>
  <c r="BW213" i="7"/>
  <c r="CY213" i="7" a="1"/>
  <c r="CY213" i="7"/>
  <c r="DK213" i="7" a="1"/>
  <c r="DK213" i="7"/>
  <c r="DW213" i="7" a="1"/>
  <c r="DW213" i="7"/>
  <c r="EJ213" i="7"/>
  <c r="EK213" i="7"/>
  <c r="W208" i="7" a="1"/>
  <c r="W208" i="7"/>
  <c r="AS208" i="7" a="1"/>
  <c r="AS208" i="7"/>
  <c r="BU208" i="7" a="1"/>
  <c r="BU208" i="7"/>
  <c r="CW208" i="7" a="1"/>
  <c r="CW208" i="7"/>
  <c r="DI208" i="7" a="1"/>
  <c r="DI208" i="7"/>
  <c r="DU208" i="7" a="1"/>
  <c r="DU208" i="7"/>
  <c r="EG208" i="7"/>
  <c r="AP208" i="7"/>
  <c r="BR208" i="7"/>
  <c r="CT208" i="7"/>
  <c r="DF208" i="7"/>
  <c r="DR208" i="7"/>
  <c r="ED208" i="7"/>
  <c r="EH208" i="7"/>
  <c r="EI213" i="7"/>
  <c r="U213" i="7" a="1"/>
  <c r="U213" i="7"/>
  <c r="AQ213" i="7" a="1"/>
  <c r="AQ213" i="7"/>
  <c r="BS213" i="7" a="1"/>
  <c r="BS213" i="7"/>
  <c r="CU213" i="7" a="1"/>
  <c r="CU213" i="7"/>
  <c r="DG213" i="7" a="1"/>
  <c r="DG213" i="7"/>
  <c r="DS213" i="7" a="1"/>
  <c r="DS213" i="7"/>
  <c r="EE213" i="7"/>
  <c r="EF213" i="7"/>
  <c r="EC213" i="7"/>
  <c r="DZ208" i="7"/>
  <c r="EB213" i="7"/>
  <c r="EA213" i="7"/>
  <c r="DY213" i="7"/>
  <c r="DX213" i="7"/>
  <c r="DV213" i="7"/>
  <c r="DT213" i="7"/>
  <c r="DQ213" i="7"/>
  <c r="DP213" i="7"/>
  <c r="DL213" i="7"/>
  <c r="DJ213" i="7"/>
  <c r="DH213" i="7"/>
  <c r="DE213" i="7"/>
  <c r="DD213" i="7"/>
  <c r="CZ213" i="7"/>
  <c r="CX213" i="7"/>
  <c r="CV213" i="7"/>
  <c r="CS213" i="7"/>
  <c r="CR213" i="7"/>
  <c r="BX213" i="7"/>
  <c r="BV213" i="7"/>
  <c r="BT213" i="7"/>
  <c r="BQ213" i="7"/>
  <c r="BP213" i="7"/>
  <c r="AV213" i="7"/>
  <c r="AT213" i="7"/>
  <c r="AR213" i="7"/>
  <c r="AO213" i="7"/>
  <c r="AN213" i="7"/>
  <c r="X213" i="7"/>
  <c r="V213" i="7"/>
  <c r="S213" i="7"/>
  <c r="R213" i="7"/>
  <c r="AU212" i="7" a="1"/>
  <c r="AU212" i="7"/>
  <c r="BW212" i="7" a="1"/>
  <c r="BW212" i="7"/>
  <c r="CY212" i="7" a="1"/>
  <c r="CY212" i="7"/>
  <c r="DK212" i="7" a="1"/>
  <c r="DK212" i="7"/>
  <c r="DW212" i="7" a="1"/>
  <c r="DW212" i="7"/>
  <c r="EJ212" i="7"/>
  <c r="EK212" i="7"/>
  <c r="W207" i="7" a="1"/>
  <c r="W207" i="7"/>
  <c r="AS207" i="7" a="1"/>
  <c r="AS207" i="7"/>
  <c r="BU207" i="7" a="1"/>
  <c r="BU207" i="7"/>
  <c r="CW207" i="7" a="1"/>
  <c r="CW207" i="7"/>
  <c r="DI207" i="7" a="1"/>
  <c r="DI207" i="7"/>
  <c r="DU207" i="7" a="1"/>
  <c r="DU207" i="7"/>
  <c r="EG207" i="7"/>
  <c r="AP207" i="7"/>
  <c r="BR207" i="7"/>
  <c r="CT207" i="7"/>
  <c r="DF207" i="7"/>
  <c r="DR207" i="7"/>
  <c r="ED207" i="7"/>
  <c r="EH207" i="7"/>
  <c r="EI212" i="7"/>
  <c r="U212" i="7" a="1"/>
  <c r="U212" i="7"/>
  <c r="AQ212" i="7" a="1"/>
  <c r="AQ212" i="7"/>
  <c r="BS212" i="7" a="1"/>
  <c r="BS212" i="7"/>
  <c r="CU212" i="7" a="1"/>
  <c r="CU212" i="7"/>
  <c r="DG212" i="7" a="1"/>
  <c r="DG212" i="7"/>
  <c r="DS212" i="7" a="1"/>
  <c r="DS212" i="7"/>
  <c r="EE212" i="7"/>
  <c r="EF212" i="7"/>
  <c r="EC212" i="7"/>
  <c r="DZ207" i="7"/>
  <c r="EB212" i="7"/>
  <c r="EA212" i="7"/>
  <c r="DY212" i="7"/>
  <c r="DX212" i="7"/>
  <c r="DV212" i="7"/>
  <c r="DT212" i="7"/>
  <c r="DQ212" i="7"/>
  <c r="DP212" i="7"/>
  <c r="DL212" i="7"/>
  <c r="DJ212" i="7"/>
  <c r="DH212" i="7"/>
  <c r="DE212" i="7"/>
  <c r="DD212" i="7"/>
  <c r="CZ212" i="7"/>
  <c r="CX212" i="7"/>
  <c r="CV212" i="7"/>
  <c r="CS212" i="7"/>
  <c r="CR212" i="7"/>
  <c r="BX212" i="7"/>
  <c r="BV212" i="7"/>
  <c r="BT212" i="7"/>
  <c r="BQ212" i="7"/>
  <c r="BP212" i="7"/>
  <c r="AV212" i="7"/>
  <c r="AT212" i="7"/>
  <c r="AR212" i="7"/>
  <c r="AO212" i="7"/>
  <c r="AN212" i="7"/>
  <c r="X212" i="7"/>
  <c r="V212" i="7"/>
  <c r="S212" i="7"/>
  <c r="R212" i="7"/>
  <c r="AU211" i="7" a="1"/>
  <c r="AU211" i="7"/>
  <c r="BW211" i="7" a="1"/>
  <c r="BW211" i="7"/>
  <c r="CY211" i="7" a="1"/>
  <c r="CY211" i="7"/>
  <c r="DK211" i="7" a="1"/>
  <c r="DK211" i="7"/>
  <c r="DW211" i="7" a="1"/>
  <c r="DW211" i="7"/>
  <c r="EJ211" i="7"/>
  <c r="EK211" i="7"/>
  <c r="W206" i="7" a="1"/>
  <c r="W206" i="7"/>
  <c r="AS206" i="7" a="1"/>
  <c r="AS206" i="7"/>
  <c r="BU206" i="7" a="1"/>
  <c r="BU206" i="7"/>
  <c r="CW206" i="7" a="1"/>
  <c r="CW206" i="7"/>
  <c r="DI206" i="7" a="1"/>
  <c r="DI206" i="7"/>
  <c r="DU206" i="7" a="1"/>
  <c r="DU206" i="7"/>
  <c r="EG206" i="7"/>
  <c r="AP206" i="7"/>
  <c r="BR206" i="7"/>
  <c r="CT206" i="7"/>
  <c r="DF206" i="7"/>
  <c r="DR206" i="7"/>
  <c r="ED206" i="7"/>
  <c r="EH206" i="7"/>
  <c r="EI211" i="7"/>
  <c r="U211" i="7" a="1"/>
  <c r="U211" i="7"/>
  <c r="AQ211" i="7" a="1"/>
  <c r="AQ211" i="7"/>
  <c r="BS211" i="7" a="1"/>
  <c r="BS211" i="7"/>
  <c r="CU211" i="7" a="1"/>
  <c r="CU211" i="7"/>
  <c r="DG211" i="7" a="1"/>
  <c r="DG211" i="7"/>
  <c r="DS211" i="7" a="1"/>
  <c r="DS211" i="7"/>
  <c r="EE211" i="7"/>
  <c r="EF211" i="7"/>
  <c r="EC211" i="7"/>
  <c r="DZ206" i="7"/>
  <c r="EB211" i="7"/>
  <c r="EA211" i="7"/>
  <c r="DY211" i="7"/>
  <c r="DX211" i="7"/>
  <c r="DV211" i="7"/>
  <c r="DT211" i="7"/>
  <c r="DQ211" i="7"/>
  <c r="DP211" i="7"/>
  <c r="DL211" i="7"/>
  <c r="DJ211" i="7"/>
  <c r="DH211" i="7"/>
  <c r="DE211" i="7"/>
  <c r="DD211" i="7"/>
  <c r="CZ211" i="7"/>
  <c r="CX211" i="7"/>
  <c r="CV211" i="7"/>
  <c r="CS211" i="7"/>
  <c r="CR211" i="7"/>
  <c r="BX211" i="7"/>
  <c r="BV211" i="7"/>
  <c r="BT211" i="7"/>
  <c r="BQ211" i="7"/>
  <c r="BP211" i="7"/>
  <c r="AV211" i="7"/>
  <c r="AT211" i="7"/>
  <c r="AR211" i="7"/>
  <c r="AO211" i="7"/>
  <c r="AN211" i="7"/>
  <c r="X211" i="7"/>
  <c r="V211" i="7"/>
  <c r="S211" i="7"/>
  <c r="R211" i="7"/>
  <c r="AU210" i="7" a="1"/>
  <c r="AU210" i="7"/>
  <c r="BW210" i="7" a="1"/>
  <c r="BW210" i="7"/>
  <c r="CY210" i="7" a="1"/>
  <c r="CY210" i="7"/>
  <c r="DK210" i="7" a="1"/>
  <c r="DK210" i="7"/>
  <c r="DW210" i="7" a="1"/>
  <c r="DW210" i="7"/>
  <c r="EJ210" i="7"/>
  <c r="EK210" i="7"/>
  <c r="W205" i="7" a="1"/>
  <c r="W205" i="7"/>
  <c r="AS205" i="7" a="1"/>
  <c r="AS205" i="7"/>
  <c r="BU205" i="7" a="1"/>
  <c r="BU205" i="7"/>
  <c r="CW205" i="7" a="1"/>
  <c r="CW205" i="7"/>
  <c r="DI205" i="7" a="1"/>
  <c r="DI205" i="7"/>
  <c r="DU205" i="7" a="1"/>
  <c r="DU205" i="7"/>
  <c r="EG205" i="7"/>
  <c r="AP205" i="7"/>
  <c r="BR205" i="7"/>
  <c r="CT205" i="7"/>
  <c r="DF205" i="7"/>
  <c r="DR205" i="7"/>
  <c r="ED205" i="7"/>
  <c r="EH205" i="7"/>
  <c r="EI210" i="7"/>
  <c r="U210" i="7" a="1"/>
  <c r="U210" i="7"/>
  <c r="AQ210" i="7" a="1"/>
  <c r="AQ210" i="7"/>
  <c r="BS210" i="7" a="1"/>
  <c r="BS210" i="7"/>
  <c r="CU210" i="7" a="1"/>
  <c r="CU210" i="7"/>
  <c r="DG210" i="7" a="1"/>
  <c r="DG210" i="7"/>
  <c r="DS210" i="7" a="1"/>
  <c r="DS210" i="7"/>
  <c r="EE210" i="7"/>
  <c r="EF210" i="7"/>
  <c r="EC210" i="7"/>
  <c r="DZ205" i="7"/>
  <c r="EB210" i="7"/>
  <c r="EA210" i="7"/>
  <c r="DY210" i="7"/>
  <c r="DX210" i="7"/>
  <c r="DV210" i="7"/>
  <c r="DT210" i="7"/>
  <c r="DQ210" i="7"/>
  <c r="DP210" i="7"/>
  <c r="DL210" i="7"/>
  <c r="DJ210" i="7"/>
  <c r="DH210" i="7"/>
  <c r="DE210" i="7"/>
  <c r="DD210" i="7"/>
  <c r="CZ210" i="7"/>
  <c r="CX210" i="7"/>
  <c r="CV210" i="7"/>
  <c r="CS210" i="7"/>
  <c r="CR210" i="7"/>
  <c r="BX210" i="7"/>
  <c r="BV210" i="7"/>
  <c r="BT210" i="7"/>
  <c r="BQ210" i="7"/>
  <c r="BP210" i="7"/>
  <c r="AV210" i="7"/>
  <c r="AT210" i="7"/>
  <c r="AR210" i="7"/>
  <c r="AO210" i="7"/>
  <c r="AN210" i="7"/>
  <c r="X210" i="7"/>
  <c r="V210" i="7"/>
  <c r="S210" i="7"/>
  <c r="R210" i="7"/>
  <c r="AU209" i="7" a="1"/>
  <c r="AU209" i="7"/>
  <c r="BW209" i="7" a="1"/>
  <c r="BW209" i="7"/>
  <c r="CY209" i="7" a="1"/>
  <c r="CY209" i="7"/>
  <c r="DK209" i="7" a="1"/>
  <c r="DK209" i="7"/>
  <c r="DW209" i="7" a="1"/>
  <c r="DW209" i="7"/>
  <c r="EJ209" i="7"/>
  <c r="EK209" i="7"/>
  <c r="W204" i="7" a="1"/>
  <c r="W204" i="7"/>
  <c r="AS204" i="7" a="1"/>
  <c r="AS204" i="7"/>
  <c r="BU204" i="7" a="1"/>
  <c r="BU204" i="7"/>
  <c r="CW204" i="7" a="1"/>
  <c r="CW204" i="7"/>
  <c r="DI204" i="7" a="1"/>
  <c r="DI204" i="7"/>
  <c r="DU204" i="7" a="1"/>
  <c r="DU204" i="7"/>
  <c r="EG204" i="7"/>
  <c r="AP204" i="7"/>
  <c r="BR204" i="7"/>
  <c r="CT204" i="7"/>
  <c r="DF204" i="7"/>
  <c r="DR204" i="7"/>
  <c r="ED204" i="7"/>
  <c r="EH204" i="7"/>
  <c r="EI209" i="7"/>
  <c r="U209" i="7" a="1"/>
  <c r="U209" i="7"/>
  <c r="AQ209" i="7" a="1"/>
  <c r="AQ209" i="7"/>
  <c r="BS209" i="7" a="1"/>
  <c r="BS209" i="7"/>
  <c r="CU209" i="7" a="1"/>
  <c r="CU209" i="7"/>
  <c r="DG209" i="7" a="1"/>
  <c r="DG209" i="7"/>
  <c r="DS209" i="7" a="1"/>
  <c r="DS209" i="7"/>
  <c r="EE209" i="7"/>
  <c r="EF209" i="7"/>
  <c r="EC209" i="7"/>
  <c r="DZ204" i="7"/>
  <c r="EB209" i="7"/>
  <c r="EA209" i="7"/>
  <c r="DY209" i="7"/>
  <c r="DX209" i="7"/>
  <c r="DV209" i="7"/>
  <c r="DT209" i="7"/>
  <c r="DQ209" i="7"/>
  <c r="DP209" i="7"/>
  <c r="DL209" i="7"/>
  <c r="DJ209" i="7"/>
  <c r="DH209" i="7"/>
  <c r="DE209" i="7"/>
  <c r="DD209" i="7"/>
  <c r="CZ209" i="7"/>
  <c r="CX209" i="7"/>
  <c r="CV209" i="7"/>
  <c r="CS209" i="7"/>
  <c r="CR209" i="7"/>
  <c r="BX209" i="7"/>
  <c r="BV209" i="7"/>
  <c r="BT209" i="7"/>
  <c r="BQ209" i="7"/>
  <c r="BP209" i="7"/>
  <c r="AV209" i="7"/>
  <c r="AT209" i="7"/>
  <c r="AR209" i="7"/>
  <c r="AO209" i="7"/>
  <c r="AN209" i="7"/>
  <c r="X209" i="7"/>
  <c r="V209" i="7"/>
  <c r="S209" i="7"/>
  <c r="R209" i="7"/>
  <c r="AU208" i="7" a="1"/>
  <c r="AU208" i="7"/>
  <c r="BW208" i="7" a="1"/>
  <c r="BW208" i="7"/>
  <c r="CY208" i="7" a="1"/>
  <c r="CY208" i="7"/>
  <c r="DK208" i="7" a="1"/>
  <c r="DK208" i="7"/>
  <c r="DW208" i="7" a="1"/>
  <c r="DW208" i="7"/>
  <c r="EJ208" i="7"/>
  <c r="EK208" i="7"/>
  <c r="W203" i="7" a="1"/>
  <c r="W203" i="7"/>
  <c r="AS203" i="7" a="1"/>
  <c r="AS203" i="7"/>
  <c r="BU203" i="7" a="1"/>
  <c r="BU203" i="7"/>
  <c r="CW203" i="7" a="1"/>
  <c r="CW203" i="7"/>
  <c r="DI203" i="7" a="1"/>
  <c r="DI203" i="7"/>
  <c r="DU203" i="7" a="1"/>
  <c r="DU203" i="7"/>
  <c r="EG203" i="7"/>
  <c r="AP203" i="7"/>
  <c r="BR203" i="7"/>
  <c r="CT203" i="7"/>
  <c r="DF203" i="7"/>
  <c r="DR203" i="7"/>
  <c r="ED203" i="7"/>
  <c r="EH203" i="7"/>
  <c r="EI208" i="7"/>
  <c r="U208" i="7" a="1"/>
  <c r="U208" i="7"/>
  <c r="AQ208" i="7" a="1"/>
  <c r="AQ208" i="7"/>
  <c r="BS208" i="7" a="1"/>
  <c r="BS208" i="7"/>
  <c r="CU208" i="7" a="1"/>
  <c r="CU208" i="7"/>
  <c r="DG208" i="7" a="1"/>
  <c r="DG208" i="7"/>
  <c r="DS208" i="7" a="1"/>
  <c r="DS208" i="7"/>
  <c r="EE208" i="7"/>
  <c r="EF208" i="7"/>
  <c r="EC208" i="7"/>
  <c r="DZ203" i="7"/>
  <c r="EB208" i="7"/>
  <c r="EA208" i="7"/>
  <c r="DY208" i="7"/>
  <c r="DX208" i="7"/>
  <c r="DV208" i="7"/>
  <c r="DT208" i="7"/>
  <c r="DQ208" i="7"/>
  <c r="DP208" i="7"/>
  <c r="DL208" i="7"/>
  <c r="DJ208" i="7"/>
  <c r="DH208" i="7"/>
  <c r="DE208" i="7"/>
  <c r="DD208" i="7"/>
  <c r="CZ208" i="7"/>
  <c r="CX208" i="7"/>
  <c r="CV208" i="7"/>
  <c r="CS208" i="7"/>
  <c r="CR208" i="7"/>
  <c r="BX208" i="7"/>
  <c r="BV208" i="7"/>
  <c r="BT208" i="7"/>
  <c r="BQ208" i="7"/>
  <c r="BP208" i="7"/>
  <c r="AV208" i="7"/>
  <c r="AT208" i="7"/>
  <c r="AR208" i="7"/>
  <c r="AO208" i="7"/>
  <c r="AN208" i="7"/>
  <c r="X208" i="7"/>
  <c r="V208" i="7"/>
  <c r="S208" i="7"/>
  <c r="R208" i="7"/>
  <c r="AU207" i="7" a="1"/>
  <c r="AU207" i="7"/>
  <c r="BW207" i="7" a="1"/>
  <c r="BW207" i="7"/>
  <c r="CY207" i="7" a="1"/>
  <c r="CY207" i="7"/>
  <c r="DK207" i="7" a="1"/>
  <c r="DK207" i="7"/>
  <c r="DW207" i="7" a="1"/>
  <c r="DW207" i="7"/>
  <c r="EJ207" i="7"/>
  <c r="EK207" i="7"/>
  <c r="W202" i="7" a="1"/>
  <c r="W202" i="7"/>
  <c r="AS202" i="7" a="1"/>
  <c r="AS202" i="7"/>
  <c r="BU202" i="7" a="1"/>
  <c r="BU202" i="7"/>
  <c r="CW202" i="7" a="1"/>
  <c r="CW202" i="7"/>
  <c r="DI202" i="7" a="1"/>
  <c r="DI202" i="7"/>
  <c r="DU202" i="7" a="1"/>
  <c r="DU202" i="7"/>
  <c r="EG202" i="7"/>
  <c r="AP202" i="7"/>
  <c r="BR202" i="7"/>
  <c r="CT202" i="7"/>
  <c r="DF202" i="7"/>
  <c r="DR202" i="7"/>
  <c r="ED202" i="7"/>
  <c r="EH202" i="7"/>
  <c r="EI207" i="7"/>
  <c r="U207" i="7" a="1"/>
  <c r="U207" i="7"/>
  <c r="AQ207" i="7" a="1"/>
  <c r="AQ207" i="7"/>
  <c r="BS207" i="7" a="1"/>
  <c r="BS207" i="7"/>
  <c r="CU207" i="7" a="1"/>
  <c r="CU207" i="7"/>
  <c r="DG207" i="7" a="1"/>
  <c r="DG207" i="7"/>
  <c r="DS207" i="7" a="1"/>
  <c r="DS207" i="7"/>
  <c r="EE207" i="7"/>
  <c r="EF207" i="7"/>
  <c r="EC207" i="7"/>
  <c r="DZ202" i="7"/>
  <c r="EB207" i="7"/>
  <c r="EA207" i="7"/>
  <c r="DY207" i="7"/>
  <c r="DX207" i="7"/>
  <c r="DV207" i="7"/>
  <c r="DT207" i="7"/>
  <c r="DQ207" i="7"/>
  <c r="DP207" i="7"/>
  <c r="DL207" i="7"/>
  <c r="DJ207" i="7"/>
  <c r="DH207" i="7"/>
  <c r="DE207" i="7"/>
  <c r="DD207" i="7"/>
  <c r="CZ207" i="7"/>
  <c r="CX207" i="7"/>
  <c r="CV207" i="7"/>
  <c r="CS207" i="7"/>
  <c r="CR207" i="7"/>
  <c r="BX207" i="7"/>
  <c r="BV207" i="7"/>
  <c r="BT207" i="7"/>
  <c r="BQ207" i="7"/>
  <c r="BP207" i="7"/>
  <c r="AV207" i="7"/>
  <c r="AT207" i="7"/>
  <c r="AR207" i="7"/>
  <c r="AO207" i="7"/>
  <c r="AN207" i="7"/>
  <c r="X207" i="7"/>
  <c r="V207" i="7"/>
  <c r="S207" i="7"/>
  <c r="R207" i="7"/>
  <c r="AU206" i="7" a="1"/>
  <c r="AU206" i="7"/>
  <c r="BW206" i="7" a="1"/>
  <c r="BW206" i="7"/>
  <c r="CY206" i="7" a="1"/>
  <c r="CY206" i="7"/>
  <c r="DK206" i="7" a="1"/>
  <c r="DK206" i="7"/>
  <c r="DW206" i="7" a="1"/>
  <c r="DW206" i="7"/>
  <c r="EJ206" i="7"/>
  <c r="EK206" i="7"/>
  <c r="W201" i="7" a="1"/>
  <c r="W201" i="7"/>
  <c r="AS201" i="7" a="1"/>
  <c r="AS201" i="7"/>
  <c r="BU201" i="7" a="1"/>
  <c r="BU201" i="7"/>
  <c r="CW201" i="7" a="1"/>
  <c r="CW201" i="7"/>
  <c r="DI201" i="7" a="1"/>
  <c r="DI201" i="7"/>
  <c r="DU201" i="7" a="1"/>
  <c r="DU201" i="7"/>
  <c r="EG201" i="7"/>
  <c r="AP201" i="7"/>
  <c r="BR201" i="7"/>
  <c r="CT201" i="7"/>
  <c r="DF201" i="7"/>
  <c r="DR201" i="7"/>
  <c r="ED201" i="7"/>
  <c r="EH201" i="7"/>
  <c r="EI206" i="7"/>
  <c r="U206" i="7" a="1"/>
  <c r="U206" i="7"/>
  <c r="AQ206" i="7" a="1"/>
  <c r="AQ206" i="7"/>
  <c r="BS206" i="7" a="1"/>
  <c r="BS206" i="7"/>
  <c r="CU206" i="7" a="1"/>
  <c r="CU206" i="7"/>
  <c r="DG206" i="7" a="1"/>
  <c r="DG206" i="7"/>
  <c r="DS206" i="7" a="1"/>
  <c r="DS206" i="7"/>
  <c r="EE206" i="7"/>
  <c r="EF206" i="7"/>
  <c r="EC206" i="7"/>
  <c r="DZ201" i="7"/>
  <c r="EB206" i="7"/>
  <c r="EA206" i="7"/>
  <c r="DY206" i="7"/>
  <c r="DX206" i="7"/>
  <c r="DV206" i="7"/>
  <c r="DT206" i="7"/>
  <c r="DQ206" i="7"/>
  <c r="DP206" i="7"/>
  <c r="DL206" i="7"/>
  <c r="DJ206" i="7"/>
  <c r="DH206" i="7"/>
  <c r="DE206" i="7"/>
  <c r="DD206" i="7"/>
  <c r="CZ206" i="7"/>
  <c r="CX206" i="7"/>
  <c r="CV206" i="7"/>
  <c r="CS206" i="7"/>
  <c r="CR206" i="7"/>
  <c r="BX206" i="7"/>
  <c r="BV206" i="7"/>
  <c r="BT206" i="7"/>
  <c r="BQ206" i="7"/>
  <c r="BP206" i="7"/>
  <c r="AV206" i="7"/>
  <c r="AT206" i="7"/>
  <c r="AR206" i="7"/>
  <c r="AO206" i="7"/>
  <c r="AN206" i="7"/>
  <c r="X206" i="7"/>
  <c r="V206" i="7"/>
  <c r="S206" i="7"/>
  <c r="R206" i="7"/>
  <c r="AU205" i="7" a="1"/>
  <c r="AU205" i="7"/>
  <c r="BW205" i="7" a="1"/>
  <c r="BW205" i="7"/>
  <c r="CY205" i="7" a="1"/>
  <c r="CY205" i="7"/>
  <c r="DK205" i="7" a="1"/>
  <c r="DK205" i="7"/>
  <c r="DW205" i="7" a="1"/>
  <c r="DW205" i="7"/>
  <c r="EJ205" i="7"/>
  <c r="EK205" i="7"/>
  <c r="W200" i="7" a="1"/>
  <c r="W200" i="7"/>
  <c r="AS200" i="7" a="1"/>
  <c r="AS200" i="7"/>
  <c r="BU200" i="7" a="1"/>
  <c r="BU200" i="7"/>
  <c r="CW200" i="7" a="1"/>
  <c r="CW200" i="7"/>
  <c r="DI200" i="7" a="1"/>
  <c r="DI200" i="7"/>
  <c r="DU200" i="7" a="1"/>
  <c r="DU200" i="7"/>
  <c r="EG200" i="7"/>
  <c r="AP200" i="7"/>
  <c r="BR200" i="7"/>
  <c r="CT200" i="7"/>
  <c r="DF200" i="7"/>
  <c r="DR200" i="7"/>
  <c r="ED200" i="7"/>
  <c r="EH200" i="7"/>
  <c r="EI205" i="7"/>
  <c r="U205" i="7" a="1"/>
  <c r="U205" i="7"/>
  <c r="AQ205" i="7" a="1"/>
  <c r="AQ205" i="7"/>
  <c r="BS205" i="7" a="1"/>
  <c r="BS205" i="7"/>
  <c r="CU205" i="7" a="1"/>
  <c r="CU205" i="7"/>
  <c r="DG205" i="7" a="1"/>
  <c r="DG205" i="7"/>
  <c r="DS205" i="7" a="1"/>
  <c r="DS205" i="7"/>
  <c r="EE205" i="7"/>
  <c r="EF205" i="7"/>
  <c r="EC205" i="7"/>
  <c r="DZ200" i="7"/>
  <c r="EB205" i="7"/>
  <c r="EA205" i="7"/>
  <c r="DY205" i="7"/>
  <c r="DX205" i="7"/>
  <c r="DV205" i="7"/>
  <c r="DT205" i="7"/>
  <c r="DQ205" i="7"/>
  <c r="DP205" i="7"/>
  <c r="DL205" i="7"/>
  <c r="DJ205" i="7"/>
  <c r="DH205" i="7"/>
  <c r="DE205" i="7"/>
  <c r="DD205" i="7"/>
  <c r="CZ205" i="7"/>
  <c r="CX205" i="7"/>
  <c r="CV205" i="7"/>
  <c r="CS205" i="7"/>
  <c r="CR205" i="7"/>
  <c r="BX205" i="7"/>
  <c r="BV205" i="7"/>
  <c r="BT205" i="7"/>
  <c r="BQ205" i="7"/>
  <c r="BP205" i="7"/>
  <c r="AV205" i="7"/>
  <c r="AT205" i="7"/>
  <c r="AR205" i="7"/>
  <c r="AO205" i="7"/>
  <c r="AN205" i="7"/>
  <c r="X205" i="7"/>
  <c r="V205" i="7"/>
  <c r="S205" i="7"/>
  <c r="R205" i="7"/>
  <c r="AU204" i="7" a="1"/>
  <c r="AU204" i="7"/>
  <c r="BW204" i="7" a="1"/>
  <c r="BW204" i="7"/>
  <c r="CY204" i="7" a="1"/>
  <c r="CY204" i="7"/>
  <c r="DK204" i="7" a="1"/>
  <c r="DK204" i="7"/>
  <c r="DW204" i="7" a="1"/>
  <c r="DW204" i="7"/>
  <c r="EJ204" i="7"/>
  <c r="EK204" i="7"/>
  <c r="W199" i="7" a="1"/>
  <c r="W199" i="7"/>
  <c r="AS199" i="7" a="1"/>
  <c r="AS199" i="7"/>
  <c r="BU199" i="7" a="1"/>
  <c r="BU199" i="7"/>
  <c r="CW199" i="7" a="1"/>
  <c r="CW199" i="7"/>
  <c r="DI199" i="7" a="1"/>
  <c r="DI199" i="7"/>
  <c r="DU199" i="7" a="1"/>
  <c r="DU199" i="7"/>
  <c r="EG199" i="7"/>
  <c r="AP199" i="7"/>
  <c r="BR199" i="7"/>
  <c r="CT199" i="7"/>
  <c r="DF199" i="7"/>
  <c r="DR199" i="7"/>
  <c r="ED199" i="7"/>
  <c r="EH199" i="7"/>
  <c r="EI204" i="7"/>
  <c r="U204" i="7" a="1"/>
  <c r="U204" i="7"/>
  <c r="AQ204" i="7" a="1"/>
  <c r="AQ204" i="7"/>
  <c r="BS204" i="7" a="1"/>
  <c r="BS204" i="7"/>
  <c r="CU204" i="7" a="1"/>
  <c r="CU204" i="7"/>
  <c r="DG204" i="7" a="1"/>
  <c r="DG204" i="7"/>
  <c r="DS204" i="7" a="1"/>
  <c r="DS204" i="7"/>
  <c r="EE204" i="7"/>
  <c r="EF204" i="7"/>
  <c r="EC204" i="7"/>
  <c r="DZ199" i="7"/>
  <c r="EB204" i="7"/>
  <c r="EA204" i="7"/>
  <c r="DY204" i="7"/>
  <c r="DX204" i="7"/>
  <c r="DV204" i="7"/>
  <c r="DT204" i="7"/>
  <c r="DQ204" i="7"/>
  <c r="DP204" i="7"/>
  <c r="DL204" i="7"/>
  <c r="DJ204" i="7"/>
  <c r="DH204" i="7"/>
  <c r="DE204" i="7"/>
  <c r="DD204" i="7"/>
  <c r="CZ204" i="7"/>
  <c r="CX204" i="7"/>
  <c r="CV204" i="7"/>
  <c r="CS204" i="7"/>
  <c r="CR204" i="7"/>
  <c r="BX204" i="7"/>
  <c r="BV204" i="7"/>
  <c r="BT204" i="7"/>
  <c r="BQ204" i="7"/>
  <c r="BP204" i="7"/>
  <c r="AV204" i="7"/>
  <c r="AT204" i="7"/>
  <c r="AR204" i="7"/>
  <c r="AO204" i="7"/>
  <c r="AN204" i="7"/>
  <c r="X204" i="7"/>
  <c r="V204" i="7"/>
  <c r="S204" i="7"/>
  <c r="R204" i="7"/>
  <c r="AU203" i="7" a="1"/>
  <c r="AU203" i="7"/>
  <c r="BW203" i="7" a="1"/>
  <c r="BW203" i="7"/>
  <c r="CY203" i="7" a="1"/>
  <c r="CY203" i="7"/>
  <c r="DK203" i="7" a="1"/>
  <c r="DK203" i="7"/>
  <c r="DW203" i="7" a="1"/>
  <c r="DW203" i="7"/>
  <c r="EJ203" i="7"/>
  <c r="EK203" i="7"/>
  <c r="W198" i="7" a="1"/>
  <c r="W198" i="7"/>
  <c r="AS198" i="7" a="1"/>
  <c r="AS198" i="7"/>
  <c r="BU198" i="7" a="1"/>
  <c r="BU198" i="7"/>
  <c r="CW198" i="7" a="1"/>
  <c r="CW198" i="7"/>
  <c r="DI198" i="7" a="1"/>
  <c r="DI198" i="7"/>
  <c r="DU198" i="7" a="1"/>
  <c r="DU198" i="7"/>
  <c r="EG198" i="7"/>
  <c r="AP198" i="7"/>
  <c r="BR198" i="7"/>
  <c r="CT198" i="7"/>
  <c r="DF198" i="7"/>
  <c r="DR198" i="7"/>
  <c r="ED198" i="7"/>
  <c r="EH198" i="7"/>
  <c r="EI203" i="7"/>
  <c r="U203" i="7" a="1"/>
  <c r="U203" i="7"/>
  <c r="AQ203" i="7" a="1"/>
  <c r="AQ203" i="7"/>
  <c r="BS203" i="7" a="1"/>
  <c r="BS203" i="7"/>
  <c r="CU203" i="7" a="1"/>
  <c r="CU203" i="7"/>
  <c r="DG203" i="7" a="1"/>
  <c r="DG203" i="7"/>
  <c r="DS203" i="7" a="1"/>
  <c r="DS203" i="7"/>
  <c r="EE203" i="7"/>
  <c r="EF203" i="7"/>
  <c r="EC203" i="7"/>
  <c r="DZ198" i="7"/>
  <c r="EB203" i="7"/>
  <c r="EA203" i="7"/>
  <c r="DY203" i="7"/>
  <c r="DX203" i="7"/>
  <c r="DV203" i="7"/>
  <c r="DT203" i="7"/>
  <c r="DQ203" i="7"/>
  <c r="DP203" i="7"/>
  <c r="DL203" i="7"/>
  <c r="DJ203" i="7"/>
  <c r="DH203" i="7"/>
  <c r="DE203" i="7"/>
  <c r="DD203" i="7"/>
  <c r="CZ203" i="7"/>
  <c r="CX203" i="7"/>
  <c r="CV203" i="7"/>
  <c r="CS203" i="7"/>
  <c r="CR203" i="7"/>
  <c r="BX203" i="7"/>
  <c r="BV203" i="7"/>
  <c r="BT203" i="7"/>
  <c r="BQ203" i="7"/>
  <c r="BP203" i="7"/>
  <c r="AV203" i="7"/>
  <c r="AT203" i="7"/>
  <c r="AR203" i="7"/>
  <c r="AO203" i="7"/>
  <c r="AN203" i="7"/>
  <c r="X203" i="7"/>
  <c r="V203" i="7"/>
  <c r="S203" i="7"/>
  <c r="R203" i="7"/>
  <c r="AU202" i="7" a="1"/>
  <c r="AU202" i="7"/>
  <c r="BW202" i="7" a="1"/>
  <c r="BW202" i="7"/>
  <c r="CY202" i="7" a="1"/>
  <c r="CY202" i="7"/>
  <c r="DK202" i="7" a="1"/>
  <c r="DK202" i="7"/>
  <c r="DW202" i="7" a="1"/>
  <c r="DW202" i="7"/>
  <c r="EJ202" i="7"/>
  <c r="EK202" i="7"/>
  <c r="W197" i="7" a="1"/>
  <c r="W197" i="7"/>
  <c r="AS197" i="7" a="1"/>
  <c r="AS197" i="7"/>
  <c r="BU197" i="7" a="1"/>
  <c r="BU197" i="7"/>
  <c r="CW197" i="7" a="1"/>
  <c r="CW197" i="7"/>
  <c r="DI197" i="7" a="1"/>
  <c r="DI197" i="7"/>
  <c r="DU197" i="7" a="1"/>
  <c r="DU197" i="7"/>
  <c r="EG197" i="7"/>
  <c r="AP197" i="7"/>
  <c r="BR197" i="7"/>
  <c r="CT197" i="7"/>
  <c r="DF197" i="7"/>
  <c r="DR197" i="7"/>
  <c r="ED197" i="7"/>
  <c r="EH197" i="7"/>
  <c r="EI202" i="7"/>
  <c r="U202" i="7" a="1"/>
  <c r="U202" i="7"/>
  <c r="AQ202" i="7" a="1"/>
  <c r="AQ202" i="7"/>
  <c r="BS202" i="7" a="1"/>
  <c r="BS202" i="7"/>
  <c r="CU202" i="7" a="1"/>
  <c r="CU202" i="7"/>
  <c r="DG202" i="7" a="1"/>
  <c r="DG202" i="7"/>
  <c r="DS202" i="7" a="1"/>
  <c r="DS202" i="7"/>
  <c r="EE202" i="7"/>
  <c r="EF202" i="7"/>
  <c r="EC202" i="7"/>
  <c r="DZ197" i="7"/>
  <c r="EB202" i="7"/>
  <c r="EA202" i="7"/>
  <c r="DY202" i="7"/>
  <c r="DX202" i="7"/>
  <c r="DV202" i="7"/>
  <c r="DT202" i="7"/>
  <c r="DQ202" i="7"/>
  <c r="DP202" i="7"/>
  <c r="DL202" i="7"/>
  <c r="DJ202" i="7"/>
  <c r="DH202" i="7"/>
  <c r="DE202" i="7"/>
  <c r="DD202" i="7"/>
  <c r="CZ202" i="7"/>
  <c r="CX202" i="7"/>
  <c r="CV202" i="7"/>
  <c r="CS202" i="7"/>
  <c r="CR202" i="7"/>
  <c r="BX202" i="7"/>
  <c r="BV202" i="7"/>
  <c r="BT202" i="7"/>
  <c r="BQ202" i="7"/>
  <c r="BP202" i="7"/>
  <c r="AV202" i="7"/>
  <c r="AT202" i="7"/>
  <c r="AR202" i="7"/>
  <c r="AO202" i="7"/>
  <c r="AN202" i="7"/>
  <c r="X202" i="7"/>
  <c r="V202" i="7"/>
  <c r="S202" i="7"/>
  <c r="R202" i="7"/>
  <c r="AU201" i="7" a="1"/>
  <c r="AU201" i="7"/>
  <c r="BW201" i="7" a="1"/>
  <c r="BW201" i="7"/>
  <c r="CY201" i="7" a="1"/>
  <c r="CY201" i="7"/>
  <c r="DK201" i="7" a="1"/>
  <c r="DK201" i="7"/>
  <c r="DW201" i="7" a="1"/>
  <c r="DW201" i="7"/>
  <c r="EJ201" i="7"/>
  <c r="EK201" i="7"/>
  <c r="W196" i="7" a="1"/>
  <c r="W196" i="7"/>
  <c r="AS196" i="7" a="1"/>
  <c r="AS196" i="7"/>
  <c r="BU196" i="7" a="1"/>
  <c r="BU196" i="7"/>
  <c r="CW196" i="7" a="1"/>
  <c r="CW196" i="7"/>
  <c r="DI196" i="7" a="1"/>
  <c r="DI196" i="7"/>
  <c r="DU196" i="7" a="1"/>
  <c r="DU196" i="7"/>
  <c r="EG196" i="7"/>
  <c r="AP196" i="7"/>
  <c r="BR196" i="7"/>
  <c r="CT196" i="7"/>
  <c r="DF196" i="7"/>
  <c r="DR196" i="7"/>
  <c r="ED196" i="7"/>
  <c r="EH196" i="7"/>
  <c r="EI201" i="7"/>
  <c r="U201" i="7" a="1"/>
  <c r="U201" i="7"/>
  <c r="AQ201" i="7" a="1"/>
  <c r="AQ201" i="7"/>
  <c r="BS201" i="7" a="1"/>
  <c r="BS201" i="7"/>
  <c r="CU201" i="7" a="1"/>
  <c r="CU201" i="7"/>
  <c r="DG201" i="7" a="1"/>
  <c r="DG201" i="7"/>
  <c r="DS201" i="7" a="1"/>
  <c r="DS201" i="7"/>
  <c r="EE201" i="7"/>
  <c r="EF201" i="7"/>
  <c r="EC201" i="7"/>
  <c r="DZ196" i="7"/>
  <c r="EB201" i="7"/>
  <c r="EA201" i="7"/>
  <c r="DY201" i="7"/>
  <c r="DX201" i="7"/>
  <c r="DV201" i="7"/>
  <c r="DT201" i="7"/>
  <c r="DQ201" i="7"/>
  <c r="DP201" i="7"/>
  <c r="DL201" i="7"/>
  <c r="DJ201" i="7"/>
  <c r="DH201" i="7"/>
  <c r="DE201" i="7"/>
  <c r="DD201" i="7"/>
  <c r="CZ201" i="7"/>
  <c r="CX201" i="7"/>
  <c r="CV201" i="7"/>
  <c r="CS201" i="7"/>
  <c r="CR201" i="7"/>
  <c r="BX201" i="7"/>
  <c r="BV201" i="7"/>
  <c r="BT201" i="7"/>
  <c r="BQ201" i="7"/>
  <c r="BP201" i="7"/>
  <c r="AV201" i="7"/>
  <c r="AT201" i="7"/>
  <c r="AR201" i="7"/>
  <c r="AO201" i="7"/>
  <c r="AN201" i="7"/>
  <c r="X201" i="7"/>
  <c r="V201" i="7"/>
  <c r="S201" i="7"/>
  <c r="R201" i="7"/>
  <c r="AU200" i="7" a="1"/>
  <c r="AU200" i="7"/>
  <c r="BW200" i="7" a="1"/>
  <c r="BW200" i="7"/>
  <c r="CY200" i="7" a="1"/>
  <c r="CY200" i="7"/>
  <c r="DK200" i="7" a="1"/>
  <c r="DK200" i="7"/>
  <c r="DW200" i="7" a="1"/>
  <c r="DW200" i="7"/>
  <c r="EJ200" i="7"/>
  <c r="EK200" i="7"/>
  <c r="W195" i="7" a="1"/>
  <c r="W195" i="7"/>
  <c r="AS195" i="7" a="1"/>
  <c r="AS195" i="7"/>
  <c r="BU195" i="7" a="1"/>
  <c r="BU195" i="7"/>
  <c r="CW195" i="7" a="1"/>
  <c r="CW195" i="7"/>
  <c r="DI195" i="7" a="1"/>
  <c r="DI195" i="7"/>
  <c r="DU195" i="7" a="1"/>
  <c r="DU195" i="7"/>
  <c r="EG195" i="7"/>
  <c r="AP195" i="7"/>
  <c r="BR195" i="7"/>
  <c r="CT195" i="7"/>
  <c r="DF195" i="7"/>
  <c r="DR195" i="7"/>
  <c r="ED195" i="7"/>
  <c r="EH195" i="7"/>
  <c r="EI200" i="7"/>
  <c r="U200" i="7" a="1"/>
  <c r="U200" i="7"/>
  <c r="AQ200" i="7" a="1"/>
  <c r="AQ200" i="7"/>
  <c r="BS200" i="7" a="1"/>
  <c r="BS200" i="7"/>
  <c r="CU200" i="7" a="1"/>
  <c r="CU200" i="7"/>
  <c r="DG200" i="7" a="1"/>
  <c r="DG200" i="7"/>
  <c r="DS200" i="7" a="1"/>
  <c r="DS200" i="7"/>
  <c r="EE200" i="7"/>
  <c r="EF200" i="7"/>
  <c r="EC200" i="7"/>
  <c r="DZ195" i="7"/>
  <c r="EB200" i="7"/>
  <c r="EA200" i="7"/>
  <c r="DY200" i="7"/>
  <c r="DX200" i="7"/>
  <c r="DV200" i="7"/>
  <c r="DT200" i="7"/>
  <c r="DQ200" i="7"/>
  <c r="DP200" i="7"/>
  <c r="DL200" i="7"/>
  <c r="DJ200" i="7"/>
  <c r="DH200" i="7"/>
  <c r="DE200" i="7"/>
  <c r="DD200" i="7"/>
  <c r="CZ200" i="7"/>
  <c r="CX200" i="7"/>
  <c r="CV200" i="7"/>
  <c r="CS200" i="7"/>
  <c r="CR200" i="7"/>
  <c r="BX200" i="7"/>
  <c r="BV200" i="7"/>
  <c r="BT200" i="7"/>
  <c r="BQ200" i="7"/>
  <c r="BP200" i="7"/>
  <c r="AV200" i="7"/>
  <c r="AT200" i="7"/>
  <c r="AR200" i="7"/>
  <c r="AO200" i="7"/>
  <c r="AN200" i="7"/>
  <c r="X200" i="7"/>
  <c r="V200" i="7"/>
  <c r="S200" i="7"/>
  <c r="R200" i="7"/>
  <c r="AU199" i="7" a="1"/>
  <c r="AU199" i="7"/>
  <c r="BW199" i="7" a="1"/>
  <c r="BW199" i="7"/>
  <c r="CY199" i="7" a="1"/>
  <c r="CY199" i="7"/>
  <c r="DK199" i="7" a="1"/>
  <c r="DK199" i="7"/>
  <c r="DW199" i="7" a="1"/>
  <c r="DW199" i="7"/>
  <c r="EJ199" i="7"/>
  <c r="EK199" i="7"/>
  <c r="W194" i="7" a="1"/>
  <c r="W194" i="7"/>
  <c r="AS194" i="7" a="1"/>
  <c r="AS194" i="7"/>
  <c r="BU194" i="7" a="1"/>
  <c r="BU194" i="7"/>
  <c r="CW194" i="7" a="1"/>
  <c r="CW194" i="7"/>
  <c r="DI194" i="7" a="1"/>
  <c r="DI194" i="7"/>
  <c r="DU194" i="7" a="1"/>
  <c r="DU194" i="7"/>
  <c r="EG194" i="7"/>
  <c r="AP194" i="7"/>
  <c r="BR194" i="7"/>
  <c r="CT194" i="7"/>
  <c r="DF194" i="7"/>
  <c r="DR194" i="7"/>
  <c r="ED194" i="7"/>
  <c r="EH194" i="7"/>
  <c r="EI199" i="7"/>
  <c r="U199" i="7" a="1"/>
  <c r="U199" i="7"/>
  <c r="AQ199" i="7" a="1"/>
  <c r="AQ199" i="7"/>
  <c r="BS199" i="7" a="1"/>
  <c r="BS199" i="7"/>
  <c r="CU199" i="7" a="1"/>
  <c r="CU199" i="7"/>
  <c r="DG199" i="7" a="1"/>
  <c r="DG199" i="7"/>
  <c r="DS199" i="7" a="1"/>
  <c r="DS199" i="7"/>
  <c r="EE199" i="7"/>
  <c r="EF199" i="7"/>
  <c r="EC199" i="7"/>
  <c r="DZ194" i="7"/>
  <c r="EB199" i="7"/>
  <c r="EA199" i="7"/>
  <c r="DY199" i="7"/>
  <c r="DX199" i="7"/>
  <c r="DV199" i="7"/>
  <c r="DT199" i="7"/>
  <c r="DQ199" i="7"/>
  <c r="DP199" i="7"/>
  <c r="DL199" i="7"/>
  <c r="DJ199" i="7"/>
  <c r="DH199" i="7"/>
  <c r="DE199" i="7"/>
  <c r="DD199" i="7"/>
  <c r="CZ199" i="7"/>
  <c r="CX199" i="7"/>
  <c r="CV199" i="7"/>
  <c r="CS199" i="7"/>
  <c r="CR199" i="7"/>
  <c r="BX199" i="7"/>
  <c r="BV199" i="7"/>
  <c r="BT199" i="7"/>
  <c r="BQ199" i="7"/>
  <c r="BP199" i="7"/>
  <c r="AV199" i="7"/>
  <c r="AT199" i="7"/>
  <c r="AR199" i="7"/>
  <c r="AO199" i="7"/>
  <c r="AN199" i="7"/>
  <c r="X199" i="7"/>
  <c r="V199" i="7"/>
  <c r="S199" i="7"/>
  <c r="R199" i="7"/>
  <c r="AU198" i="7" a="1"/>
  <c r="AU198" i="7"/>
  <c r="BW198" i="7" a="1"/>
  <c r="BW198" i="7"/>
  <c r="CY198" i="7" a="1"/>
  <c r="CY198" i="7"/>
  <c r="DK198" i="7" a="1"/>
  <c r="DK198" i="7"/>
  <c r="DW198" i="7" a="1"/>
  <c r="DW198" i="7"/>
  <c r="EJ198" i="7"/>
  <c r="EK198" i="7"/>
  <c r="W193" i="7" a="1"/>
  <c r="W193" i="7"/>
  <c r="AS193" i="7" a="1"/>
  <c r="AS193" i="7"/>
  <c r="BU193" i="7" a="1"/>
  <c r="BU193" i="7"/>
  <c r="CW193" i="7" a="1"/>
  <c r="CW193" i="7"/>
  <c r="DI193" i="7" a="1"/>
  <c r="DI193" i="7"/>
  <c r="DU193" i="7" a="1"/>
  <c r="DU193" i="7"/>
  <c r="EG193" i="7"/>
  <c r="AP193" i="7"/>
  <c r="BR193" i="7"/>
  <c r="CT193" i="7"/>
  <c r="DF193" i="7"/>
  <c r="DR193" i="7"/>
  <c r="ED193" i="7"/>
  <c r="EH193" i="7"/>
  <c r="EI198" i="7"/>
  <c r="U198" i="7" a="1"/>
  <c r="U198" i="7"/>
  <c r="AQ198" i="7" a="1"/>
  <c r="AQ198" i="7"/>
  <c r="BS198" i="7" a="1"/>
  <c r="BS198" i="7"/>
  <c r="CU198" i="7" a="1"/>
  <c r="CU198" i="7"/>
  <c r="DG198" i="7" a="1"/>
  <c r="DG198" i="7"/>
  <c r="DS198" i="7" a="1"/>
  <c r="DS198" i="7"/>
  <c r="EE198" i="7"/>
  <c r="EF198" i="7"/>
  <c r="EC198" i="7"/>
  <c r="DZ193" i="7"/>
  <c r="EB198" i="7"/>
  <c r="EA198" i="7"/>
  <c r="DY198" i="7"/>
  <c r="DX198" i="7"/>
  <c r="DV198" i="7"/>
  <c r="DT198" i="7"/>
  <c r="DQ198" i="7"/>
  <c r="DP198" i="7"/>
  <c r="DL198" i="7"/>
  <c r="DJ198" i="7"/>
  <c r="DH198" i="7"/>
  <c r="DE198" i="7"/>
  <c r="DD198" i="7"/>
  <c r="CZ198" i="7"/>
  <c r="CX198" i="7"/>
  <c r="CV198" i="7"/>
  <c r="CS198" i="7"/>
  <c r="CR198" i="7"/>
  <c r="BX198" i="7"/>
  <c r="BV198" i="7"/>
  <c r="BT198" i="7"/>
  <c r="BQ198" i="7"/>
  <c r="BP198" i="7"/>
  <c r="AV198" i="7"/>
  <c r="AT198" i="7"/>
  <c r="AR198" i="7"/>
  <c r="AO198" i="7"/>
  <c r="AN198" i="7"/>
  <c r="X198" i="7"/>
  <c r="V198" i="7"/>
  <c r="S198" i="7"/>
  <c r="R198" i="7"/>
  <c r="AU197" i="7" a="1"/>
  <c r="AU197" i="7"/>
  <c r="BW197" i="7" a="1"/>
  <c r="BW197" i="7"/>
  <c r="CY197" i="7" a="1"/>
  <c r="CY197" i="7"/>
  <c r="DK197" i="7" a="1"/>
  <c r="DK197" i="7"/>
  <c r="DW197" i="7" a="1"/>
  <c r="DW197" i="7"/>
  <c r="EJ197" i="7"/>
  <c r="EK197" i="7"/>
  <c r="W192" i="7" a="1"/>
  <c r="W192" i="7"/>
  <c r="AS192" i="7" a="1"/>
  <c r="AS192" i="7"/>
  <c r="BU192" i="7" a="1"/>
  <c r="BU192" i="7"/>
  <c r="CW192" i="7" a="1"/>
  <c r="CW192" i="7"/>
  <c r="DI192" i="7" a="1"/>
  <c r="DI192" i="7"/>
  <c r="DU192" i="7" a="1"/>
  <c r="DU192" i="7"/>
  <c r="EG192" i="7"/>
  <c r="AP192" i="7"/>
  <c r="BR192" i="7"/>
  <c r="CT192" i="7"/>
  <c r="DF192" i="7"/>
  <c r="DR192" i="7"/>
  <c r="ED192" i="7"/>
  <c r="EH192" i="7"/>
  <c r="EI197" i="7"/>
  <c r="U197" i="7" a="1"/>
  <c r="U197" i="7"/>
  <c r="AQ197" i="7" a="1"/>
  <c r="AQ197" i="7"/>
  <c r="BS197" i="7" a="1"/>
  <c r="BS197" i="7"/>
  <c r="CU197" i="7" a="1"/>
  <c r="CU197" i="7"/>
  <c r="DG197" i="7" a="1"/>
  <c r="DG197" i="7"/>
  <c r="DS197" i="7" a="1"/>
  <c r="DS197" i="7"/>
  <c r="EE197" i="7"/>
  <c r="EF197" i="7"/>
  <c r="EC197" i="7"/>
  <c r="DZ192" i="7"/>
  <c r="EB197" i="7"/>
  <c r="EA197" i="7"/>
  <c r="DY197" i="7"/>
  <c r="DX197" i="7"/>
  <c r="DV197" i="7"/>
  <c r="DT197" i="7"/>
  <c r="DQ197" i="7"/>
  <c r="DP197" i="7"/>
  <c r="DL197" i="7"/>
  <c r="DJ197" i="7"/>
  <c r="DH197" i="7"/>
  <c r="DE197" i="7"/>
  <c r="DD197" i="7"/>
  <c r="CZ197" i="7"/>
  <c r="CX197" i="7"/>
  <c r="CV197" i="7"/>
  <c r="CS197" i="7"/>
  <c r="CR197" i="7"/>
  <c r="BX197" i="7"/>
  <c r="BV197" i="7"/>
  <c r="BT197" i="7"/>
  <c r="BQ197" i="7"/>
  <c r="BP197" i="7"/>
  <c r="AV197" i="7"/>
  <c r="AT197" i="7"/>
  <c r="AR197" i="7"/>
  <c r="AO197" i="7"/>
  <c r="AN197" i="7"/>
  <c r="X197" i="7"/>
  <c r="V197" i="7"/>
  <c r="S197" i="7"/>
  <c r="R197" i="7"/>
  <c r="AU196" i="7" a="1"/>
  <c r="AU196" i="7"/>
  <c r="BW196" i="7" a="1"/>
  <c r="BW196" i="7"/>
  <c r="CY196" i="7" a="1"/>
  <c r="CY196" i="7"/>
  <c r="DK196" i="7" a="1"/>
  <c r="DK196" i="7"/>
  <c r="DW196" i="7" a="1"/>
  <c r="DW196" i="7"/>
  <c r="EJ196" i="7"/>
  <c r="EK196" i="7"/>
  <c r="W191" i="7" a="1"/>
  <c r="W191" i="7"/>
  <c r="AS191" i="7" a="1"/>
  <c r="AS191" i="7"/>
  <c r="BU191" i="7" a="1"/>
  <c r="BU191" i="7"/>
  <c r="CW191" i="7" a="1"/>
  <c r="CW191" i="7"/>
  <c r="DI191" i="7" a="1"/>
  <c r="DI191" i="7"/>
  <c r="DU191" i="7" a="1"/>
  <c r="DU191" i="7"/>
  <c r="EG191" i="7"/>
  <c r="AP191" i="7"/>
  <c r="BR191" i="7"/>
  <c r="CT191" i="7"/>
  <c r="DF191" i="7"/>
  <c r="DR191" i="7"/>
  <c r="ED191" i="7"/>
  <c r="EH191" i="7"/>
  <c r="EI196" i="7"/>
  <c r="U196" i="7" a="1"/>
  <c r="U196" i="7"/>
  <c r="AQ196" i="7" a="1"/>
  <c r="AQ196" i="7"/>
  <c r="BS196" i="7" a="1"/>
  <c r="BS196" i="7"/>
  <c r="CU196" i="7" a="1"/>
  <c r="CU196" i="7"/>
  <c r="DG196" i="7" a="1"/>
  <c r="DG196" i="7"/>
  <c r="DS196" i="7" a="1"/>
  <c r="DS196" i="7"/>
  <c r="EE196" i="7"/>
  <c r="EF196" i="7"/>
  <c r="EC196" i="7"/>
  <c r="DZ191" i="7"/>
  <c r="EB196" i="7"/>
  <c r="EA196" i="7"/>
  <c r="DY196" i="7"/>
  <c r="DX196" i="7"/>
  <c r="DV196" i="7"/>
  <c r="DT196" i="7"/>
  <c r="DQ196" i="7"/>
  <c r="DP196" i="7"/>
  <c r="DL196" i="7"/>
  <c r="DJ196" i="7"/>
  <c r="DH196" i="7"/>
  <c r="DE196" i="7"/>
  <c r="DD196" i="7"/>
  <c r="CZ196" i="7"/>
  <c r="CX196" i="7"/>
  <c r="CV196" i="7"/>
  <c r="CS196" i="7"/>
  <c r="CR196" i="7"/>
  <c r="BX196" i="7"/>
  <c r="BV196" i="7"/>
  <c r="BT196" i="7"/>
  <c r="BQ196" i="7"/>
  <c r="BP196" i="7"/>
  <c r="AV196" i="7"/>
  <c r="AT196" i="7"/>
  <c r="AR196" i="7"/>
  <c r="AO196" i="7"/>
  <c r="AN196" i="7"/>
  <c r="X196" i="7"/>
  <c r="V196" i="7"/>
  <c r="S196" i="7"/>
  <c r="R196" i="7"/>
  <c r="AU195" i="7" a="1"/>
  <c r="AU195" i="7"/>
  <c r="BW195" i="7" a="1"/>
  <c r="BW195" i="7"/>
  <c r="CY195" i="7" a="1"/>
  <c r="CY195" i="7"/>
  <c r="DK195" i="7" a="1"/>
  <c r="DK195" i="7"/>
  <c r="DW195" i="7" a="1"/>
  <c r="DW195" i="7"/>
  <c r="EJ195" i="7"/>
  <c r="EK195" i="7"/>
  <c r="W190" i="7" a="1"/>
  <c r="W190" i="7"/>
  <c r="AS190" i="7" a="1"/>
  <c r="AS190" i="7"/>
  <c r="BU190" i="7" a="1"/>
  <c r="BU190" i="7"/>
  <c r="CW190" i="7" a="1"/>
  <c r="CW190" i="7"/>
  <c r="DI190" i="7" a="1"/>
  <c r="DI190" i="7"/>
  <c r="DU190" i="7" a="1"/>
  <c r="DU190" i="7"/>
  <c r="EG190" i="7"/>
  <c r="AP190" i="7"/>
  <c r="BR190" i="7"/>
  <c r="CT190" i="7"/>
  <c r="DF190" i="7"/>
  <c r="DR190" i="7"/>
  <c r="ED190" i="7"/>
  <c r="EH190" i="7"/>
  <c r="EI195" i="7"/>
  <c r="U195" i="7" a="1"/>
  <c r="U195" i="7"/>
  <c r="AQ195" i="7" a="1"/>
  <c r="AQ195" i="7"/>
  <c r="BS195" i="7" a="1"/>
  <c r="BS195" i="7"/>
  <c r="CU195" i="7" a="1"/>
  <c r="CU195" i="7"/>
  <c r="DG195" i="7" a="1"/>
  <c r="DG195" i="7"/>
  <c r="DS195" i="7" a="1"/>
  <c r="DS195" i="7"/>
  <c r="EE195" i="7"/>
  <c r="EF195" i="7"/>
  <c r="EC195" i="7"/>
  <c r="DZ190" i="7"/>
  <c r="EB195" i="7"/>
  <c r="EA195" i="7"/>
  <c r="DY195" i="7"/>
  <c r="DX195" i="7"/>
  <c r="DV195" i="7"/>
  <c r="DT195" i="7"/>
  <c r="DQ195" i="7"/>
  <c r="DP195" i="7"/>
  <c r="DL195" i="7"/>
  <c r="DJ195" i="7"/>
  <c r="DH195" i="7"/>
  <c r="DE195" i="7"/>
  <c r="DD195" i="7"/>
  <c r="CZ195" i="7"/>
  <c r="CX195" i="7"/>
  <c r="CV195" i="7"/>
  <c r="CS195" i="7"/>
  <c r="CR195" i="7"/>
  <c r="BX195" i="7"/>
  <c r="BV195" i="7"/>
  <c r="BT195" i="7"/>
  <c r="BQ195" i="7"/>
  <c r="BP195" i="7"/>
  <c r="AV195" i="7"/>
  <c r="AT195" i="7"/>
  <c r="AR195" i="7"/>
  <c r="AO195" i="7"/>
  <c r="AN195" i="7"/>
  <c r="X195" i="7"/>
  <c r="V195" i="7"/>
  <c r="S195" i="7"/>
  <c r="R195" i="7"/>
  <c r="AU194" i="7" a="1"/>
  <c r="AU194" i="7"/>
  <c r="BW194" i="7" a="1"/>
  <c r="BW194" i="7"/>
  <c r="CY194" i="7" a="1"/>
  <c r="CY194" i="7"/>
  <c r="DK194" i="7" a="1"/>
  <c r="DK194" i="7"/>
  <c r="DW194" i="7" a="1"/>
  <c r="DW194" i="7"/>
  <c r="EJ194" i="7"/>
  <c r="EK194" i="7"/>
  <c r="W189" i="7" a="1"/>
  <c r="W189" i="7"/>
  <c r="AS189" i="7" a="1"/>
  <c r="AS189" i="7"/>
  <c r="BU189" i="7" a="1"/>
  <c r="BU189" i="7"/>
  <c r="CW189" i="7" a="1"/>
  <c r="CW189" i="7"/>
  <c r="DI189" i="7" a="1"/>
  <c r="DI189" i="7"/>
  <c r="DU189" i="7" a="1"/>
  <c r="DU189" i="7"/>
  <c r="EG189" i="7"/>
  <c r="AP189" i="7"/>
  <c r="BR189" i="7"/>
  <c r="CT189" i="7"/>
  <c r="DF189" i="7"/>
  <c r="DR189" i="7"/>
  <c r="ED189" i="7"/>
  <c r="EH189" i="7"/>
  <c r="EI194" i="7"/>
  <c r="U194" i="7" a="1"/>
  <c r="U194" i="7"/>
  <c r="AQ194" i="7" a="1"/>
  <c r="AQ194" i="7"/>
  <c r="BS194" i="7" a="1"/>
  <c r="BS194" i="7"/>
  <c r="CU194" i="7" a="1"/>
  <c r="CU194" i="7"/>
  <c r="DG194" i="7" a="1"/>
  <c r="DG194" i="7"/>
  <c r="DS194" i="7" a="1"/>
  <c r="DS194" i="7"/>
  <c r="EE194" i="7"/>
  <c r="EF194" i="7"/>
  <c r="EC194" i="7"/>
  <c r="DZ189" i="7"/>
  <c r="EB194" i="7"/>
  <c r="EA194" i="7"/>
  <c r="DY194" i="7"/>
  <c r="DX194" i="7"/>
  <c r="DV194" i="7"/>
  <c r="DT194" i="7"/>
  <c r="DQ194" i="7"/>
  <c r="DP194" i="7"/>
  <c r="DL194" i="7"/>
  <c r="DJ194" i="7"/>
  <c r="DH194" i="7"/>
  <c r="DE194" i="7"/>
  <c r="DD194" i="7"/>
  <c r="CZ194" i="7"/>
  <c r="CX194" i="7"/>
  <c r="CV194" i="7"/>
  <c r="CS194" i="7"/>
  <c r="CR194" i="7"/>
  <c r="BX194" i="7"/>
  <c r="BV194" i="7"/>
  <c r="BT194" i="7"/>
  <c r="BQ194" i="7"/>
  <c r="BP194" i="7"/>
  <c r="AV194" i="7"/>
  <c r="AT194" i="7"/>
  <c r="AR194" i="7"/>
  <c r="AO194" i="7"/>
  <c r="AN194" i="7"/>
  <c r="X194" i="7"/>
  <c r="V194" i="7"/>
  <c r="S194" i="7"/>
  <c r="R194" i="7"/>
  <c r="AU193" i="7" a="1"/>
  <c r="AU193" i="7"/>
  <c r="BW193" i="7" a="1"/>
  <c r="BW193" i="7"/>
  <c r="CY193" i="7" a="1"/>
  <c r="CY193" i="7"/>
  <c r="DK193" i="7" a="1"/>
  <c r="DK193" i="7"/>
  <c r="DW193" i="7" a="1"/>
  <c r="DW193" i="7"/>
  <c r="EJ193" i="7"/>
  <c r="EK193" i="7"/>
  <c r="W188" i="7" a="1"/>
  <c r="W188" i="7"/>
  <c r="AS188" i="7" a="1"/>
  <c r="AS188" i="7"/>
  <c r="BU188" i="7" a="1"/>
  <c r="BU188" i="7"/>
  <c r="CW188" i="7" a="1"/>
  <c r="CW188" i="7"/>
  <c r="DI188" i="7" a="1"/>
  <c r="DI188" i="7"/>
  <c r="DU188" i="7" a="1"/>
  <c r="DU188" i="7"/>
  <c r="EG188" i="7"/>
  <c r="AP188" i="7"/>
  <c r="BR188" i="7"/>
  <c r="CT188" i="7"/>
  <c r="DF188" i="7"/>
  <c r="DR188" i="7"/>
  <c r="ED188" i="7"/>
  <c r="EH188" i="7"/>
  <c r="EI193" i="7"/>
  <c r="U193" i="7" a="1"/>
  <c r="U193" i="7"/>
  <c r="AQ193" i="7" a="1"/>
  <c r="AQ193" i="7"/>
  <c r="BS193" i="7" a="1"/>
  <c r="BS193" i="7"/>
  <c r="CU193" i="7" a="1"/>
  <c r="CU193" i="7"/>
  <c r="DG193" i="7" a="1"/>
  <c r="DG193" i="7"/>
  <c r="DS193" i="7" a="1"/>
  <c r="DS193" i="7"/>
  <c r="EE193" i="7"/>
  <c r="EF193" i="7"/>
  <c r="EC193" i="7"/>
  <c r="DZ188" i="7"/>
  <c r="EB193" i="7"/>
  <c r="EA193" i="7"/>
  <c r="DY193" i="7"/>
  <c r="DX193" i="7"/>
  <c r="DV193" i="7"/>
  <c r="DT193" i="7"/>
  <c r="DQ193" i="7"/>
  <c r="DP193" i="7"/>
  <c r="DL193" i="7"/>
  <c r="DJ193" i="7"/>
  <c r="DH193" i="7"/>
  <c r="DE193" i="7"/>
  <c r="DD193" i="7"/>
  <c r="CZ193" i="7"/>
  <c r="CX193" i="7"/>
  <c r="CV193" i="7"/>
  <c r="CS193" i="7"/>
  <c r="CR193" i="7"/>
  <c r="BX193" i="7"/>
  <c r="BV193" i="7"/>
  <c r="BT193" i="7"/>
  <c r="BQ193" i="7"/>
  <c r="BP193" i="7"/>
  <c r="AV193" i="7"/>
  <c r="AT193" i="7"/>
  <c r="AR193" i="7"/>
  <c r="AO193" i="7"/>
  <c r="AN193" i="7"/>
  <c r="X193" i="7"/>
  <c r="V193" i="7"/>
  <c r="S193" i="7"/>
  <c r="R193" i="7"/>
  <c r="AU192" i="7" a="1"/>
  <c r="AU192" i="7"/>
  <c r="BW192" i="7" a="1"/>
  <c r="BW192" i="7"/>
  <c r="CY192" i="7" a="1"/>
  <c r="CY192" i="7"/>
  <c r="DK192" i="7" a="1"/>
  <c r="DK192" i="7"/>
  <c r="DW192" i="7" a="1"/>
  <c r="DW192" i="7"/>
  <c r="EJ192" i="7"/>
  <c r="EK192" i="7"/>
  <c r="W187" i="7" a="1"/>
  <c r="W187" i="7"/>
  <c r="AS187" i="7" a="1"/>
  <c r="AS187" i="7"/>
  <c r="BU187" i="7" a="1"/>
  <c r="BU187" i="7"/>
  <c r="CW187" i="7" a="1"/>
  <c r="CW187" i="7"/>
  <c r="DI187" i="7" a="1"/>
  <c r="DI187" i="7"/>
  <c r="DU187" i="7" a="1"/>
  <c r="DU187" i="7"/>
  <c r="EG187" i="7"/>
  <c r="AP187" i="7"/>
  <c r="BR187" i="7"/>
  <c r="CT187" i="7"/>
  <c r="DF187" i="7"/>
  <c r="DR187" i="7"/>
  <c r="ED187" i="7"/>
  <c r="EH187" i="7"/>
  <c r="EI192" i="7"/>
  <c r="U192" i="7" a="1"/>
  <c r="U192" i="7"/>
  <c r="AQ192" i="7" a="1"/>
  <c r="AQ192" i="7"/>
  <c r="BS192" i="7" a="1"/>
  <c r="BS192" i="7"/>
  <c r="CU192" i="7" a="1"/>
  <c r="CU192" i="7"/>
  <c r="DG192" i="7" a="1"/>
  <c r="DG192" i="7"/>
  <c r="DS192" i="7" a="1"/>
  <c r="DS192" i="7"/>
  <c r="EE192" i="7"/>
  <c r="EF192" i="7"/>
  <c r="EC192" i="7"/>
  <c r="DZ187" i="7"/>
  <c r="EB192" i="7"/>
  <c r="EA192" i="7"/>
  <c r="DY192" i="7"/>
  <c r="DX192" i="7"/>
  <c r="DV192" i="7"/>
  <c r="DT192" i="7"/>
  <c r="DQ192" i="7"/>
  <c r="DP192" i="7"/>
  <c r="DL192" i="7"/>
  <c r="DJ192" i="7"/>
  <c r="DH192" i="7"/>
  <c r="DE192" i="7"/>
  <c r="DD192" i="7"/>
  <c r="CZ192" i="7"/>
  <c r="CX192" i="7"/>
  <c r="CV192" i="7"/>
  <c r="CS192" i="7"/>
  <c r="CR192" i="7"/>
  <c r="BX192" i="7"/>
  <c r="BV192" i="7"/>
  <c r="BT192" i="7"/>
  <c r="BQ192" i="7"/>
  <c r="BP192" i="7"/>
  <c r="AV192" i="7"/>
  <c r="AT192" i="7"/>
  <c r="AR192" i="7"/>
  <c r="AO192" i="7"/>
  <c r="AN192" i="7"/>
  <c r="X192" i="7"/>
  <c r="V192" i="7"/>
  <c r="S192" i="7"/>
  <c r="R192" i="7"/>
  <c r="AU191" i="7" a="1"/>
  <c r="AU191" i="7"/>
  <c r="BW191" i="7" a="1"/>
  <c r="BW191" i="7"/>
  <c r="CY191" i="7" a="1"/>
  <c r="CY191" i="7"/>
  <c r="DK191" i="7" a="1"/>
  <c r="DK191" i="7"/>
  <c r="DW191" i="7" a="1"/>
  <c r="DW191" i="7"/>
  <c r="EJ191" i="7"/>
  <c r="EK191" i="7"/>
  <c r="W186" i="7" a="1"/>
  <c r="W186" i="7"/>
  <c r="AS186" i="7" a="1"/>
  <c r="AS186" i="7"/>
  <c r="BU186" i="7" a="1"/>
  <c r="BU186" i="7"/>
  <c r="CW186" i="7" a="1"/>
  <c r="CW186" i="7"/>
  <c r="DI186" i="7" a="1"/>
  <c r="DI186" i="7"/>
  <c r="DU186" i="7" a="1"/>
  <c r="DU186" i="7"/>
  <c r="EG186" i="7"/>
  <c r="AP186" i="7"/>
  <c r="BR186" i="7"/>
  <c r="CT186" i="7"/>
  <c r="DF186" i="7"/>
  <c r="DR186" i="7"/>
  <c r="ED186" i="7"/>
  <c r="EH186" i="7"/>
  <c r="EI191" i="7"/>
  <c r="U191" i="7" a="1"/>
  <c r="U191" i="7"/>
  <c r="AQ191" i="7" a="1"/>
  <c r="AQ191" i="7"/>
  <c r="BS191" i="7" a="1"/>
  <c r="BS191" i="7"/>
  <c r="CU191" i="7" a="1"/>
  <c r="CU191" i="7"/>
  <c r="DG191" i="7" a="1"/>
  <c r="DG191" i="7"/>
  <c r="DS191" i="7" a="1"/>
  <c r="DS191" i="7"/>
  <c r="EE191" i="7"/>
  <c r="EF191" i="7"/>
  <c r="EC191" i="7"/>
  <c r="DZ186" i="7"/>
  <c r="EB191" i="7"/>
  <c r="EA191" i="7"/>
  <c r="DY191" i="7"/>
  <c r="DX191" i="7"/>
  <c r="DV191" i="7"/>
  <c r="DT191" i="7"/>
  <c r="DQ191" i="7"/>
  <c r="DP191" i="7"/>
  <c r="DL191" i="7"/>
  <c r="DJ191" i="7"/>
  <c r="DH191" i="7"/>
  <c r="DE191" i="7"/>
  <c r="DD191" i="7"/>
  <c r="CZ191" i="7"/>
  <c r="CX191" i="7"/>
  <c r="CV191" i="7"/>
  <c r="CS191" i="7"/>
  <c r="CR191" i="7"/>
  <c r="BX191" i="7"/>
  <c r="BV191" i="7"/>
  <c r="BT191" i="7"/>
  <c r="BQ191" i="7"/>
  <c r="BP191" i="7"/>
  <c r="AV191" i="7"/>
  <c r="AT191" i="7"/>
  <c r="AR191" i="7"/>
  <c r="AO191" i="7"/>
  <c r="AN191" i="7"/>
  <c r="X191" i="7"/>
  <c r="V191" i="7"/>
  <c r="S191" i="7"/>
  <c r="R191" i="7"/>
  <c r="AU190" i="7" a="1"/>
  <c r="AU190" i="7"/>
  <c r="BW190" i="7" a="1"/>
  <c r="BW190" i="7"/>
  <c r="CY190" i="7" a="1"/>
  <c r="CY190" i="7"/>
  <c r="DK190" i="7" a="1"/>
  <c r="DK190" i="7"/>
  <c r="DW190" i="7" a="1"/>
  <c r="DW190" i="7"/>
  <c r="EJ190" i="7"/>
  <c r="EK190" i="7"/>
  <c r="W185" i="7" a="1"/>
  <c r="W185" i="7"/>
  <c r="AS185" i="7" a="1"/>
  <c r="AS185" i="7"/>
  <c r="BU185" i="7" a="1"/>
  <c r="BU185" i="7"/>
  <c r="CW185" i="7" a="1"/>
  <c r="CW185" i="7"/>
  <c r="DI185" i="7" a="1"/>
  <c r="DI185" i="7"/>
  <c r="DU185" i="7" a="1"/>
  <c r="DU185" i="7"/>
  <c r="EG185" i="7"/>
  <c r="AP185" i="7"/>
  <c r="BR185" i="7"/>
  <c r="CT185" i="7"/>
  <c r="DF185" i="7"/>
  <c r="DR185" i="7"/>
  <c r="ED185" i="7"/>
  <c r="EH185" i="7"/>
  <c r="EI190" i="7"/>
  <c r="U190" i="7" a="1"/>
  <c r="U190" i="7"/>
  <c r="AQ190" i="7" a="1"/>
  <c r="AQ190" i="7"/>
  <c r="BS190" i="7" a="1"/>
  <c r="BS190" i="7"/>
  <c r="CU190" i="7" a="1"/>
  <c r="CU190" i="7"/>
  <c r="DG190" i="7" a="1"/>
  <c r="DG190" i="7"/>
  <c r="DS190" i="7" a="1"/>
  <c r="DS190" i="7"/>
  <c r="EE190" i="7"/>
  <c r="EF190" i="7"/>
  <c r="EC190" i="7"/>
  <c r="DZ185" i="7"/>
  <c r="EB190" i="7"/>
  <c r="EA190" i="7"/>
  <c r="DY190" i="7"/>
  <c r="DX190" i="7"/>
  <c r="DV190" i="7"/>
  <c r="DT190" i="7"/>
  <c r="DQ190" i="7"/>
  <c r="DP190" i="7"/>
  <c r="DL190" i="7"/>
  <c r="DJ190" i="7"/>
  <c r="DH190" i="7"/>
  <c r="DE190" i="7"/>
  <c r="DD190" i="7"/>
  <c r="CZ190" i="7"/>
  <c r="CX190" i="7"/>
  <c r="CV190" i="7"/>
  <c r="CS190" i="7"/>
  <c r="CR190" i="7"/>
  <c r="BX190" i="7"/>
  <c r="BV190" i="7"/>
  <c r="BT190" i="7"/>
  <c r="BQ190" i="7"/>
  <c r="BP190" i="7"/>
  <c r="AV190" i="7"/>
  <c r="AT190" i="7"/>
  <c r="AR190" i="7"/>
  <c r="AO190" i="7"/>
  <c r="AN190" i="7"/>
  <c r="X190" i="7"/>
  <c r="V190" i="7"/>
  <c r="S190" i="7"/>
  <c r="R190" i="7"/>
  <c r="AU189" i="7" a="1"/>
  <c r="AU189" i="7"/>
  <c r="BW189" i="7" a="1"/>
  <c r="BW189" i="7"/>
  <c r="CY189" i="7" a="1"/>
  <c r="CY189" i="7"/>
  <c r="DK189" i="7" a="1"/>
  <c r="DK189" i="7"/>
  <c r="DW189" i="7" a="1"/>
  <c r="DW189" i="7"/>
  <c r="EJ189" i="7"/>
  <c r="EK189" i="7"/>
  <c r="W184" i="7" a="1"/>
  <c r="W184" i="7"/>
  <c r="AS184" i="7" a="1"/>
  <c r="AS184" i="7"/>
  <c r="BU184" i="7" a="1"/>
  <c r="BU184" i="7"/>
  <c r="CW184" i="7" a="1"/>
  <c r="CW184" i="7"/>
  <c r="DI184" i="7" a="1"/>
  <c r="DI184" i="7"/>
  <c r="DU184" i="7" a="1"/>
  <c r="DU184" i="7"/>
  <c r="EG184" i="7"/>
  <c r="AP184" i="7"/>
  <c r="BR184" i="7"/>
  <c r="CT184" i="7"/>
  <c r="DF184" i="7"/>
  <c r="DR184" i="7"/>
  <c r="ED184" i="7"/>
  <c r="EH184" i="7"/>
  <c r="EI189" i="7"/>
  <c r="U189" i="7" a="1"/>
  <c r="U189" i="7"/>
  <c r="AQ189" i="7" a="1"/>
  <c r="AQ189" i="7"/>
  <c r="BS189" i="7" a="1"/>
  <c r="BS189" i="7"/>
  <c r="CU189" i="7" a="1"/>
  <c r="CU189" i="7"/>
  <c r="DG189" i="7" a="1"/>
  <c r="DG189" i="7"/>
  <c r="DS189" i="7" a="1"/>
  <c r="DS189" i="7"/>
  <c r="EE189" i="7"/>
  <c r="EF189" i="7"/>
  <c r="EC189" i="7"/>
  <c r="DZ184" i="7"/>
  <c r="EB189" i="7"/>
  <c r="EA189" i="7"/>
  <c r="DY189" i="7"/>
  <c r="DX189" i="7"/>
  <c r="DV189" i="7"/>
  <c r="DT189" i="7"/>
  <c r="DQ189" i="7"/>
  <c r="DP189" i="7"/>
  <c r="DL189" i="7"/>
  <c r="DJ189" i="7"/>
  <c r="DH189" i="7"/>
  <c r="DE189" i="7"/>
  <c r="DD189" i="7"/>
  <c r="CZ189" i="7"/>
  <c r="CX189" i="7"/>
  <c r="CV189" i="7"/>
  <c r="CS189" i="7"/>
  <c r="CR189" i="7"/>
  <c r="BX189" i="7"/>
  <c r="BV189" i="7"/>
  <c r="BT189" i="7"/>
  <c r="BQ189" i="7"/>
  <c r="BP189" i="7"/>
  <c r="AV189" i="7"/>
  <c r="AT189" i="7"/>
  <c r="AR189" i="7"/>
  <c r="AO189" i="7"/>
  <c r="AN189" i="7"/>
  <c r="X189" i="7"/>
  <c r="V189" i="7"/>
  <c r="S189" i="7"/>
  <c r="R189" i="7"/>
  <c r="AU188" i="7" a="1"/>
  <c r="AU188" i="7"/>
  <c r="BW188" i="7" a="1"/>
  <c r="BW188" i="7"/>
  <c r="CY188" i="7" a="1"/>
  <c r="CY188" i="7"/>
  <c r="DK188" i="7" a="1"/>
  <c r="DK188" i="7"/>
  <c r="DW188" i="7" a="1"/>
  <c r="DW188" i="7"/>
  <c r="EJ188" i="7"/>
  <c r="EK188" i="7"/>
  <c r="W183" i="7" a="1"/>
  <c r="W183" i="7"/>
  <c r="AS183" i="7" a="1"/>
  <c r="AS183" i="7"/>
  <c r="BU183" i="7" a="1"/>
  <c r="BU183" i="7"/>
  <c r="CW183" i="7" a="1"/>
  <c r="CW183" i="7"/>
  <c r="DI183" i="7" a="1"/>
  <c r="DI183" i="7"/>
  <c r="DU183" i="7" a="1"/>
  <c r="DU183" i="7"/>
  <c r="EG183" i="7"/>
  <c r="AP183" i="7"/>
  <c r="BR183" i="7"/>
  <c r="CT183" i="7"/>
  <c r="DF183" i="7"/>
  <c r="DR183" i="7"/>
  <c r="ED183" i="7"/>
  <c r="EH183" i="7"/>
  <c r="EI188" i="7"/>
  <c r="U188" i="7" a="1"/>
  <c r="U188" i="7"/>
  <c r="AQ188" i="7" a="1"/>
  <c r="AQ188" i="7"/>
  <c r="BS188" i="7" a="1"/>
  <c r="BS188" i="7"/>
  <c r="CU188" i="7" a="1"/>
  <c r="CU188" i="7"/>
  <c r="DG188" i="7" a="1"/>
  <c r="DG188" i="7"/>
  <c r="DS188" i="7" a="1"/>
  <c r="DS188" i="7"/>
  <c r="EE188" i="7"/>
  <c r="EF188" i="7"/>
  <c r="EC188" i="7"/>
  <c r="DZ183" i="7"/>
  <c r="EB188" i="7"/>
  <c r="EA188" i="7"/>
  <c r="DY188" i="7"/>
  <c r="DX188" i="7"/>
  <c r="DV188" i="7"/>
  <c r="DT188" i="7"/>
  <c r="DQ188" i="7"/>
  <c r="DP188" i="7"/>
  <c r="DL188" i="7"/>
  <c r="DJ188" i="7"/>
  <c r="DH188" i="7"/>
  <c r="DE188" i="7"/>
  <c r="DD188" i="7"/>
  <c r="CZ188" i="7"/>
  <c r="CX188" i="7"/>
  <c r="CV188" i="7"/>
  <c r="CS188" i="7"/>
  <c r="CR188" i="7"/>
  <c r="BX188" i="7"/>
  <c r="BV188" i="7"/>
  <c r="BT188" i="7"/>
  <c r="BQ188" i="7"/>
  <c r="BP188" i="7"/>
  <c r="AV188" i="7"/>
  <c r="AT188" i="7"/>
  <c r="AR188" i="7"/>
  <c r="AO188" i="7"/>
  <c r="AN188" i="7"/>
  <c r="X188" i="7"/>
  <c r="V188" i="7"/>
  <c r="S188" i="7"/>
  <c r="R188" i="7"/>
  <c r="AU187" i="7" a="1"/>
  <c r="AU187" i="7"/>
  <c r="BW187" i="7" a="1"/>
  <c r="BW187" i="7"/>
  <c r="CY187" i="7" a="1"/>
  <c r="CY187" i="7"/>
  <c r="DK187" i="7" a="1"/>
  <c r="DK187" i="7"/>
  <c r="DW187" i="7" a="1"/>
  <c r="DW187" i="7"/>
  <c r="EJ187" i="7"/>
  <c r="EK187" i="7"/>
  <c r="W182" i="7" a="1"/>
  <c r="W182" i="7"/>
  <c r="AS182" i="7" a="1"/>
  <c r="AS182" i="7"/>
  <c r="BU182" i="7" a="1"/>
  <c r="BU182" i="7"/>
  <c r="CW182" i="7" a="1"/>
  <c r="CW182" i="7"/>
  <c r="DI182" i="7" a="1"/>
  <c r="DI182" i="7"/>
  <c r="DU182" i="7" a="1"/>
  <c r="DU182" i="7"/>
  <c r="EG182" i="7"/>
  <c r="AP182" i="7"/>
  <c r="BR182" i="7"/>
  <c r="CT182" i="7"/>
  <c r="DF182" i="7"/>
  <c r="DR182" i="7"/>
  <c r="ED182" i="7"/>
  <c r="EH182" i="7"/>
  <c r="EI187" i="7"/>
  <c r="U187" i="7" a="1"/>
  <c r="U187" i="7"/>
  <c r="AQ187" i="7" a="1"/>
  <c r="AQ187" i="7"/>
  <c r="BS187" i="7" a="1"/>
  <c r="BS187" i="7"/>
  <c r="CU187" i="7" a="1"/>
  <c r="CU187" i="7"/>
  <c r="DG187" i="7" a="1"/>
  <c r="DG187" i="7"/>
  <c r="DS187" i="7" a="1"/>
  <c r="DS187" i="7"/>
  <c r="EE187" i="7"/>
  <c r="EF187" i="7"/>
  <c r="EC187" i="7"/>
  <c r="DZ182" i="7"/>
  <c r="EB187" i="7"/>
  <c r="EA187" i="7"/>
  <c r="DY187" i="7"/>
  <c r="DX187" i="7"/>
  <c r="DV187" i="7"/>
  <c r="DT187" i="7"/>
  <c r="DQ187" i="7"/>
  <c r="DP187" i="7"/>
  <c r="DL187" i="7"/>
  <c r="DJ187" i="7"/>
  <c r="DH187" i="7"/>
  <c r="DE187" i="7"/>
  <c r="DD187" i="7"/>
  <c r="CZ187" i="7"/>
  <c r="CX187" i="7"/>
  <c r="CV187" i="7"/>
  <c r="CS187" i="7"/>
  <c r="CR187" i="7"/>
  <c r="BX187" i="7"/>
  <c r="BV187" i="7"/>
  <c r="BT187" i="7"/>
  <c r="BQ187" i="7"/>
  <c r="BP187" i="7"/>
  <c r="AV187" i="7"/>
  <c r="AT187" i="7"/>
  <c r="AR187" i="7"/>
  <c r="AO187" i="7"/>
  <c r="AN187" i="7"/>
  <c r="X187" i="7"/>
  <c r="V187" i="7"/>
  <c r="S187" i="7"/>
  <c r="R187" i="7"/>
  <c r="AU186" i="7" a="1"/>
  <c r="AU186" i="7"/>
  <c r="BW186" i="7" a="1"/>
  <c r="BW186" i="7"/>
  <c r="CY186" i="7" a="1"/>
  <c r="CY186" i="7"/>
  <c r="DK186" i="7" a="1"/>
  <c r="DK186" i="7"/>
  <c r="DW186" i="7" a="1"/>
  <c r="DW186" i="7"/>
  <c r="EJ186" i="7"/>
  <c r="EK186" i="7"/>
  <c r="W181" i="7" a="1"/>
  <c r="W181" i="7"/>
  <c r="AS181" i="7" a="1"/>
  <c r="AS181" i="7"/>
  <c r="BU181" i="7" a="1"/>
  <c r="BU181" i="7"/>
  <c r="CW181" i="7" a="1"/>
  <c r="CW181" i="7"/>
  <c r="DI181" i="7" a="1"/>
  <c r="DI181" i="7"/>
  <c r="DU181" i="7" a="1"/>
  <c r="DU181" i="7"/>
  <c r="EG181" i="7"/>
  <c r="AP181" i="7"/>
  <c r="BR181" i="7"/>
  <c r="CT181" i="7"/>
  <c r="DF181" i="7"/>
  <c r="DR181" i="7"/>
  <c r="ED181" i="7"/>
  <c r="EH181" i="7"/>
  <c r="EI186" i="7"/>
  <c r="U186" i="7" a="1"/>
  <c r="U186" i="7"/>
  <c r="AQ186" i="7" a="1"/>
  <c r="AQ186" i="7"/>
  <c r="BS186" i="7" a="1"/>
  <c r="BS186" i="7"/>
  <c r="CU186" i="7" a="1"/>
  <c r="CU186" i="7"/>
  <c r="DG186" i="7" a="1"/>
  <c r="DG186" i="7"/>
  <c r="DS186" i="7" a="1"/>
  <c r="DS186" i="7"/>
  <c r="EE186" i="7"/>
  <c r="EF186" i="7"/>
  <c r="EC186" i="7"/>
  <c r="DZ181" i="7"/>
  <c r="EB186" i="7"/>
  <c r="EA186" i="7"/>
  <c r="DY186" i="7"/>
  <c r="DX186" i="7"/>
  <c r="DV186" i="7"/>
  <c r="DT186" i="7"/>
  <c r="DQ186" i="7"/>
  <c r="DP186" i="7"/>
  <c r="DL186" i="7"/>
  <c r="DJ186" i="7"/>
  <c r="DH186" i="7"/>
  <c r="DE186" i="7"/>
  <c r="DD186" i="7"/>
  <c r="CZ186" i="7"/>
  <c r="CX186" i="7"/>
  <c r="CV186" i="7"/>
  <c r="CS186" i="7"/>
  <c r="CR186" i="7"/>
  <c r="BX186" i="7"/>
  <c r="BV186" i="7"/>
  <c r="BT186" i="7"/>
  <c r="BQ186" i="7"/>
  <c r="BP186" i="7"/>
  <c r="AV186" i="7"/>
  <c r="AT186" i="7"/>
  <c r="AR186" i="7"/>
  <c r="AO186" i="7"/>
  <c r="AN186" i="7"/>
  <c r="X186" i="7"/>
  <c r="V186" i="7"/>
  <c r="S186" i="7"/>
  <c r="R186" i="7"/>
  <c r="AU185" i="7" a="1"/>
  <c r="AU185" i="7"/>
  <c r="BW185" i="7" a="1"/>
  <c r="BW185" i="7"/>
  <c r="CY185" i="7" a="1"/>
  <c r="CY185" i="7"/>
  <c r="DK185" i="7" a="1"/>
  <c r="DK185" i="7"/>
  <c r="DW185" i="7" a="1"/>
  <c r="DW185" i="7"/>
  <c r="EJ185" i="7"/>
  <c r="EK185" i="7"/>
  <c r="W180" i="7" a="1"/>
  <c r="W180" i="7"/>
  <c r="AS180" i="7" a="1"/>
  <c r="AS180" i="7"/>
  <c r="BU180" i="7" a="1"/>
  <c r="BU180" i="7"/>
  <c r="CW180" i="7" a="1"/>
  <c r="CW180" i="7"/>
  <c r="DI180" i="7" a="1"/>
  <c r="DI180" i="7"/>
  <c r="DU180" i="7" a="1"/>
  <c r="DU180" i="7"/>
  <c r="EG180" i="7"/>
  <c r="AP180" i="7"/>
  <c r="BR180" i="7"/>
  <c r="CT180" i="7"/>
  <c r="DF180" i="7"/>
  <c r="DR180" i="7"/>
  <c r="ED180" i="7"/>
  <c r="EH180" i="7"/>
  <c r="EI185" i="7"/>
  <c r="U185" i="7" a="1"/>
  <c r="U185" i="7"/>
  <c r="AQ185" i="7" a="1"/>
  <c r="AQ185" i="7"/>
  <c r="BS185" i="7" a="1"/>
  <c r="BS185" i="7"/>
  <c r="CU185" i="7" a="1"/>
  <c r="CU185" i="7"/>
  <c r="DG185" i="7" a="1"/>
  <c r="DG185" i="7"/>
  <c r="DS185" i="7" a="1"/>
  <c r="DS185" i="7"/>
  <c r="EE185" i="7"/>
  <c r="EF185" i="7"/>
  <c r="EC185" i="7"/>
  <c r="DZ180" i="7"/>
  <c r="EB185" i="7"/>
  <c r="EA185" i="7"/>
  <c r="DY185" i="7"/>
  <c r="DX185" i="7"/>
  <c r="DV185" i="7"/>
  <c r="DT185" i="7"/>
  <c r="DQ185" i="7"/>
  <c r="DP185" i="7"/>
  <c r="DL185" i="7"/>
  <c r="DJ185" i="7"/>
  <c r="DH185" i="7"/>
  <c r="DE185" i="7"/>
  <c r="DD185" i="7"/>
  <c r="CZ185" i="7"/>
  <c r="CX185" i="7"/>
  <c r="CV185" i="7"/>
  <c r="CS185" i="7"/>
  <c r="CR185" i="7"/>
  <c r="BX185" i="7"/>
  <c r="BV185" i="7"/>
  <c r="BT185" i="7"/>
  <c r="BQ185" i="7"/>
  <c r="BP185" i="7"/>
  <c r="AV185" i="7"/>
  <c r="AT185" i="7"/>
  <c r="AR185" i="7"/>
  <c r="AO185" i="7"/>
  <c r="AN185" i="7"/>
  <c r="X185" i="7"/>
  <c r="V185" i="7"/>
  <c r="S185" i="7"/>
  <c r="R185" i="7"/>
  <c r="AU184" i="7" a="1"/>
  <c r="AU184" i="7"/>
  <c r="BW184" i="7" a="1"/>
  <c r="BW184" i="7"/>
  <c r="CY184" i="7" a="1"/>
  <c r="CY184" i="7"/>
  <c r="DK184" i="7" a="1"/>
  <c r="DK184" i="7"/>
  <c r="DW184" i="7" a="1"/>
  <c r="DW184" i="7"/>
  <c r="EJ184" i="7"/>
  <c r="EK184" i="7"/>
  <c r="W179" i="7" a="1"/>
  <c r="W179" i="7"/>
  <c r="AS179" i="7" a="1"/>
  <c r="AS179" i="7"/>
  <c r="BU179" i="7" a="1"/>
  <c r="BU179" i="7"/>
  <c r="CW179" i="7" a="1"/>
  <c r="CW179" i="7"/>
  <c r="DI179" i="7" a="1"/>
  <c r="DI179" i="7"/>
  <c r="DU179" i="7" a="1"/>
  <c r="DU179" i="7"/>
  <c r="EG179" i="7"/>
  <c r="AP179" i="7"/>
  <c r="BR179" i="7"/>
  <c r="CT179" i="7"/>
  <c r="DF179" i="7"/>
  <c r="DR179" i="7"/>
  <c r="ED179" i="7"/>
  <c r="EH179" i="7"/>
  <c r="EI184" i="7"/>
  <c r="U184" i="7" a="1"/>
  <c r="U184" i="7"/>
  <c r="AQ184" i="7" a="1"/>
  <c r="AQ184" i="7"/>
  <c r="BS184" i="7" a="1"/>
  <c r="BS184" i="7"/>
  <c r="CU184" i="7" a="1"/>
  <c r="CU184" i="7"/>
  <c r="DG184" i="7" a="1"/>
  <c r="DG184" i="7"/>
  <c r="DS184" i="7" a="1"/>
  <c r="DS184" i="7"/>
  <c r="EE184" i="7"/>
  <c r="EF184" i="7"/>
  <c r="EC184" i="7"/>
  <c r="DZ179" i="7"/>
  <c r="EB184" i="7"/>
  <c r="EA184" i="7"/>
  <c r="DY184" i="7"/>
  <c r="DX184" i="7"/>
  <c r="DV184" i="7"/>
  <c r="DT184" i="7"/>
  <c r="DQ184" i="7"/>
  <c r="DP184" i="7"/>
  <c r="DL184" i="7"/>
  <c r="DJ184" i="7"/>
  <c r="DH184" i="7"/>
  <c r="DE184" i="7"/>
  <c r="DD184" i="7"/>
  <c r="CZ184" i="7"/>
  <c r="CX184" i="7"/>
  <c r="CV184" i="7"/>
  <c r="CS184" i="7"/>
  <c r="CR184" i="7"/>
  <c r="BX184" i="7"/>
  <c r="BV184" i="7"/>
  <c r="BT184" i="7"/>
  <c r="BQ184" i="7"/>
  <c r="BP184" i="7"/>
  <c r="AV184" i="7"/>
  <c r="AT184" i="7"/>
  <c r="AR184" i="7"/>
  <c r="AO184" i="7"/>
  <c r="AN184" i="7"/>
  <c r="X184" i="7"/>
  <c r="V184" i="7"/>
  <c r="S184" i="7"/>
  <c r="R184" i="7"/>
  <c r="AU183" i="7" a="1"/>
  <c r="AU183" i="7"/>
  <c r="BW183" i="7" a="1"/>
  <c r="BW183" i="7"/>
  <c r="CY183" i="7" a="1"/>
  <c r="CY183" i="7"/>
  <c r="DK183" i="7" a="1"/>
  <c r="DK183" i="7"/>
  <c r="DW183" i="7" a="1"/>
  <c r="DW183" i="7"/>
  <c r="EJ183" i="7"/>
  <c r="EK183" i="7"/>
  <c r="W178" i="7" a="1"/>
  <c r="W178" i="7"/>
  <c r="AS178" i="7" a="1"/>
  <c r="AS178" i="7"/>
  <c r="BU178" i="7" a="1"/>
  <c r="BU178" i="7"/>
  <c r="CW178" i="7" a="1"/>
  <c r="CW178" i="7"/>
  <c r="DI178" i="7" a="1"/>
  <c r="DI178" i="7"/>
  <c r="DU178" i="7" a="1"/>
  <c r="DU178" i="7"/>
  <c r="EG178" i="7"/>
  <c r="AP178" i="7"/>
  <c r="BR178" i="7"/>
  <c r="CT178" i="7"/>
  <c r="DF178" i="7"/>
  <c r="DR178" i="7"/>
  <c r="ED178" i="7"/>
  <c r="EH178" i="7"/>
  <c r="EI183" i="7"/>
  <c r="U183" i="7" a="1"/>
  <c r="U183" i="7"/>
  <c r="AQ183" i="7" a="1"/>
  <c r="AQ183" i="7"/>
  <c r="BS183" i="7" a="1"/>
  <c r="BS183" i="7"/>
  <c r="CU183" i="7" a="1"/>
  <c r="CU183" i="7"/>
  <c r="DG183" i="7" a="1"/>
  <c r="DG183" i="7"/>
  <c r="DS183" i="7" a="1"/>
  <c r="DS183" i="7"/>
  <c r="EE183" i="7"/>
  <c r="EF183" i="7"/>
  <c r="EC183" i="7"/>
  <c r="DZ178" i="7"/>
  <c r="EB183" i="7"/>
  <c r="EA183" i="7"/>
  <c r="DY183" i="7"/>
  <c r="DX183" i="7"/>
  <c r="DV183" i="7"/>
  <c r="DT183" i="7"/>
  <c r="DQ183" i="7"/>
  <c r="DP183" i="7"/>
  <c r="DL183" i="7"/>
  <c r="DJ183" i="7"/>
  <c r="DH183" i="7"/>
  <c r="DE183" i="7"/>
  <c r="DD183" i="7"/>
  <c r="CZ183" i="7"/>
  <c r="CX183" i="7"/>
  <c r="CV183" i="7"/>
  <c r="CS183" i="7"/>
  <c r="CR183" i="7"/>
  <c r="BX183" i="7"/>
  <c r="BV183" i="7"/>
  <c r="BT183" i="7"/>
  <c r="BQ183" i="7"/>
  <c r="BP183" i="7"/>
  <c r="AV183" i="7"/>
  <c r="AT183" i="7"/>
  <c r="AR183" i="7"/>
  <c r="AO183" i="7"/>
  <c r="AN183" i="7"/>
  <c r="X183" i="7"/>
  <c r="V183" i="7"/>
  <c r="S183" i="7"/>
  <c r="R183" i="7"/>
  <c r="AU182" i="7" a="1"/>
  <c r="AU182" i="7"/>
  <c r="BW182" i="7" a="1"/>
  <c r="BW182" i="7"/>
  <c r="CY182" i="7" a="1"/>
  <c r="CY182" i="7"/>
  <c r="DK182" i="7" a="1"/>
  <c r="DK182" i="7"/>
  <c r="DW182" i="7" a="1"/>
  <c r="DW182" i="7"/>
  <c r="EJ182" i="7"/>
  <c r="EK182" i="7"/>
  <c r="W177" i="7" a="1"/>
  <c r="W177" i="7"/>
  <c r="AS177" i="7" a="1"/>
  <c r="AS177" i="7"/>
  <c r="BU177" i="7" a="1"/>
  <c r="BU177" i="7"/>
  <c r="CW177" i="7" a="1"/>
  <c r="CW177" i="7"/>
  <c r="DI177" i="7" a="1"/>
  <c r="DI177" i="7"/>
  <c r="DU177" i="7" a="1"/>
  <c r="DU177" i="7"/>
  <c r="EG177" i="7"/>
  <c r="AP177" i="7"/>
  <c r="BR177" i="7"/>
  <c r="CT177" i="7"/>
  <c r="DF177" i="7"/>
  <c r="DR177" i="7"/>
  <c r="ED177" i="7"/>
  <c r="EH177" i="7"/>
  <c r="EI182" i="7"/>
  <c r="U182" i="7" a="1"/>
  <c r="U182" i="7"/>
  <c r="AQ182" i="7" a="1"/>
  <c r="AQ182" i="7"/>
  <c r="BS182" i="7" a="1"/>
  <c r="BS182" i="7"/>
  <c r="CU182" i="7" a="1"/>
  <c r="CU182" i="7"/>
  <c r="DG182" i="7" a="1"/>
  <c r="DG182" i="7"/>
  <c r="DS182" i="7" a="1"/>
  <c r="DS182" i="7"/>
  <c r="EE182" i="7"/>
  <c r="EF182" i="7"/>
  <c r="EC182" i="7"/>
  <c r="DZ177" i="7"/>
  <c r="EB182" i="7"/>
  <c r="EA182" i="7"/>
  <c r="DY182" i="7"/>
  <c r="DX182" i="7"/>
  <c r="DV182" i="7"/>
  <c r="DT182" i="7"/>
  <c r="DQ182" i="7"/>
  <c r="DP182" i="7"/>
  <c r="DL182" i="7"/>
  <c r="DJ182" i="7"/>
  <c r="DH182" i="7"/>
  <c r="DE182" i="7"/>
  <c r="DD182" i="7"/>
  <c r="CZ182" i="7"/>
  <c r="CX182" i="7"/>
  <c r="CV182" i="7"/>
  <c r="CS182" i="7"/>
  <c r="CR182" i="7"/>
  <c r="BX182" i="7"/>
  <c r="BV182" i="7"/>
  <c r="BT182" i="7"/>
  <c r="BQ182" i="7"/>
  <c r="BP182" i="7"/>
  <c r="AV182" i="7"/>
  <c r="AT182" i="7"/>
  <c r="AR182" i="7"/>
  <c r="AO182" i="7"/>
  <c r="AN182" i="7"/>
  <c r="X182" i="7"/>
  <c r="V182" i="7"/>
  <c r="S182" i="7"/>
  <c r="R182" i="7"/>
  <c r="AU181" i="7" a="1"/>
  <c r="AU181" i="7"/>
  <c r="BW181" i="7" a="1"/>
  <c r="BW181" i="7"/>
  <c r="CY181" i="7" a="1"/>
  <c r="CY181" i="7"/>
  <c r="DK181" i="7" a="1"/>
  <c r="DK181" i="7"/>
  <c r="DW181" i="7" a="1"/>
  <c r="DW181" i="7"/>
  <c r="EJ181" i="7"/>
  <c r="EK181" i="7"/>
  <c r="W176" i="7" a="1"/>
  <c r="W176" i="7"/>
  <c r="AS176" i="7" a="1"/>
  <c r="AS176" i="7"/>
  <c r="BU176" i="7" a="1"/>
  <c r="BU176" i="7"/>
  <c r="CW176" i="7" a="1"/>
  <c r="CW176" i="7"/>
  <c r="DI176" i="7" a="1"/>
  <c r="DI176" i="7"/>
  <c r="DU176" i="7" a="1"/>
  <c r="DU176" i="7"/>
  <c r="EG176" i="7"/>
  <c r="AP176" i="7"/>
  <c r="BR176" i="7"/>
  <c r="CT176" i="7"/>
  <c r="DF176" i="7"/>
  <c r="DR176" i="7"/>
  <c r="ED176" i="7"/>
  <c r="EH176" i="7"/>
  <c r="EI181" i="7"/>
  <c r="U181" i="7" a="1"/>
  <c r="U181" i="7"/>
  <c r="AQ181" i="7" a="1"/>
  <c r="AQ181" i="7"/>
  <c r="BS181" i="7" a="1"/>
  <c r="BS181" i="7"/>
  <c r="CU181" i="7" a="1"/>
  <c r="CU181" i="7"/>
  <c r="DG181" i="7" a="1"/>
  <c r="DG181" i="7"/>
  <c r="DS181" i="7" a="1"/>
  <c r="DS181" i="7"/>
  <c r="EE181" i="7"/>
  <c r="EF181" i="7"/>
  <c r="EC181" i="7"/>
  <c r="DZ176" i="7"/>
  <c r="EB181" i="7"/>
  <c r="EA181" i="7"/>
  <c r="DY181" i="7"/>
  <c r="DX181" i="7"/>
  <c r="DV181" i="7"/>
  <c r="DT181" i="7"/>
  <c r="DQ181" i="7"/>
  <c r="DP181" i="7"/>
  <c r="DL181" i="7"/>
  <c r="DJ181" i="7"/>
  <c r="DH181" i="7"/>
  <c r="DE181" i="7"/>
  <c r="DD181" i="7"/>
  <c r="CZ181" i="7"/>
  <c r="CX181" i="7"/>
  <c r="CV181" i="7"/>
  <c r="CS181" i="7"/>
  <c r="CR181" i="7"/>
  <c r="BX181" i="7"/>
  <c r="BV181" i="7"/>
  <c r="BT181" i="7"/>
  <c r="BQ181" i="7"/>
  <c r="BP181" i="7"/>
  <c r="AV181" i="7"/>
  <c r="AT181" i="7"/>
  <c r="AR181" i="7"/>
  <c r="AO181" i="7"/>
  <c r="AN181" i="7"/>
  <c r="X181" i="7"/>
  <c r="V181" i="7"/>
  <c r="S181" i="7"/>
  <c r="R181" i="7"/>
  <c r="AU180" i="7" a="1"/>
  <c r="AU180" i="7"/>
  <c r="BW180" i="7" a="1"/>
  <c r="BW180" i="7"/>
  <c r="CY180" i="7" a="1"/>
  <c r="CY180" i="7"/>
  <c r="DK180" i="7" a="1"/>
  <c r="DK180" i="7"/>
  <c r="DW180" i="7" a="1"/>
  <c r="DW180" i="7"/>
  <c r="EJ180" i="7"/>
  <c r="EK180" i="7"/>
  <c r="W175" i="7" a="1"/>
  <c r="W175" i="7"/>
  <c r="AS175" i="7" a="1"/>
  <c r="AS175" i="7"/>
  <c r="BU175" i="7" a="1"/>
  <c r="BU175" i="7"/>
  <c r="CW175" i="7" a="1"/>
  <c r="CW175" i="7"/>
  <c r="DI175" i="7" a="1"/>
  <c r="DI175" i="7"/>
  <c r="DU175" i="7" a="1"/>
  <c r="DU175" i="7"/>
  <c r="EG175" i="7"/>
  <c r="AP175" i="7"/>
  <c r="BR175" i="7"/>
  <c r="CT175" i="7"/>
  <c r="DF175" i="7"/>
  <c r="DR175" i="7"/>
  <c r="ED175" i="7"/>
  <c r="EH175" i="7"/>
  <c r="EI180" i="7"/>
  <c r="U180" i="7" a="1"/>
  <c r="U180" i="7"/>
  <c r="AQ180" i="7" a="1"/>
  <c r="AQ180" i="7"/>
  <c r="BS180" i="7" a="1"/>
  <c r="BS180" i="7"/>
  <c r="CU180" i="7" a="1"/>
  <c r="CU180" i="7"/>
  <c r="DG180" i="7" a="1"/>
  <c r="DG180" i="7"/>
  <c r="DS180" i="7" a="1"/>
  <c r="DS180" i="7"/>
  <c r="EE180" i="7"/>
  <c r="EF180" i="7"/>
  <c r="EC180" i="7"/>
  <c r="DZ175" i="7"/>
  <c r="EB180" i="7"/>
  <c r="EA180" i="7"/>
  <c r="DY180" i="7"/>
  <c r="DX180" i="7"/>
  <c r="DV180" i="7"/>
  <c r="DT180" i="7"/>
  <c r="DQ180" i="7"/>
  <c r="DP180" i="7"/>
  <c r="DL180" i="7"/>
  <c r="DJ180" i="7"/>
  <c r="DH180" i="7"/>
  <c r="DE180" i="7"/>
  <c r="DD180" i="7"/>
  <c r="CZ180" i="7"/>
  <c r="CX180" i="7"/>
  <c r="CV180" i="7"/>
  <c r="CS180" i="7"/>
  <c r="CR180" i="7"/>
  <c r="BX180" i="7"/>
  <c r="BV180" i="7"/>
  <c r="BT180" i="7"/>
  <c r="BQ180" i="7"/>
  <c r="BP180" i="7"/>
  <c r="AV180" i="7"/>
  <c r="AT180" i="7"/>
  <c r="AR180" i="7"/>
  <c r="AO180" i="7"/>
  <c r="AN180" i="7"/>
  <c r="X180" i="7"/>
  <c r="V180" i="7"/>
  <c r="S180" i="7"/>
  <c r="R180" i="7"/>
  <c r="AU179" i="7" a="1"/>
  <c r="AU179" i="7"/>
  <c r="BW179" i="7" a="1"/>
  <c r="BW179" i="7"/>
  <c r="CY179" i="7" a="1"/>
  <c r="CY179" i="7"/>
  <c r="DK179" i="7" a="1"/>
  <c r="DK179" i="7"/>
  <c r="DW179" i="7" a="1"/>
  <c r="DW179" i="7"/>
  <c r="EJ179" i="7"/>
  <c r="EK179" i="7"/>
  <c r="W174" i="7" a="1"/>
  <c r="W174" i="7"/>
  <c r="AS174" i="7" a="1"/>
  <c r="AS174" i="7"/>
  <c r="BU174" i="7" a="1"/>
  <c r="BU174" i="7"/>
  <c r="CW174" i="7" a="1"/>
  <c r="CW174" i="7"/>
  <c r="DI174" i="7" a="1"/>
  <c r="DI174" i="7"/>
  <c r="DU174" i="7" a="1"/>
  <c r="DU174" i="7"/>
  <c r="EG174" i="7"/>
  <c r="AP174" i="7"/>
  <c r="BR174" i="7"/>
  <c r="CT174" i="7"/>
  <c r="DF174" i="7"/>
  <c r="DR174" i="7"/>
  <c r="ED174" i="7"/>
  <c r="EH174" i="7"/>
  <c r="EI179" i="7"/>
  <c r="U179" i="7" a="1"/>
  <c r="U179" i="7"/>
  <c r="AQ179" i="7" a="1"/>
  <c r="AQ179" i="7"/>
  <c r="BS179" i="7" a="1"/>
  <c r="BS179" i="7"/>
  <c r="CU179" i="7" a="1"/>
  <c r="CU179" i="7"/>
  <c r="DG179" i="7" a="1"/>
  <c r="DG179" i="7"/>
  <c r="DS179" i="7" a="1"/>
  <c r="DS179" i="7"/>
  <c r="EE179" i="7"/>
  <c r="EF179" i="7"/>
  <c r="EC179" i="7"/>
  <c r="DZ174" i="7"/>
  <c r="EB179" i="7"/>
  <c r="EA179" i="7"/>
  <c r="DY179" i="7"/>
  <c r="DX179" i="7"/>
  <c r="DV179" i="7"/>
  <c r="DT179" i="7"/>
  <c r="DQ179" i="7"/>
  <c r="DP179" i="7"/>
  <c r="DL179" i="7"/>
  <c r="DJ179" i="7"/>
  <c r="DH179" i="7"/>
  <c r="DE179" i="7"/>
  <c r="DD179" i="7"/>
  <c r="CZ179" i="7"/>
  <c r="CX179" i="7"/>
  <c r="CV179" i="7"/>
  <c r="CS179" i="7"/>
  <c r="CR179" i="7"/>
  <c r="BX179" i="7"/>
  <c r="BV179" i="7"/>
  <c r="BT179" i="7"/>
  <c r="BQ179" i="7"/>
  <c r="BP179" i="7"/>
  <c r="AV179" i="7"/>
  <c r="AT179" i="7"/>
  <c r="AR179" i="7"/>
  <c r="AO179" i="7"/>
  <c r="AN179" i="7"/>
  <c r="X179" i="7"/>
  <c r="V179" i="7"/>
  <c r="S179" i="7"/>
  <c r="R179" i="7"/>
  <c r="AU178" i="7" a="1"/>
  <c r="AU178" i="7"/>
  <c r="BW178" i="7" a="1"/>
  <c r="BW178" i="7"/>
  <c r="CY178" i="7" a="1"/>
  <c r="CY178" i="7"/>
  <c r="DK178" i="7" a="1"/>
  <c r="DK178" i="7"/>
  <c r="DW178" i="7" a="1"/>
  <c r="DW178" i="7"/>
  <c r="EJ178" i="7"/>
  <c r="EK178" i="7"/>
  <c r="W173" i="7" a="1"/>
  <c r="W173" i="7"/>
  <c r="AS173" i="7" a="1"/>
  <c r="AS173" i="7"/>
  <c r="BU173" i="7" a="1"/>
  <c r="BU173" i="7"/>
  <c r="CW173" i="7" a="1"/>
  <c r="CW173" i="7"/>
  <c r="DI173" i="7" a="1"/>
  <c r="DI173" i="7"/>
  <c r="DU173" i="7" a="1"/>
  <c r="DU173" i="7"/>
  <c r="EG173" i="7"/>
  <c r="AP173" i="7"/>
  <c r="BR173" i="7"/>
  <c r="CT173" i="7"/>
  <c r="DF173" i="7"/>
  <c r="DR173" i="7"/>
  <c r="ED173" i="7"/>
  <c r="EH173" i="7"/>
  <c r="EI178" i="7"/>
  <c r="U178" i="7" a="1"/>
  <c r="U178" i="7"/>
  <c r="AQ178" i="7" a="1"/>
  <c r="AQ178" i="7"/>
  <c r="BS178" i="7" a="1"/>
  <c r="BS178" i="7"/>
  <c r="CU178" i="7" a="1"/>
  <c r="CU178" i="7"/>
  <c r="DG178" i="7" a="1"/>
  <c r="DG178" i="7"/>
  <c r="DS178" i="7" a="1"/>
  <c r="DS178" i="7"/>
  <c r="EE178" i="7"/>
  <c r="EF178" i="7"/>
  <c r="EC178" i="7"/>
  <c r="DZ173" i="7"/>
  <c r="EB178" i="7"/>
  <c r="EA178" i="7"/>
  <c r="DY178" i="7"/>
  <c r="DX178" i="7"/>
  <c r="DV178" i="7"/>
  <c r="DT178" i="7"/>
  <c r="DQ178" i="7"/>
  <c r="DP178" i="7"/>
  <c r="DL178" i="7"/>
  <c r="DJ178" i="7"/>
  <c r="DH178" i="7"/>
  <c r="DE178" i="7"/>
  <c r="DD178" i="7"/>
  <c r="CZ178" i="7"/>
  <c r="CX178" i="7"/>
  <c r="CV178" i="7"/>
  <c r="CS178" i="7"/>
  <c r="CR178" i="7"/>
  <c r="BX178" i="7"/>
  <c r="BV178" i="7"/>
  <c r="BT178" i="7"/>
  <c r="BQ178" i="7"/>
  <c r="BP178" i="7"/>
  <c r="AV178" i="7"/>
  <c r="AT178" i="7"/>
  <c r="AR178" i="7"/>
  <c r="AO178" i="7"/>
  <c r="AN178" i="7"/>
  <c r="X178" i="7"/>
  <c r="V178" i="7"/>
  <c r="S178" i="7"/>
  <c r="R178" i="7"/>
  <c r="AU177" i="7" a="1"/>
  <c r="AU177" i="7"/>
  <c r="BW177" i="7" a="1"/>
  <c r="BW177" i="7"/>
  <c r="CY177" i="7" a="1"/>
  <c r="CY177" i="7"/>
  <c r="DK177" i="7" a="1"/>
  <c r="DK177" i="7"/>
  <c r="DW177" i="7" a="1"/>
  <c r="DW177" i="7"/>
  <c r="EJ177" i="7"/>
  <c r="EK177" i="7"/>
  <c r="W172" i="7" a="1"/>
  <c r="W172" i="7"/>
  <c r="AS172" i="7" a="1"/>
  <c r="AS172" i="7"/>
  <c r="BU172" i="7" a="1"/>
  <c r="BU172" i="7"/>
  <c r="CW172" i="7" a="1"/>
  <c r="CW172" i="7"/>
  <c r="DI172" i="7" a="1"/>
  <c r="DI172" i="7"/>
  <c r="DU172" i="7" a="1"/>
  <c r="DU172" i="7"/>
  <c r="EG172" i="7"/>
  <c r="AP172" i="7"/>
  <c r="BR172" i="7"/>
  <c r="CT172" i="7"/>
  <c r="DF172" i="7"/>
  <c r="DR172" i="7"/>
  <c r="ED172" i="7"/>
  <c r="EH172" i="7"/>
  <c r="EI177" i="7"/>
  <c r="U177" i="7" a="1"/>
  <c r="U177" i="7"/>
  <c r="AQ177" i="7" a="1"/>
  <c r="AQ177" i="7"/>
  <c r="BS177" i="7" a="1"/>
  <c r="BS177" i="7"/>
  <c r="CU177" i="7" a="1"/>
  <c r="CU177" i="7"/>
  <c r="DG177" i="7" a="1"/>
  <c r="DG177" i="7"/>
  <c r="DS177" i="7" a="1"/>
  <c r="DS177" i="7"/>
  <c r="EE177" i="7"/>
  <c r="EF177" i="7"/>
  <c r="EC177" i="7"/>
  <c r="DZ172" i="7"/>
  <c r="EB177" i="7"/>
  <c r="EA177" i="7"/>
  <c r="DY177" i="7"/>
  <c r="DX177" i="7"/>
  <c r="DV177" i="7"/>
  <c r="DT177" i="7"/>
  <c r="DQ177" i="7"/>
  <c r="DP177" i="7"/>
  <c r="DL177" i="7"/>
  <c r="DJ177" i="7"/>
  <c r="DH177" i="7"/>
  <c r="DE177" i="7"/>
  <c r="DD177" i="7"/>
  <c r="CZ177" i="7"/>
  <c r="CX177" i="7"/>
  <c r="CV177" i="7"/>
  <c r="CS177" i="7"/>
  <c r="CR177" i="7"/>
  <c r="BX177" i="7"/>
  <c r="BV177" i="7"/>
  <c r="BT177" i="7"/>
  <c r="BQ177" i="7"/>
  <c r="BP177" i="7"/>
  <c r="AV177" i="7"/>
  <c r="AT177" i="7"/>
  <c r="AR177" i="7"/>
  <c r="AO177" i="7"/>
  <c r="AN177" i="7"/>
  <c r="X177" i="7"/>
  <c r="V177" i="7"/>
  <c r="S177" i="7"/>
  <c r="R177" i="7"/>
  <c r="AU176" i="7" a="1"/>
  <c r="AU176" i="7"/>
  <c r="BW176" i="7" a="1"/>
  <c r="BW176" i="7"/>
  <c r="CY176" i="7" a="1"/>
  <c r="CY176" i="7"/>
  <c r="DK176" i="7" a="1"/>
  <c r="DK176" i="7"/>
  <c r="DW176" i="7" a="1"/>
  <c r="DW176" i="7"/>
  <c r="EJ176" i="7"/>
  <c r="EK176" i="7"/>
  <c r="W171" i="7" a="1"/>
  <c r="W171" i="7"/>
  <c r="AS171" i="7" a="1"/>
  <c r="AS171" i="7"/>
  <c r="BU171" i="7" a="1"/>
  <c r="BU171" i="7"/>
  <c r="CW171" i="7" a="1"/>
  <c r="CW171" i="7"/>
  <c r="DI171" i="7" a="1"/>
  <c r="DI171" i="7"/>
  <c r="DU171" i="7" a="1"/>
  <c r="DU171" i="7"/>
  <c r="EG171" i="7"/>
  <c r="AP171" i="7"/>
  <c r="BR171" i="7"/>
  <c r="CT171" i="7"/>
  <c r="DF171" i="7"/>
  <c r="DR171" i="7"/>
  <c r="ED171" i="7"/>
  <c r="EH171" i="7"/>
  <c r="EI176" i="7"/>
  <c r="U176" i="7" a="1"/>
  <c r="U176" i="7"/>
  <c r="AQ176" i="7" a="1"/>
  <c r="AQ176" i="7"/>
  <c r="BS176" i="7" a="1"/>
  <c r="BS176" i="7"/>
  <c r="CU176" i="7" a="1"/>
  <c r="CU176" i="7"/>
  <c r="DG176" i="7" a="1"/>
  <c r="DG176" i="7"/>
  <c r="DS176" i="7" a="1"/>
  <c r="DS176" i="7"/>
  <c r="EE176" i="7"/>
  <c r="EF176" i="7"/>
  <c r="EC176" i="7"/>
  <c r="DZ171" i="7"/>
  <c r="EB176" i="7"/>
  <c r="EA176" i="7"/>
  <c r="DY176" i="7"/>
  <c r="DX176" i="7"/>
  <c r="DV176" i="7"/>
  <c r="DT176" i="7"/>
  <c r="DQ176" i="7"/>
  <c r="DP176" i="7"/>
  <c r="DL176" i="7"/>
  <c r="DJ176" i="7"/>
  <c r="DH176" i="7"/>
  <c r="DE176" i="7"/>
  <c r="DD176" i="7"/>
  <c r="CZ176" i="7"/>
  <c r="CX176" i="7"/>
  <c r="CV176" i="7"/>
  <c r="CS176" i="7"/>
  <c r="CR176" i="7"/>
  <c r="BX176" i="7"/>
  <c r="BV176" i="7"/>
  <c r="BT176" i="7"/>
  <c r="BQ176" i="7"/>
  <c r="BP176" i="7"/>
  <c r="AV176" i="7"/>
  <c r="AT176" i="7"/>
  <c r="AR176" i="7"/>
  <c r="AO176" i="7"/>
  <c r="AN176" i="7"/>
  <c r="X176" i="7"/>
  <c r="V176" i="7"/>
  <c r="S176" i="7"/>
  <c r="R176" i="7"/>
  <c r="AU175" i="7" a="1"/>
  <c r="AU175" i="7"/>
  <c r="BW175" i="7" a="1"/>
  <c r="BW175" i="7"/>
  <c r="CY175" i="7" a="1"/>
  <c r="CY175" i="7"/>
  <c r="DK175" i="7" a="1"/>
  <c r="DK175" i="7"/>
  <c r="DW175" i="7" a="1"/>
  <c r="DW175" i="7"/>
  <c r="EJ175" i="7"/>
  <c r="EK175" i="7"/>
  <c r="W170" i="7" a="1"/>
  <c r="W170" i="7"/>
  <c r="AS170" i="7" a="1"/>
  <c r="AS170" i="7"/>
  <c r="BU170" i="7" a="1"/>
  <c r="BU170" i="7"/>
  <c r="CW170" i="7" a="1"/>
  <c r="CW170" i="7"/>
  <c r="DI170" i="7" a="1"/>
  <c r="DI170" i="7"/>
  <c r="DU170" i="7" a="1"/>
  <c r="DU170" i="7"/>
  <c r="EG170" i="7"/>
  <c r="AP170" i="7"/>
  <c r="BR170" i="7"/>
  <c r="CT170" i="7"/>
  <c r="DF170" i="7"/>
  <c r="DR170" i="7"/>
  <c r="ED170" i="7"/>
  <c r="EH170" i="7"/>
  <c r="EI175" i="7"/>
  <c r="U175" i="7" a="1"/>
  <c r="U175" i="7"/>
  <c r="AQ175" i="7" a="1"/>
  <c r="AQ175" i="7"/>
  <c r="BS175" i="7" a="1"/>
  <c r="BS175" i="7"/>
  <c r="CU175" i="7" a="1"/>
  <c r="CU175" i="7"/>
  <c r="DG175" i="7" a="1"/>
  <c r="DG175" i="7"/>
  <c r="DS175" i="7" a="1"/>
  <c r="DS175" i="7"/>
  <c r="EE175" i="7"/>
  <c r="EF175" i="7"/>
  <c r="EC175" i="7"/>
  <c r="DZ170" i="7"/>
  <c r="EB175" i="7"/>
  <c r="EA175" i="7"/>
  <c r="DY175" i="7"/>
  <c r="DX175" i="7"/>
  <c r="DV175" i="7"/>
  <c r="DT175" i="7"/>
  <c r="DQ175" i="7"/>
  <c r="DP175" i="7"/>
  <c r="DL175" i="7"/>
  <c r="DJ175" i="7"/>
  <c r="DH175" i="7"/>
  <c r="DE175" i="7"/>
  <c r="DD175" i="7"/>
  <c r="CZ175" i="7"/>
  <c r="CX175" i="7"/>
  <c r="CV175" i="7"/>
  <c r="CS175" i="7"/>
  <c r="CR175" i="7"/>
  <c r="BX175" i="7"/>
  <c r="BV175" i="7"/>
  <c r="BT175" i="7"/>
  <c r="BQ175" i="7"/>
  <c r="BP175" i="7"/>
  <c r="AV175" i="7"/>
  <c r="AT175" i="7"/>
  <c r="AR175" i="7"/>
  <c r="AO175" i="7"/>
  <c r="AN175" i="7"/>
  <c r="X175" i="7"/>
  <c r="V175" i="7"/>
  <c r="S175" i="7"/>
  <c r="R175" i="7"/>
  <c r="AU174" i="7" a="1"/>
  <c r="AU174" i="7"/>
  <c r="BW174" i="7" a="1"/>
  <c r="BW174" i="7"/>
  <c r="CY174" i="7" a="1"/>
  <c r="CY174" i="7"/>
  <c r="DK174" i="7" a="1"/>
  <c r="DK174" i="7"/>
  <c r="DW174" i="7" a="1"/>
  <c r="DW174" i="7"/>
  <c r="EJ174" i="7"/>
  <c r="EK174" i="7"/>
  <c r="W169" i="7" a="1"/>
  <c r="W169" i="7"/>
  <c r="AS169" i="7" a="1"/>
  <c r="AS169" i="7"/>
  <c r="BU169" i="7" a="1"/>
  <c r="BU169" i="7"/>
  <c r="CW169" i="7" a="1"/>
  <c r="CW169" i="7"/>
  <c r="DI169" i="7" a="1"/>
  <c r="DI169" i="7"/>
  <c r="DU169" i="7" a="1"/>
  <c r="DU169" i="7"/>
  <c r="EG169" i="7"/>
  <c r="AP169" i="7"/>
  <c r="BR169" i="7"/>
  <c r="CT169" i="7"/>
  <c r="DF169" i="7"/>
  <c r="DR169" i="7"/>
  <c r="ED169" i="7"/>
  <c r="EH169" i="7"/>
  <c r="EI174" i="7"/>
  <c r="U174" i="7" a="1"/>
  <c r="U174" i="7"/>
  <c r="AQ174" i="7" a="1"/>
  <c r="AQ174" i="7"/>
  <c r="BS174" i="7" a="1"/>
  <c r="BS174" i="7"/>
  <c r="CU174" i="7" a="1"/>
  <c r="CU174" i="7"/>
  <c r="DG174" i="7" a="1"/>
  <c r="DG174" i="7"/>
  <c r="DS174" i="7" a="1"/>
  <c r="DS174" i="7"/>
  <c r="EE174" i="7"/>
  <c r="EF174" i="7"/>
  <c r="EC174" i="7"/>
  <c r="DZ169" i="7"/>
  <c r="EB174" i="7"/>
  <c r="EA174" i="7"/>
  <c r="DY174" i="7"/>
  <c r="DX174" i="7"/>
  <c r="DV174" i="7"/>
  <c r="DT174" i="7"/>
  <c r="DQ174" i="7"/>
  <c r="DP174" i="7"/>
  <c r="DL174" i="7"/>
  <c r="DJ174" i="7"/>
  <c r="DH174" i="7"/>
  <c r="DE174" i="7"/>
  <c r="DD174" i="7"/>
  <c r="CZ174" i="7"/>
  <c r="CX174" i="7"/>
  <c r="CV174" i="7"/>
  <c r="CS174" i="7"/>
  <c r="CR174" i="7"/>
  <c r="BX174" i="7"/>
  <c r="BV174" i="7"/>
  <c r="BT174" i="7"/>
  <c r="BQ174" i="7"/>
  <c r="BP174" i="7"/>
  <c r="AV174" i="7"/>
  <c r="AT174" i="7"/>
  <c r="AR174" i="7"/>
  <c r="AO174" i="7"/>
  <c r="AN174" i="7"/>
  <c r="X174" i="7"/>
  <c r="V174" i="7"/>
  <c r="S174" i="7"/>
  <c r="R174" i="7"/>
  <c r="AU173" i="7" a="1"/>
  <c r="AU173" i="7"/>
  <c r="BW173" i="7" a="1"/>
  <c r="BW173" i="7"/>
  <c r="CY173" i="7" a="1"/>
  <c r="CY173" i="7"/>
  <c r="DK173" i="7" a="1"/>
  <c r="DK173" i="7"/>
  <c r="DW173" i="7" a="1"/>
  <c r="DW173" i="7"/>
  <c r="EJ173" i="7"/>
  <c r="EK173" i="7"/>
  <c r="W168" i="7" a="1"/>
  <c r="W168" i="7"/>
  <c r="AS168" i="7" a="1"/>
  <c r="AS168" i="7"/>
  <c r="BU168" i="7" a="1"/>
  <c r="BU168" i="7"/>
  <c r="CW168" i="7" a="1"/>
  <c r="CW168" i="7"/>
  <c r="DI168" i="7" a="1"/>
  <c r="DI168" i="7"/>
  <c r="DU168" i="7" a="1"/>
  <c r="DU168" i="7"/>
  <c r="EG168" i="7"/>
  <c r="AP168" i="7"/>
  <c r="BR168" i="7"/>
  <c r="CT168" i="7"/>
  <c r="DF168" i="7"/>
  <c r="DR168" i="7"/>
  <c r="ED168" i="7"/>
  <c r="EH168" i="7"/>
  <c r="EI173" i="7"/>
  <c r="U173" i="7" a="1"/>
  <c r="U173" i="7"/>
  <c r="AQ173" i="7" a="1"/>
  <c r="AQ173" i="7"/>
  <c r="BS173" i="7" a="1"/>
  <c r="BS173" i="7"/>
  <c r="CU173" i="7" a="1"/>
  <c r="CU173" i="7"/>
  <c r="DG173" i="7" a="1"/>
  <c r="DG173" i="7"/>
  <c r="DS173" i="7" a="1"/>
  <c r="DS173" i="7"/>
  <c r="EE173" i="7"/>
  <c r="EF173" i="7"/>
  <c r="EC173" i="7"/>
  <c r="DZ168" i="7"/>
  <c r="EB173" i="7"/>
  <c r="EA173" i="7"/>
  <c r="DY173" i="7"/>
  <c r="DX173" i="7"/>
  <c r="DV173" i="7"/>
  <c r="DT173" i="7"/>
  <c r="DQ173" i="7"/>
  <c r="DP173" i="7"/>
  <c r="DL173" i="7"/>
  <c r="DJ173" i="7"/>
  <c r="DH173" i="7"/>
  <c r="DE173" i="7"/>
  <c r="DD173" i="7"/>
  <c r="CZ173" i="7"/>
  <c r="CX173" i="7"/>
  <c r="CV173" i="7"/>
  <c r="CS173" i="7"/>
  <c r="CR173" i="7"/>
  <c r="BX173" i="7"/>
  <c r="BV173" i="7"/>
  <c r="BT173" i="7"/>
  <c r="BQ173" i="7"/>
  <c r="BP173" i="7"/>
  <c r="AV173" i="7"/>
  <c r="AT173" i="7"/>
  <c r="AR173" i="7"/>
  <c r="AO173" i="7"/>
  <c r="AN173" i="7"/>
  <c r="X173" i="7"/>
  <c r="V173" i="7"/>
  <c r="S173" i="7"/>
  <c r="R173" i="7"/>
  <c r="AU172" i="7" a="1"/>
  <c r="AU172" i="7"/>
  <c r="BW172" i="7" a="1"/>
  <c r="BW172" i="7"/>
  <c r="CY172" i="7" a="1"/>
  <c r="CY172" i="7"/>
  <c r="DK172" i="7" a="1"/>
  <c r="DK172" i="7"/>
  <c r="DW172" i="7" a="1"/>
  <c r="DW172" i="7"/>
  <c r="EJ172" i="7"/>
  <c r="EK172" i="7"/>
  <c r="W167" i="7" a="1"/>
  <c r="W167" i="7"/>
  <c r="AS167" i="7" a="1"/>
  <c r="AS167" i="7"/>
  <c r="BU167" i="7" a="1"/>
  <c r="BU167" i="7"/>
  <c r="CW167" i="7" a="1"/>
  <c r="CW167" i="7"/>
  <c r="DI167" i="7" a="1"/>
  <c r="DI167" i="7"/>
  <c r="DU167" i="7" a="1"/>
  <c r="DU167" i="7"/>
  <c r="EG167" i="7"/>
  <c r="AP167" i="7"/>
  <c r="BR167" i="7"/>
  <c r="CT167" i="7"/>
  <c r="DF167" i="7"/>
  <c r="DR167" i="7"/>
  <c r="ED167" i="7"/>
  <c r="EH167" i="7"/>
  <c r="EI172" i="7"/>
  <c r="U172" i="7" a="1"/>
  <c r="U172" i="7"/>
  <c r="AQ172" i="7" a="1"/>
  <c r="AQ172" i="7"/>
  <c r="BS172" i="7" a="1"/>
  <c r="BS172" i="7"/>
  <c r="CU172" i="7" a="1"/>
  <c r="CU172" i="7"/>
  <c r="DG172" i="7" a="1"/>
  <c r="DG172" i="7"/>
  <c r="DS172" i="7" a="1"/>
  <c r="DS172" i="7"/>
  <c r="EE172" i="7"/>
  <c r="EF172" i="7"/>
  <c r="EC172" i="7"/>
  <c r="DZ167" i="7"/>
  <c r="EB172" i="7"/>
  <c r="EA172" i="7"/>
  <c r="DY172" i="7"/>
  <c r="DX172" i="7"/>
  <c r="DV172" i="7"/>
  <c r="DT172" i="7"/>
  <c r="DQ172" i="7"/>
  <c r="DP172" i="7"/>
  <c r="DL172" i="7"/>
  <c r="DJ172" i="7"/>
  <c r="DH172" i="7"/>
  <c r="DE172" i="7"/>
  <c r="DD172" i="7"/>
  <c r="CZ172" i="7"/>
  <c r="CX172" i="7"/>
  <c r="CV172" i="7"/>
  <c r="CS172" i="7"/>
  <c r="CR172" i="7"/>
  <c r="BX172" i="7"/>
  <c r="BV172" i="7"/>
  <c r="BT172" i="7"/>
  <c r="BQ172" i="7"/>
  <c r="BP172" i="7"/>
  <c r="AV172" i="7"/>
  <c r="AT172" i="7"/>
  <c r="AR172" i="7"/>
  <c r="AO172" i="7"/>
  <c r="AN172" i="7"/>
  <c r="X172" i="7"/>
  <c r="V172" i="7"/>
  <c r="S172" i="7"/>
  <c r="R172" i="7"/>
  <c r="AU171" i="7" a="1"/>
  <c r="AU171" i="7"/>
  <c r="BW171" i="7" a="1"/>
  <c r="BW171" i="7"/>
  <c r="CY171" i="7" a="1"/>
  <c r="CY171" i="7"/>
  <c r="DK171" i="7" a="1"/>
  <c r="DK171" i="7"/>
  <c r="DW171" i="7" a="1"/>
  <c r="DW171" i="7"/>
  <c r="EJ171" i="7"/>
  <c r="EK171" i="7"/>
  <c r="W166" i="7" a="1"/>
  <c r="W166" i="7"/>
  <c r="AS166" i="7" a="1"/>
  <c r="AS166" i="7"/>
  <c r="BU166" i="7" a="1"/>
  <c r="BU166" i="7"/>
  <c r="CW166" i="7" a="1"/>
  <c r="CW166" i="7"/>
  <c r="DI166" i="7" a="1"/>
  <c r="DI166" i="7"/>
  <c r="DU166" i="7" a="1"/>
  <c r="DU166" i="7"/>
  <c r="EG166" i="7"/>
  <c r="AP166" i="7"/>
  <c r="BR166" i="7"/>
  <c r="CT166" i="7"/>
  <c r="DF166" i="7"/>
  <c r="DR166" i="7"/>
  <c r="ED166" i="7"/>
  <c r="EH166" i="7"/>
  <c r="EI171" i="7"/>
  <c r="U171" i="7" a="1"/>
  <c r="U171" i="7"/>
  <c r="AQ171" i="7" a="1"/>
  <c r="AQ171" i="7"/>
  <c r="BS171" i="7" a="1"/>
  <c r="BS171" i="7"/>
  <c r="CU171" i="7" a="1"/>
  <c r="CU171" i="7"/>
  <c r="DG171" i="7" a="1"/>
  <c r="DG171" i="7"/>
  <c r="DS171" i="7" a="1"/>
  <c r="DS171" i="7"/>
  <c r="EE171" i="7"/>
  <c r="EF171" i="7"/>
  <c r="EC171" i="7"/>
  <c r="DZ166" i="7"/>
  <c r="EB171" i="7"/>
  <c r="EA171" i="7"/>
  <c r="DY171" i="7"/>
  <c r="DX171" i="7"/>
  <c r="DV171" i="7"/>
  <c r="DT171" i="7"/>
  <c r="DQ171" i="7"/>
  <c r="DP171" i="7"/>
  <c r="DL171" i="7"/>
  <c r="DJ171" i="7"/>
  <c r="DH171" i="7"/>
  <c r="DE171" i="7"/>
  <c r="DD171" i="7"/>
  <c r="CZ171" i="7"/>
  <c r="CX171" i="7"/>
  <c r="CV171" i="7"/>
  <c r="CS171" i="7"/>
  <c r="CR171" i="7"/>
  <c r="BX171" i="7"/>
  <c r="BV171" i="7"/>
  <c r="BT171" i="7"/>
  <c r="BQ171" i="7"/>
  <c r="BP171" i="7"/>
  <c r="AV171" i="7"/>
  <c r="AT171" i="7"/>
  <c r="AR171" i="7"/>
  <c r="AO171" i="7"/>
  <c r="AN171" i="7"/>
  <c r="X171" i="7"/>
  <c r="V171" i="7"/>
  <c r="S171" i="7"/>
  <c r="R171" i="7"/>
  <c r="AU170" i="7" a="1"/>
  <c r="AU170" i="7"/>
  <c r="BW170" i="7" a="1"/>
  <c r="BW170" i="7"/>
  <c r="CY170" i="7" a="1"/>
  <c r="CY170" i="7"/>
  <c r="DK170" i="7" a="1"/>
  <c r="DK170" i="7"/>
  <c r="DW170" i="7" a="1"/>
  <c r="DW170" i="7"/>
  <c r="EJ170" i="7"/>
  <c r="EK170" i="7"/>
  <c r="W165" i="7" a="1"/>
  <c r="W165" i="7"/>
  <c r="AS165" i="7" a="1"/>
  <c r="AS165" i="7"/>
  <c r="BU165" i="7" a="1"/>
  <c r="BU165" i="7"/>
  <c r="CW165" i="7" a="1"/>
  <c r="CW165" i="7"/>
  <c r="DI165" i="7" a="1"/>
  <c r="DI165" i="7"/>
  <c r="DU165" i="7" a="1"/>
  <c r="DU165" i="7"/>
  <c r="EG165" i="7"/>
  <c r="AP165" i="7"/>
  <c r="BR165" i="7"/>
  <c r="CT165" i="7"/>
  <c r="DF165" i="7"/>
  <c r="DR165" i="7"/>
  <c r="ED165" i="7"/>
  <c r="EH165" i="7"/>
  <c r="EI170" i="7"/>
  <c r="U170" i="7" a="1"/>
  <c r="U170" i="7"/>
  <c r="AQ170" i="7" a="1"/>
  <c r="AQ170" i="7"/>
  <c r="BS170" i="7" a="1"/>
  <c r="BS170" i="7"/>
  <c r="CU170" i="7" a="1"/>
  <c r="CU170" i="7"/>
  <c r="DG170" i="7" a="1"/>
  <c r="DG170" i="7"/>
  <c r="DS170" i="7" a="1"/>
  <c r="DS170" i="7"/>
  <c r="EE170" i="7"/>
  <c r="EF170" i="7"/>
  <c r="EC170" i="7"/>
  <c r="DZ165" i="7"/>
  <c r="EB170" i="7"/>
  <c r="EA170" i="7"/>
  <c r="DY170" i="7"/>
  <c r="DX170" i="7"/>
  <c r="DV170" i="7"/>
  <c r="DT170" i="7"/>
  <c r="DQ170" i="7"/>
  <c r="DP170" i="7"/>
  <c r="DL170" i="7"/>
  <c r="DJ170" i="7"/>
  <c r="DH170" i="7"/>
  <c r="DE170" i="7"/>
  <c r="DD170" i="7"/>
  <c r="CZ170" i="7"/>
  <c r="CX170" i="7"/>
  <c r="CV170" i="7"/>
  <c r="CS170" i="7"/>
  <c r="CR170" i="7"/>
  <c r="BX170" i="7"/>
  <c r="BV170" i="7"/>
  <c r="BT170" i="7"/>
  <c r="BQ170" i="7"/>
  <c r="BP170" i="7"/>
  <c r="AV170" i="7"/>
  <c r="AT170" i="7"/>
  <c r="AR170" i="7"/>
  <c r="AO170" i="7"/>
  <c r="AN170" i="7"/>
  <c r="X170" i="7"/>
  <c r="V170" i="7"/>
  <c r="S170" i="7"/>
  <c r="R170" i="7"/>
  <c r="AU169" i="7" a="1"/>
  <c r="AU169" i="7"/>
  <c r="BW169" i="7" a="1"/>
  <c r="BW169" i="7"/>
  <c r="CY169" i="7" a="1"/>
  <c r="CY169" i="7"/>
  <c r="DK169" i="7" a="1"/>
  <c r="DK169" i="7"/>
  <c r="DW169" i="7" a="1"/>
  <c r="DW169" i="7"/>
  <c r="EJ169" i="7"/>
  <c r="EK169" i="7"/>
  <c r="W164" i="7" a="1"/>
  <c r="W164" i="7"/>
  <c r="AS164" i="7" a="1"/>
  <c r="AS164" i="7"/>
  <c r="BU164" i="7" a="1"/>
  <c r="BU164" i="7"/>
  <c r="CW164" i="7" a="1"/>
  <c r="CW164" i="7"/>
  <c r="DI164" i="7" a="1"/>
  <c r="DI164" i="7"/>
  <c r="DU164" i="7" a="1"/>
  <c r="DU164" i="7"/>
  <c r="EG164" i="7"/>
  <c r="AP164" i="7"/>
  <c r="BR164" i="7"/>
  <c r="CT164" i="7"/>
  <c r="DF164" i="7"/>
  <c r="DR164" i="7"/>
  <c r="ED164" i="7"/>
  <c r="EH164" i="7"/>
  <c r="EI169" i="7"/>
  <c r="U169" i="7" a="1"/>
  <c r="U169" i="7"/>
  <c r="AQ169" i="7" a="1"/>
  <c r="AQ169" i="7"/>
  <c r="BS169" i="7" a="1"/>
  <c r="BS169" i="7"/>
  <c r="CU169" i="7" a="1"/>
  <c r="CU169" i="7"/>
  <c r="DG169" i="7" a="1"/>
  <c r="DG169" i="7"/>
  <c r="DS169" i="7" a="1"/>
  <c r="DS169" i="7"/>
  <c r="EE169" i="7"/>
  <c r="EF169" i="7"/>
  <c r="EC169" i="7"/>
  <c r="DZ164" i="7"/>
  <c r="EB169" i="7"/>
  <c r="EA169" i="7"/>
  <c r="DY169" i="7"/>
  <c r="DX169" i="7"/>
  <c r="DV169" i="7"/>
  <c r="DT169" i="7"/>
  <c r="DQ169" i="7"/>
  <c r="DP169" i="7"/>
  <c r="DL169" i="7"/>
  <c r="DJ169" i="7"/>
  <c r="DH169" i="7"/>
  <c r="DE169" i="7"/>
  <c r="DD169" i="7"/>
  <c r="CZ169" i="7"/>
  <c r="CX169" i="7"/>
  <c r="CV169" i="7"/>
  <c r="CS169" i="7"/>
  <c r="CR169" i="7"/>
  <c r="BX169" i="7"/>
  <c r="BV169" i="7"/>
  <c r="BT169" i="7"/>
  <c r="BQ169" i="7"/>
  <c r="BP169" i="7"/>
  <c r="AV169" i="7"/>
  <c r="AT169" i="7"/>
  <c r="AR169" i="7"/>
  <c r="AO169" i="7"/>
  <c r="AN169" i="7"/>
  <c r="X169" i="7"/>
  <c r="V169" i="7"/>
  <c r="S169" i="7"/>
  <c r="R169" i="7"/>
  <c r="AU168" i="7" a="1"/>
  <c r="AU168" i="7"/>
  <c r="BW168" i="7" a="1"/>
  <c r="BW168" i="7"/>
  <c r="CY168" i="7" a="1"/>
  <c r="CY168" i="7"/>
  <c r="DK168" i="7" a="1"/>
  <c r="DK168" i="7"/>
  <c r="DW168" i="7" a="1"/>
  <c r="DW168" i="7"/>
  <c r="EJ168" i="7"/>
  <c r="EK168" i="7"/>
  <c r="W163" i="7" a="1"/>
  <c r="W163" i="7"/>
  <c r="AS163" i="7" a="1"/>
  <c r="AS163" i="7"/>
  <c r="BU163" i="7" a="1"/>
  <c r="BU163" i="7"/>
  <c r="CW163" i="7" a="1"/>
  <c r="CW163" i="7"/>
  <c r="DI163" i="7" a="1"/>
  <c r="DI163" i="7"/>
  <c r="DU163" i="7" a="1"/>
  <c r="DU163" i="7"/>
  <c r="EG163" i="7"/>
  <c r="AP163" i="7"/>
  <c r="BR163" i="7"/>
  <c r="CT163" i="7"/>
  <c r="DF163" i="7"/>
  <c r="DR163" i="7"/>
  <c r="ED163" i="7"/>
  <c r="EH163" i="7"/>
  <c r="EI168" i="7"/>
  <c r="U168" i="7" a="1"/>
  <c r="U168" i="7"/>
  <c r="AQ168" i="7" a="1"/>
  <c r="AQ168" i="7"/>
  <c r="BS168" i="7" a="1"/>
  <c r="BS168" i="7"/>
  <c r="CU168" i="7" a="1"/>
  <c r="CU168" i="7"/>
  <c r="DG168" i="7" a="1"/>
  <c r="DG168" i="7"/>
  <c r="DS168" i="7" a="1"/>
  <c r="DS168" i="7"/>
  <c r="EE168" i="7"/>
  <c r="EF168" i="7"/>
  <c r="EC168" i="7"/>
  <c r="DZ163" i="7"/>
  <c r="EB168" i="7"/>
  <c r="EA168" i="7"/>
  <c r="DY168" i="7"/>
  <c r="DX168" i="7"/>
  <c r="DV168" i="7"/>
  <c r="DT168" i="7"/>
  <c r="DQ168" i="7"/>
  <c r="DP168" i="7"/>
  <c r="DL168" i="7"/>
  <c r="DJ168" i="7"/>
  <c r="DH168" i="7"/>
  <c r="DE168" i="7"/>
  <c r="DD168" i="7"/>
  <c r="CZ168" i="7"/>
  <c r="CX168" i="7"/>
  <c r="CV168" i="7"/>
  <c r="CS168" i="7"/>
  <c r="CR168" i="7"/>
  <c r="BX168" i="7"/>
  <c r="BV168" i="7"/>
  <c r="BT168" i="7"/>
  <c r="BQ168" i="7"/>
  <c r="BP168" i="7"/>
  <c r="AV168" i="7"/>
  <c r="AT168" i="7"/>
  <c r="AR168" i="7"/>
  <c r="AO168" i="7"/>
  <c r="AN168" i="7"/>
  <c r="X168" i="7"/>
  <c r="V168" i="7"/>
  <c r="S168" i="7"/>
  <c r="R168" i="7"/>
  <c r="AU167" i="7" a="1"/>
  <c r="AU167" i="7"/>
  <c r="BW167" i="7" a="1"/>
  <c r="BW167" i="7"/>
  <c r="CY167" i="7" a="1"/>
  <c r="CY167" i="7"/>
  <c r="DK167" i="7" a="1"/>
  <c r="DK167" i="7"/>
  <c r="DW167" i="7" a="1"/>
  <c r="DW167" i="7"/>
  <c r="EJ167" i="7"/>
  <c r="EK167" i="7"/>
  <c r="W162" i="7" a="1"/>
  <c r="W162" i="7"/>
  <c r="AS162" i="7" a="1"/>
  <c r="AS162" i="7"/>
  <c r="BU162" i="7" a="1"/>
  <c r="BU162" i="7"/>
  <c r="CW162" i="7" a="1"/>
  <c r="CW162" i="7"/>
  <c r="DI162" i="7" a="1"/>
  <c r="DI162" i="7"/>
  <c r="DU162" i="7" a="1"/>
  <c r="DU162" i="7"/>
  <c r="EG162" i="7"/>
  <c r="AP162" i="7"/>
  <c r="BR162" i="7"/>
  <c r="CT162" i="7"/>
  <c r="DF162" i="7"/>
  <c r="DR162" i="7"/>
  <c r="ED162" i="7"/>
  <c r="EH162" i="7"/>
  <c r="EI167" i="7"/>
  <c r="U167" i="7" a="1"/>
  <c r="U167" i="7"/>
  <c r="AQ167" i="7" a="1"/>
  <c r="AQ167" i="7"/>
  <c r="BS167" i="7" a="1"/>
  <c r="BS167" i="7"/>
  <c r="CU167" i="7" a="1"/>
  <c r="CU167" i="7"/>
  <c r="DG167" i="7" a="1"/>
  <c r="DG167" i="7"/>
  <c r="DS167" i="7" a="1"/>
  <c r="DS167" i="7"/>
  <c r="EE167" i="7"/>
  <c r="EF167" i="7"/>
  <c r="EC167" i="7"/>
  <c r="DZ162" i="7"/>
  <c r="EB167" i="7"/>
  <c r="EA167" i="7"/>
  <c r="DY167" i="7"/>
  <c r="DX167" i="7"/>
  <c r="DV167" i="7"/>
  <c r="DT167" i="7"/>
  <c r="DQ167" i="7"/>
  <c r="DP167" i="7"/>
  <c r="DL167" i="7"/>
  <c r="DJ167" i="7"/>
  <c r="DH167" i="7"/>
  <c r="DE167" i="7"/>
  <c r="DD167" i="7"/>
  <c r="CZ167" i="7"/>
  <c r="CX167" i="7"/>
  <c r="CV167" i="7"/>
  <c r="CS167" i="7"/>
  <c r="CR167" i="7"/>
  <c r="BX167" i="7"/>
  <c r="BV167" i="7"/>
  <c r="BT167" i="7"/>
  <c r="BQ167" i="7"/>
  <c r="BP167" i="7"/>
  <c r="AV167" i="7"/>
  <c r="AT167" i="7"/>
  <c r="AR167" i="7"/>
  <c r="AO167" i="7"/>
  <c r="AN167" i="7"/>
  <c r="X167" i="7"/>
  <c r="V167" i="7"/>
  <c r="S167" i="7"/>
  <c r="R167" i="7"/>
  <c r="AU166" i="7" a="1"/>
  <c r="AU166" i="7"/>
  <c r="BW166" i="7" a="1"/>
  <c r="BW166" i="7"/>
  <c r="CY166" i="7" a="1"/>
  <c r="CY166" i="7"/>
  <c r="DK166" i="7" a="1"/>
  <c r="DK166" i="7"/>
  <c r="DW166" i="7" a="1"/>
  <c r="DW166" i="7"/>
  <c r="EJ166" i="7"/>
  <c r="EK166" i="7"/>
  <c r="W161" i="7" a="1"/>
  <c r="W161" i="7"/>
  <c r="AS161" i="7" a="1"/>
  <c r="AS161" i="7"/>
  <c r="BU161" i="7" a="1"/>
  <c r="BU161" i="7"/>
  <c r="CW161" i="7" a="1"/>
  <c r="CW161" i="7"/>
  <c r="DI161" i="7" a="1"/>
  <c r="DI161" i="7"/>
  <c r="DU161" i="7" a="1"/>
  <c r="DU161" i="7"/>
  <c r="EG161" i="7"/>
  <c r="AP161" i="7"/>
  <c r="BR161" i="7"/>
  <c r="CT161" i="7"/>
  <c r="DF161" i="7"/>
  <c r="DR161" i="7"/>
  <c r="ED161" i="7"/>
  <c r="EH161" i="7"/>
  <c r="EI166" i="7"/>
  <c r="U166" i="7" a="1"/>
  <c r="U166" i="7"/>
  <c r="AQ166" i="7" a="1"/>
  <c r="AQ166" i="7"/>
  <c r="BS166" i="7" a="1"/>
  <c r="BS166" i="7"/>
  <c r="CU166" i="7" a="1"/>
  <c r="CU166" i="7"/>
  <c r="DG166" i="7" a="1"/>
  <c r="DG166" i="7"/>
  <c r="DS166" i="7" a="1"/>
  <c r="DS166" i="7"/>
  <c r="EE166" i="7"/>
  <c r="EF166" i="7"/>
  <c r="EC166" i="7"/>
  <c r="DZ161" i="7"/>
  <c r="EB166" i="7"/>
  <c r="EA166" i="7"/>
  <c r="DY166" i="7"/>
  <c r="DX166" i="7"/>
  <c r="DV166" i="7"/>
  <c r="DT166" i="7"/>
  <c r="DQ166" i="7"/>
  <c r="DP166" i="7"/>
  <c r="DL166" i="7"/>
  <c r="DJ166" i="7"/>
  <c r="DH166" i="7"/>
  <c r="DE166" i="7"/>
  <c r="DD166" i="7"/>
  <c r="CZ166" i="7"/>
  <c r="CX166" i="7"/>
  <c r="CV166" i="7"/>
  <c r="CS166" i="7"/>
  <c r="CR166" i="7"/>
  <c r="BX166" i="7"/>
  <c r="BV166" i="7"/>
  <c r="BT166" i="7"/>
  <c r="BQ166" i="7"/>
  <c r="BP166" i="7"/>
  <c r="AV166" i="7"/>
  <c r="AT166" i="7"/>
  <c r="AR166" i="7"/>
  <c r="AO166" i="7"/>
  <c r="AN166" i="7"/>
  <c r="X166" i="7"/>
  <c r="V166" i="7"/>
  <c r="S166" i="7"/>
  <c r="R166" i="7"/>
  <c r="AU165" i="7" a="1"/>
  <c r="AU165" i="7"/>
  <c r="BW165" i="7" a="1"/>
  <c r="BW165" i="7"/>
  <c r="CY165" i="7" a="1"/>
  <c r="CY165" i="7"/>
  <c r="DK165" i="7" a="1"/>
  <c r="DK165" i="7"/>
  <c r="DW165" i="7" a="1"/>
  <c r="DW165" i="7"/>
  <c r="EJ165" i="7"/>
  <c r="EK165" i="7"/>
  <c r="W160" i="7" a="1"/>
  <c r="W160" i="7"/>
  <c r="AS160" i="7" a="1"/>
  <c r="AS160" i="7"/>
  <c r="BU160" i="7" a="1"/>
  <c r="BU160" i="7"/>
  <c r="CW160" i="7" a="1"/>
  <c r="CW160" i="7"/>
  <c r="DI160" i="7" a="1"/>
  <c r="DI160" i="7"/>
  <c r="DU160" i="7" a="1"/>
  <c r="DU160" i="7"/>
  <c r="EG160" i="7"/>
  <c r="AP160" i="7"/>
  <c r="BR160" i="7"/>
  <c r="CT160" i="7"/>
  <c r="DF160" i="7"/>
  <c r="DR160" i="7"/>
  <c r="ED160" i="7"/>
  <c r="EH160" i="7"/>
  <c r="EI165" i="7"/>
  <c r="U165" i="7" a="1"/>
  <c r="U165" i="7"/>
  <c r="AQ165" i="7" a="1"/>
  <c r="AQ165" i="7"/>
  <c r="BS165" i="7" a="1"/>
  <c r="BS165" i="7"/>
  <c r="CU165" i="7" a="1"/>
  <c r="CU165" i="7"/>
  <c r="DG165" i="7" a="1"/>
  <c r="DG165" i="7"/>
  <c r="DS165" i="7" a="1"/>
  <c r="DS165" i="7"/>
  <c r="EE165" i="7"/>
  <c r="EF165" i="7"/>
  <c r="EC165" i="7"/>
  <c r="DZ160" i="7"/>
  <c r="EB165" i="7"/>
  <c r="EA165" i="7"/>
  <c r="DY165" i="7"/>
  <c r="DX165" i="7"/>
  <c r="DV165" i="7"/>
  <c r="DT165" i="7"/>
  <c r="DQ165" i="7"/>
  <c r="DP165" i="7"/>
  <c r="DL165" i="7"/>
  <c r="DJ165" i="7"/>
  <c r="DH165" i="7"/>
  <c r="DE165" i="7"/>
  <c r="DD165" i="7"/>
  <c r="CZ165" i="7"/>
  <c r="CX165" i="7"/>
  <c r="CV165" i="7"/>
  <c r="CS165" i="7"/>
  <c r="CR165" i="7"/>
  <c r="BX165" i="7"/>
  <c r="BV165" i="7"/>
  <c r="BT165" i="7"/>
  <c r="BQ165" i="7"/>
  <c r="BP165" i="7"/>
  <c r="AV165" i="7"/>
  <c r="AT165" i="7"/>
  <c r="AR165" i="7"/>
  <c r="AO165" i="7"/>
  <c r="AN165" i="7"/>
  <c r="X165" i="7"/>
  <c r="V165" i="7"/>
  <c r="S165" i="7"/>
  <c r="R165" i="7"/>
  <c r="AU164" i="7" a="1"/>
  <c r="AU164" i="7"/>
  <c r="BW164" i="7" a="1"/>
  <c r="BW164" i="7"/>
  <c r="CY164" i="7" a="1"/>
  <c r="CY164" i="7"/>
  <c r="DK164" i="7" a="1"/>
  <c r="DK164" i="7"/>
  <c r="DW164" i="7" a="1"/>
  <c r="DW164" i="7"/>
  <c r="EJ164" i="7"/>
  <c r="EK164" i="7"/>
  <c r="W159" i="7" a="1"/>
  <c r="W159" i="7"/>
  <c r="AS159" i="7" a="1"/>
  <c r="AS159" i="7"/>
  <c r="BU159" i="7" a="1"/>
  <c r="BU159" i="7"/>
  <c r="CW159" i="7" a="1"/>
  <c r="CW159" i="7"/>
  <c r="DI159" i="7" a="1"/>
  <c r="DI159" i="7"/>
  <c r="DU159" i="7" a="1"/>
  <c r="DU159" i="7"/>
  <c r="EG159" i="7"/>
  <c r="AP159" i="7"/>
  <c r="BR159" i="7"/>
  <c r="CT159" i="7"/>
  <c r="DF159" i="7"/>
  <c r="DR159" i="7"/>
  <c r="ED159" i="7"/>
  <c r="EH159" i="7"/>
  <c r="EI164" i="7"/>
  <c r="U164" i="7" a="1"/>
  <c r="U164" i="7"/>
  <c r="AQ164" i="7" a="1"/>
  <c r="AQ164" i="7"/>
  <c r="BS164" i="7" a="1"/>
  <c r="BS164" i="7"/>
  <c r="CU164" i="7" a="1"/>
  <c r="CU164" i="7"/>
  <c r="DG164" i="7" a="1"/>
  <c r="DG164" i="7"/>
  <c r="DS164" i="7" a="1"/>
  <c r="DS164" i="7"/>
  <c r="EE164" i="7"/>
  <c r="EF164" i="7"/>
  <c r="EC164" i="7"/>
  <c r="DZ159" i="7"/>
  <c r="EB164" i="7"/>
  <c r="EA164" i="7"/>
  <c r="DY164" i="7"/>
  <c r="DX164" i="7"/>
  <c r="DV164" i="7"/>
  <c r="DT164" i="7"/>
  <c r="DQ164" i="7"/>
  <c r="DP164" i="7"/>
  <c r="DL164" i="7"/>
  <c r="DJ164" i="7"/>
  <c r="DH164" i="7"/>
  <c r="DE164" i="7"/>
  <c r="DD164" i="7"/>
  <c r="CZ164" i="7"/>
  <c r="CX164" i="7"/>
  <c r="CV164" i="7"/>
  <c r="CS164" i="7"/>
  <c r="CR164" i="7"/>
  <c r="BX164" i="7"/>
  <c r="BV164" i="7"/>
  <c r="BT164" i="7"/>
  <c r="BQ164" i="7"/>
  <c r="BP164" i="7"/>
  <c r="AV164" i="7"/>
  <c r="AT164" i="7"/>
  <c r="AR164" i="7"/>
  <c r="AO164" i="7"/>
  <c r="AN164" i="7"/>
  <c r="X164" i="7"/>
  <c r="V164" i="7"/>
  <c r="S164" i="7"/>
  <c r="R164" i="7"/>
  <c r="AU163" i="7" a="1"/>
  <c r="AU163" i="7"/>
  <c r="BW163" i="7" a="1"/>
  <c r="BW163" i="7"/>
  <c r="CY163" i="7" a="1"/>
  <c r="CY163" i="7"/>
  <c r="DK163" i="7" a="1"/>
  <c r="DK163" i="7"/>
  <c r="DW163" i="7" a="1"/>
  <c r="DW163" i="7"/>
  <c r="EJ163" i="7"/>
  <c r="EK163" i="7"/>
  <c r="W158" i="7" a="1"/>
  <c r="W158" i="7"/>
  <c r="AS158" i="7" a="1"/>
  <c r="AS158" i="7"/>
  <c r="BU158" i="7" a="1"/>
  <c r="BU158" i="7"/>
  <c r="CW158" i="7" a="1"/>
  <c r="CW158" i="7"/>
  <c r="DI158" i="7" a="1"/>
  <c r="DI158" i="7"/>
  <c r="DU158" i="7" a="1"/>
  <c r="DU158" i="7"/>
  <c r="EG158" i="7"/>
  <c r="AP158" i="7"/>
  <c r="BR158" i="7"/>
  <c r="CT158" i="7"/>
  <c r="DF158" i="7"/>
  <c r="DR158" i="7"/>
  <c r="ED158" i="7"/>
  <c r="EH158" i="7"/>
  <c r="EI163" i="7"/>
  <c r="U163" i="7" a="1"/>
  <c r="U163" i="7"/>
  <c r="AQ163" i="7" a="1"/>
  <c r="AQ163" i="7"/>
  <c r="BS163" i="7" a="1"/>
  <c r="BS163" i="7"/>
  <c r="CU163" i="7" a="1"/>
  <c r="CU163" i="7"/>
  <c r="DG163" i="7" a="1"/>
  <c r="DG163" i="7"/>
  <c r="DS163" i="7" a="1"/>
  <c r="DS163" i="7"/>
  <c r="EE163" i="7"/>
  <c r="EF163" i="7"/>
  <c r="EC163" i="7"/>
  <c r="DZ158" i="7"/>
  <c r="EB163" i="7"/>
  <c r="EA163" i="7"/>
  <c r="DY163" i="7"/>
  <c r="DX163" i="7"/>
  <c r="DV163" i="7"/>
  <c r="DT163" i="7"/>
  <c r="DQ163" i="7"/>
  <c r="DP163" i="7"/>
  <c r="DL163" i="7"/>
  <c r="DJ163" i="7"/>
  <c r="DH163" i="7"/>
  <c r="DE163" i="7"/>
  <c r="DD163" i="7"/>
  <c r="CZ163" i="7"/>
  <c r="CX163" i="7"/>
  <c r="CV163" i="7"/>
  <c r="CS163" i="7"/>
  <c r="CR163" i="7"/>
  <c r="BX163" i="7"/>
  <c r="BV163" i="7"/>
  <c r="BT163" i="7"/>
  <c r="BQ163" i="7"/>
  <c r="BP163" i="7"/>
  <c r="AV163" i="7"/>
  <c r="AT163" i="7"/>
  <c r="AR163" i="7"/>
  <c r="AO163" i="7"/>
  <c r="AN163" i="7"/>
  <c r="X163" i="7"/>
  <c r="V163" i="7"/>
  <c r="S163" i="7"/>
  <c r="R163" i="7"/>
  <c r="AU162" i="7" a="1"/>
  <c r="AU162" i="7"/>
  <c r="BW162" i="7" a="1"/>
  <c r="BW162" i="7"/>
  <c r="CY162" i="7" a="1"/>
  <c r="CY162" i="7"/>
  <c r="DK162" i="7" a="1"/>
  <c r="DK162" i="7"/>
  <c r="DW162" i="7" a="1"/>
  <c r="DW162" i="7"/>
  <c r="EJ162" i="7"/>
  <c r="EK162" i="7"/>
  <c r="W157" i="7" a="1"/>
  <c r="W157" i="7"/>
  <c r="AS157" i="7" a="1"/>
  <c r="AS157" i="7"/>
  <c r="BU157" i="7" a="1"/>
  <c r="BU157" i="7"/>
  <c r="CW157" i="7" a="1"/>
  <c r="CW157" i="7"/>
  <c r="DI157" i="7" a="1"/>
  <c r="DI157" i="7"/>
  <c r="DU157" i="7" a="1"/>
  <c r="DU157" i="7"/>
  <c r="EG157" i="7"/>
  <c r="AP157" i="7"/>
  <c r="BR157" i="7"/>
  <c r="CT157" i="7"/>
  <c r="DF157" i="7"/>
  <c r="DR157" i="7"/>
  <c r="ED157" i="7"/>
  <c r="EH157" i="7"/>
  <c r="EI162" i="7"/>
  <c r="U162" i="7" a="1"/>
  <c r="U162" i="7"/>
  <c r="AQ162" i="7" a="1"/>
  <c r="AQ162" i="7"/>
  <c r="BS162" i="7" a="1"/>
  <c r="BS162" i="7"/>
  <c r="CU162" i="7" a="1"/>
  <c r="CU162" i="7"/>
  <c r="DG162" i="7" a="1"/>
  <c r="DG162" i="7"/>
  <c r="DS162" i="7" a="1"/>
  <c r="DS162" i="7"/>
  <c r="EE162" i="7"/>
  <c r="EF162" i="7"/>
  <c r="EC162" i="7"/>
  <c r="DZ157" i="7"/>
  <c r="EB162" i="7"/>
  <c r="EA162" i="7"/>
  <c r="DY162" i="7"/>
  <c r="DX162" i="7"/>
  <c r="DV162" i="7"/>
  <c r="DT162" i="7"/>
  <c r="DQ162" i="7"/>
  <c r="DP162" i="7"/>
  <c r="DL162" i="7"/>
  <c r="DJ162" i="7"/>
  <c r="DH162" i="7"/>
  <c r="DE162" i="7"/>
  <c r="DD162" i="7"/>
  <c r="CZ162" i="7"/>
  <c r="CX162" i="7"/>
  <c r="CV162" i="7"/>
  <c r="CS162" i="7"/>
  <c r="CR162" i="7"/>
  <c r="BX162" i="7"/>
  <c r="BV162" i="7"/>
  <c r="BT162" i="7"/>
  <c r="BQ162" i="7"/>
  <c r="BP162" i="7"/>
  <c r="AV162" i="7"/>
  <c r="AT162" i="7"/>
  <c r="AR162" i="7"/>
  <c r="AO162" i="7"/>
  <c r="AN162" i="7"/>
  <c r="X162" i="7"/>
  <c r="V162" i="7"/>
  <c r="S162" i="7"/>
  <c r="R162" i="7"/>
  <c r="AU161" i="7" a="1"/>
  <c r="AU161" i="7"/>
  <c r="BW161" i="7" a="1"/>
  <c r="BW161" i="7"/>
  <c r="CY161" i="7" a="1"/>
  <c r="CY161" i="7"/>
  <c r="DK161" i="7" a="1"/>
  <c r="DK161" i="7"/>
  <c r="DW161" i="7" a="1"/>
  <c r="DW161" i="7"/>
  <c r="EJ161" i="7"/>
  <c r="EK161" i="7"/>
  <c r="W156" i="7" a="1"/>
  <c r="W156" i="7"/>
  <c r="AS156" i="7" a="1"/>
  <c r="AS156" i="7"/>
  <c r="BU156" i="7" a="1"/>
  <c r="BU156" i="7"/>
  <c r="CW156" i="7" a="1"/>
  <c r="CW156" i="7"/>
  <c r="DI156" i="7" a="1"/>
  <c r="DI156" i="7"/>
  <c r="DU156" i="7" a="1"/>
  <c r="DU156" i="7"/>
  <c r="EG156" i="7"/>
  <c r="AP156" i="7"/>
  <c r="BR156" i="7"/>
  <c r="CT156" i="7"/>
  <c r="DF156" i="7"/>
  <c r="DR156" i="7"/>
  <c r="ED156" i="7"/>
  <c r="EH156" i="7"/>
  <c r="EI161" i="7"/>
  <c r="U161" i="7" a="1"/>
  <c r="U161" i="7"/>
  <c r="AQ161" i="7" a="1"/>
  <c r="AQ161" i="7"/>
  <c r="BS161" i="7" a="1"/>
  <c r="BS161" i="7"/>
  <c r="CU161" i="7" a="1"/>
  <c r="CU161" i="7"/>
  <c r="DG161" i="7" a="1"/>
  <c r="DG161" i="7"/>
  <c r="DS161" i="7" a="1"/>
  <c r="DS161" i="7"/>
  <c r="EE161" i="7"/>
  <c r="EF161" i="7"/>
  <c r="EC161" i="7"/>
  <c r="DZ156" i="7"/>
  <c r="EB161" i="7"/>
  <c r="EA161" i="7"/>
  <c r="DY161" i="7"/>
  <c r="DX161" i="7"/>
  <c r="DV161" i="7"/>
  <c r="DT161" i="7"/>
  <c r="DQ161" i="7"/>
  <c r="DP161" i="7"/>
  <c r="DL161" i="7"/>
  <c r="DJ161" i="7"/>
  <c r="DH161" i="7"/>
  <c r="DE161" i="7"/>
  <c r="DD161" i="7"/>
  <c r="CZ161" i="7"/>
  <c r="CX161" i="7"/>
  <c r="CV161" i="7"/>
  <c r="CS161" i="7"/>
  <c r="CR161" i="7"/>
  <c r="BX161" i="7"/>
  <c r="BV161" i="7"/>
  <c r="BT161" i="7"/>
  <c r="BQ161" i="7"/>
  <c r="BP161" i="7"/>
  <c r="AV161" i="7"/>
  <c r="AT161" i="7"/>
  <c r="AR161" i="7"/>
  <c r="AO161" i="7"/>
  <c r="AN161" i="7"/>
  <c r="X161" i="7"/>
  <c r="V161" i="7"/>
  <c r="S161" i="7"/>
  <c r="R161" i="7"/>
  <c r="AU160" i="7" a="1"/>
  <c r="AU160" i="7"/>
  <c r="BW160" i="7" a="1"/>
  <c r="BW160" i="7"/>
  <c r="CY160" i="7" a="1"/>
  <c r="CY160" i="7"/>
  <c r="DK160" i="7" a="1"/>
  <c r="DK160" i="7"/>
  <c r="DW160" i="7" a="1"/>
  <c r="DW160" i="7"/>
  <c r="EJ160" i="7"/>
  <c r="EK160" i="7"/>
  <c r="W155" i="7" a="1"/>
  <c r="W155" i="7"/>
  <c r="AS155" i="7" a="1"/>
  <c r="AS155" i="7"/>
  <c r="BU155" i="7" a="1"/>
  <c r="BU155" i="7"/>
  <c r="CW155" i="7" a="1"/>
  <c r="CW155" i="7"/>
  <c r="DI155" i="7" a="1"/>
  <c r="DI155" i="7"/>
  <c r="DU155" i="7" a="1"/>
  <c r="DU155" i="7"/>
  <c r="EG155" i="7"/>
  <c r="AP155" i="7"/>
  <c r="BR155" i="7"/>
  <c r="CT155" i="7"/>
  <c r="DF155" i="7"/>
  <c r="DR155" i="7"/>
  <c r="ED155" i="7"/>
  <c r="EH155" i="7"/>
  <c r="EI160" i="7"/>
  <c r="U160" i="7" a="1"/>
  <c r="U160" i="7"/>
  <c r="AQ160" i="7" a="1"/>
  <c r="AQ160" i="7"/>
  <c r="BS160" i="7" a="1"/>
  <c r="BS160" i="7"/>
  <c r="CU160" i="7" a="1"/>
  <c r="CU160" i="7"/>
  <c r="DG160" i="7" a="1"/>
  <c r="DG160" i="7"/>
  <c r="DS160" i="7" a="1"/>
  <c r="DS160" i="7"/>
  <c r="EE160" i="7"/>
  <c r="EF160" i="7"/>
  <c r="EC160" i="7"/>
  <c r="DZ155" i="7"/>
  <c r="EB160" i="7"/>
  <c r="EA160" i="7"/>
  <c r="DY160" i="7"/>
  <c r="DX160" i="7"/>
  <c r="DV160" i="7"/>
  <c r="DT160" i="7"/>
  <c r="DQ160" i="7"/>
  <c r="DP160" i="7"/>
  <c r="DL160" i="7"/>
  <c r="DJ160" i="7"/>
  <c r="DH160" i="7"/>
  <c r="DE160" i="7"/>
  <c r="DD160" i="7"/>
  <c r="CZ160" i="7"/>
  <c r="CX160" i="7"/>
  <c r="CV160" i="7"/>
  <c r="CS160" i="7"/>
  <c r="CR160" i="7"/>
  <c r="BX160" i="7"/>
  <c r="BV160" i="7"/>
  <c r="BT160" i="7"/>
  <c r="BQ160" i="7"/>
  <c r="BP160" i="7"/>
  <c r="AV160" i="7"/>
  <c r="AT160" i="7"/>
  <c r="AR160" i="7"/>
  <c r="AO160" i="7"/>
  <c r="AN160" i="7"/>
  <c r="X160" i="7"/>
  <c r="V160" i="7"/>
  <c r="S160" i="7"/>
  <c r="R160" i="7"/>
  <c r="AU159" i="7" a="1"/>
  <c r="AU159" i="7"/>
  <c r="BW159" i="7" a="1"/>
  <c r="BW159" i="7"/>
  <c r="CY159" i="7" a="1"/>
  <c r="CY159" i="7"/>
  <c r="DK159" i="7" a="1"/>
  <c r="DK159" i="7"/>
  <c r="DW159" i="7" a="1"/>
  <c r="DW159" i="7"/>
  <c r="EJ159" i="7"/>
  <c r="EK159" i="7"/>
  <c r="W154" i="7" a="1"/>
  <c r="W154" i="7"/>
  <c r="AS154" i="7" a="1"/>
  <c r="AS154" i="7"/>
  <c r="BU154" i="7" a="1"/>
  <c r="BU154" i="7"/>
  <c r="CW154" i="7" a="1"/>
  <c r="CW154" i="7"/>
  <c r="DI154" i="7" a="1"/>
  <c r="DI154" i="7"/>
  <c r="DU154" i="7" a="1"/>
  <c r="DU154" i="7"/>
  <c r="EG154" i="7"/>
  <c r="AP154" i="7"/>
  <c r="BR154" i="7"/>
  <c r="CT154" i="7"/>
  <c r="DF154" i="7"/>
  <c r="DR154" i="7"/>
  <c r="ED154" i="7"/>
  <c r="EH154" i="7"/>
  <c r="EI159" i="7"/>
  <c r="U159" i="7" a="1"/>
  <c r="U159" i="7"/>
  <c r="AQ159" i="7" a="1"/>
  <c r="AQ159" i="7"/>
  <c r="BS159" i="7" a="1"/>
  <c r="BS159" i="7"/>
  <c r="CU159" i="7" a="1"/>
  <c r="CU159" i="7"/>
  <c r="DG159" i="7" a="1"/>
  <c r="DG159" i="7"/>
  <c r="DS159" i="7" a="1"/>
  <c r="DS159" i="7"/>
  <c r="EE159" i="7"/>
  <c r="EF159" i="7"/>
  <c r="EC159" i="7"/>
  <c r="DZ154" i="7"/>
  <c r="EB159" i="7"/>
  <c r="EA159" i="7"/>
  <c r="DY159" i="7"/>
  <c r="DX159" i="7"/>
  <c r="DV159" i="7"/>
  <c r="DT159" i="7"/>
  <c r="DQ159" i="7"/>
  <c r="DP159" i="7"/>
  <c r="DL159" i="7"/>
  <c r="DJ159" i="7"/>
  <c r="DH159" i="7"/>
  <c r="DE159" i="7"/>
  <c r="DD159" i="7"/>
  <c r="CZ159" i="7"/>
  <c r="CX159" i="7"/>
  <c r="CV159" i="7"/>
  <c r="CS159" i="7"/>
  <c r="CR159" i="7"/>
  <c r="BX159" i="7"/>
  <c r="BV159" i="7"/>
  <c r="BT159" i="7"/>
  <c r="BQ159" i="7"/>
  <c r="BP159" i="7"/>
  <c r="AV159" i="7"/>
  <c r="AT159" i="7"/>
  <c r="AR159" i="7"/>
  <c r="AO159" i="7"/>
  <c r="AN159" i="7"/>
  <c r="X159" i="7"/>
  <c r="V159" i="7"/>
  <c r="S159" i="7"/>
  <c r="R159" i="7"/>
  <c r="AU158" i="7" a="1"/>
  <c r="AU158" i="7"/>
  <c r="BW158" i="7" a="1"/>
  <c r="BW158" i="7"/>
  <c r="CY158" i="7" a="1"/>
  <c r="CY158" i="7"/>
  <c r="DK158" i="7" a="1"/>
  <c r="DK158" i="7"/>
  <c r="DW158" i="7" a="1"/>
  <c r="DW158" i="7"/>
  <c r="EJ158" i="7"/>
  <c r="EK158" i="7"/>
  <c r="W153" i="7" a="1"/>
  <c r="W153" i="7"/>
  <c r="AS153" i="7" a="1"/>
  <c r="AS153" i="7"/>
  <c r="BU153" i="7" a="1"/>
  <c r="BU153" i="7"/>
  <c r="CW153" i="7" a="1"/>
  <c r="CW153" i="7"/>
  <c r="DI153" i="7" a="1"/>
  <c r="DI153" i="7"/>
  <c r="DU153" i="7" a="1"/>
  <c r="DU153" i="7"/>
  <c r="EG153" i="7"/>
  <c r="AP153" i="7"/>
  <c r="BR153" i="7"/>
  <c r="CT153" i="7"/>
  <c r="DF153" i="7"/>
  <c r="DR153" i="7"/>
  <c r="ED153" i="7"/>
  <c r="EH153" i="7"/>
  <c r="EI158" i="7"/>
  <c r="U158" i="7" a="1"/>
  <c r="U158" i="7"/>
  <c r="AQ158" i="7" a="1"/>
  <c r="AQ158" i="7"/>
  <c r="BS158" i="7" a="1"/>
  <c r="BS158" i="7"/>
  <c r="CU158" i="7" a="1"/>
  <c r="CU158" i="7"/>
  <c r="DG158" i="7" a="1"/>
  <c r="DG158" i="7"/>
  <c r="DS158" i="7" a="1"/>
  <c r="DS158" i="7"/>
  <c r="EE158" i="7"/>
  <c r="EF158" i="7"/>
  <c r="EC158" i="7"/>
  <c r="DZ153" i="7"/>
  <c r="EB158" i="7"/>
  <c r="EA158" i="7"/>
  <c r="DY158" i="7"/>
  <c r="DX158" i="7"/>
  <c r="DV158" i="7"/>
  <c r="DT158" i="7"/>
  <c r="DQ158" i="7"/>
  <c r="DP158" i="7"/>
  <c r="DL158" i="7"/>
  <c r="DJ158" i="7"/>
  <c r="DH158" i="7"/>
  <c r="DE158" i="7"/>
  <c r="DD158" i="7"/>
  <c r="CZ158" i="7"/>
  <c r="CX158" i="7"/>
  <c r="CV158" i="7"/>
  <c r="CS158" i="7"/>
  <c r="CR158" i="7"/>
  <c r="BX158" i="7"/>
  <c r="BV158" i="7"/>
  <c r="BT158" i="7"/>
  <c r="BQ158" i="7"/>
  <c r="BP158" i="7"/>
  <c r="AV158" i="7"/>
  <c r="AT158" i="7"/>
  <c r="AR158" i="7"/>
  <c r="AO158" i="7"/>
  <c r="AN158" i="7"/>
  <c r="X158" i="7"/>
  <c r="V158" i="7"/>
  <c r="S158" i="7"/>
  <c r="R158" i="7"/>
  <c r="AU157" i="7" a="1"/>
  <c r="AU157" i="7"/>
  <c r="BW157" i="7" a="1"/>
  <c r="BW157" i="7"/>
  <c r="CY157" i="7" a="1"/>
  <c r="CY157" i="7"/>
  <c r="DK157" i="7" a="1"/>
  <c r="DK157" i="7"/>
  <c r="DW157" i="7" a="1"/>
  <c r="DW157" i="7"/>
  <c r="EJ157" i="7"/>
  <c r="EK157" i="7"/>
  <c r="W152" i="7" a="1"/>
  <c r="W152" i="7"/>
  <c r="AS152" i="7" a="1"/>
  <c r="AS152" i="7"/>
  <c r="BU152" i="7" a="1"/>
  <c r="BU152" i="7"/>
  <c r="CW152" i="7" a="1"/>
  <c r="CW152" i="7"/>
  <c r="DI152" i="7" a="1"/>
  <c r="DI152" i="7"/>
  <c r="DU152" i="7" a="1"/>
  <c r="DU152" i="7"/>
  <c r="EG152" i="7"/>
  <c r="AP152" i="7"/>
  <c r="BR152" i="7"/>
  <c r="CT152" i="7"/>
  <c r="DF152" i="7"/>
  <c r="DR152" i="7"/>
  <c r="ED152" i="7"/>
  <c r="EH152" i="7"/>
  <c r="EI157" i="7"/>
  <c r="U157" i="7" a="1"/>
  <c r="U157" i="7"/>
  <c r="AQ157" i="7" a="1"/>
  <c r="AQ157" i="7"/>
  <c r="BS157" i="7" a="1"/>
  <c r="BS157" i="7"/>
  <c r="CU157" i="7" a="1"/>
  <c r="CU157" i="7"/>
  <c r="DG157" i="7" a="1"/>
  <c r="DG157" i="7"/>
  <c r="DS157" i="7" a="1"/>
  <c r="DS157" i="7"/>
  <c r="EE157" i="7"/>
  <c r="EF157" i="7"/>
  <c r="EC157" i="7"/>
  <c r="DZ152" i="7"/>
  <c r="EB157" i="7"/>
  <c r="EA157" i="7"/>
  <c r="DY157" i="7"/>
  <c r="DX157" i="7"/>
  <c r="DV157" i="7"/>
  <c r="DT157" i="7"/>
  <c r="DQ157" i="7"/>
  <c r="DP157" i="7"/>
  <c r="DL157" i="7"/>
  <c r="DJ157" i="7"/>
  <c r="DH157" i="7"/>
  <c r="DE157" i="7"/>
  <c r="DD157" i="7"/>
  <c r="CZ157" i="7"/>
  <c r="CX157" i="7"/>
  <c r="CV157" i="7"/>
  <c r="CS157" i="7"/>
  <c r="CR157" i="7"/>
  <c r="BX157" i="7"/>
  <c r="BV157" i="7"/>
  <c r="BT157" i="7"/>
  <c r="BQ157" i="7"/>
  <c r="BP157" i="7"/>
  <c r="AV157" i="7"/>
  <c r="AT157" i="7"/>
  <c r="AR157" i="7"/>
  <c r="AO157" i="7"/>
  <c r="AN157" i="7"/>
  <c r="X157" i="7"/>
  <c r="V157" i="7"/>
  <c r="S157" i="7"/>
  <c r="R157" i="7"/>
  <c r="AU156" i="7" a="1"/>
  <c r="AU156" i="7"/>
  <c r="BW156" i="7" a="1"/>
  <c r="BW156" i="7"/>
  <c r="CY156" i="7" a="1"/>
  <c r="CY156" i="7"/>
  <c r="DK156" i="7" a="1"/>
  <c r="DK156" i="7"/>
  <c r="DW156" i="7" a="1"/>
  <c r="DW156" i="7"/>
  <c r="EJ156" i="7"/>
  <c r="EK156" i="7"/>
  <c r="W151" i="7" a="1"/>
  <c r="W151" i="7"/>
  <c r="AS151" i="7" a="1"/>
  <c r="AS151" i="7"/>
  <c r="BU151" i="7" a="1"/>
  <c r="BU151" i="7"/>
  <c r="CW151" i="7" a="1"/>
  <c r="CW151" i="7"/>
  <c r="DI151" i="7" a="1"/>
  <c r="DI151" i="7"/>
  <c r="DU151" i="7" a="1"/>
  <c r="DU151" i="7"/>
  <c r="EG151" i="7"/>
  <c r="AP151" i="7"/>
  <c r="BR151" i="7"/>
  <c r="CT151" i="7"/>
  <c r="DF151" i="7"/>
  <c r="DR151" i="7"/>
  <c r="ED151" i="7"/>
  <c r="EH151" i="7"/>
  <c r="EI156" i="7"/>
  <c r="U156" i="7" a="1"/>
  <c r="U156" i="7"/>
  <c r="AQ156" i="7" a="1"/>
  <c r="AQ156" i="7"/>
  <c r="BS156" i="7" a="1"/>
  <c r="BS156" i="7"/>
  <c r="CU156" i="7" a="1"/>
  <c r="CU156" i="7"/>
  <c r="DG156" i="7" a="1"/>
  <c r="DG156" i="7"/>
  <c r="DS156" i="7" a="1"/>
  <c r="DS156" i="7"/>
  <c r="EE156" i="7"/>
  <c r="EF156" i="7"/>
  <c r="EC156" i="7"/>
  <c r="DZ151" i="7"/>
  <c r="EB156" i="7"/>
  <c r="EA156" i="7"/>
  <c r="DY156" i="7"/>
  <c r="DX156" i="7"/>
  <c r="DV156" i="7"/>
  <c r="DT156" i="7"/>
  <c r="DQ156" i="7"/>
  <c r="DP156" i="7"/>
  <c r="DL156" i="7"/>
  <c r="DJ156" i="7"/>
  <c r="DH156" i="7"/>
  <c r="DE156" i="7"/>
  <c r="DD156" i="7"/>
  <c r="CZ156" i="7"/>
  <c r="CX156" i="7"/>
  <c r="CV156" i="7"/>
  <c r="CS156" i="7"/>
  <c r="CR156" i="7"/>
  <c r="BX156" i="7"/>
  <c r="BV156" i="7"/>
  <c r="BT156" i="7"/>
  <c r="BQ156" i="7"/>
  <c r="BP156" i="7"/>
  <c r="AV156" i="7"/>
  <c r="AT156" i="7"/>
  <c r="AR156" i="7"/>
  <c r="AO156" i="7"/>
  <c r="AN156" i="7"/>
  <c r="X156" i="7"/>
  <c r="V156" i="7"/>
  <c r="S156" i="7"/>
  <c r="R156" i="7"/>
  <c r="AU155" i="7" a="1"/>
  <c r="AU155" i="7"/>
  <c r="BW155" i="7" a="1"/>
  <c r="BW155" i="7"/>
  <c r="CY155" i="7" a="1"/>
  <c r="CY155" i="7"/>
  <c r="DK155" i="7" a="1"/>
  <c r="DK155" i="7"/>
  <c r="DW155" i="7" a="1"/>
  <c r="DW155" i="7"/>
  <c r="EJ155" i="7"/>
  <c r="EK155" i="7"/>
  <c r="W150" i="7" a="1"/>
  <c r="W150" i="7"/>
  <c r="AS150" i="7" a="1"/>
  <c r="AS150" i="7"/>
  <c r="BU150" i="7" a="1"/>
  <c r="BU150" i="7"/>
  <c r="CW150" i="7" a="1"/>
  <c r="CW150" i="7"/>
  <c r="DI150" i="7" a="1"/>
  <c r="DI150" i="7"/>
  <c r="DU150" i="7" a="1"/>
  <c r="DU150" i="7"/>
  <c r="EG150" i="7"/>
  <c r="AP150" i="7"/>
  <c r="BR150" i="7"/>
  <c r="CT150" i="7"/>
  <c r="DF150" i="7"/>
  <c r="DR150" i="7"/>
  <c r="ED150" i="7"/>
  <c r="EH150" i="7"/>
  <c r="EI155" i="7"/>
  <c r="U155" i="7" a="1"/>
  <c r="U155" i="7"/>
  <c r="AQ155" i="7" a="1"/>
  <c r="AQ155" i="7"/>
  <c r="BS155" i="7" a="1"/>
  <c r="BS155" i="7"/>
  <c r="CU155" i="7" a="1"/>
  <c r="CU155" i="7"/>
  <c r="DG155" i="7" a="1"/>
  <c r="DG155" i="7"/>
  <c r="DS155" i="7" a="1"/>
  <c r="DS155" i="7"/>
  <c r="EE155" i="7"/>
  <c r="EF155" i="7"/>
  <c r="EC155" i="7"/>
  <c r="DZ150" i="7"/>
  <c r="EB155" i="7"/>
  <c r="EA155" i="7"/>
  <c r="DY155" i="7"/>
  <c r="DX155" i="7"/>
  <c r="DV155" i="7"/>
  <c r="DT155" i="7"/>
  <c r="DQ155" i="7"/>
  <c r="DP155" i="7"/>
  <c r="DL155" i="7"/>
  <c r="DJ155" i="7"/>
  <c r="DH155" i="7"/>
  <c r="DE155" i="7"/>
  <c r="DD155" i="7"/>
  <c r="CZ155" i="7"/>
  <c r="CX155" i="7"/>
  <c r="CV155" i="7"/>
  <c r="CS155" i="7"/>
  <c r="CR155" i="7"/>
  <c r="BX155" i="7"/>
  <c r="BV155" i="7"/>
  <c r="BT155" i="7"/>
  <c r="BQ155" i="7"/>
  <c r="BP155" i="7"/>
  <c r="AV155" i="7"/>
  <c r="AT155" i="7"/>
  <c r="AR155" i="7"/>
  <c r="AO155" i="7"/>
  <c r="AN155" i="7"/>
  <c r="X155" i="7"/>
  <c r="V155" i="7"/>
  <c r="S155" i="7"/>
  <c r="R155" i="7"/>
  <c r="AU154" i="7" a="1"/>
  <c r="AU154" i="7"/>
  <c r="BW154" i="7" a="1"/>
  <c r="BW154" i="7"/>
  <c r="CY154" i="7" a="1"/>
  <c r="CY154" i="7"/>
  <c r="DK154" i="7" a="1"/>
  <c r="DK154" i="7"/>
  <c r="DW154" i="7" a="1"/>
  <c r="DW154" i="7"/>
  <c r="EJ154" i="7"/>
  <c r="EK154" i="7"/>
  <c r="W149" i="7" a="1"/>
  <c r="W149" i="7"/>
  <c r="AS149" i="7" a="1"/>
  <c r="AS149" i="7"/>
  <c r="BU149" i="7" a="1"/>
  <c r="BU149" i="7"/>
  <c r="CW149" i="7" a="1"/>
  <c r="CW149" i="7"/>
  <c r="DI149" i="7" a="1"/>
  <c r="DI149" i="7"/>
  <c r="DU149" i="7" a="1"/>
  <c r="DU149" i="7"/>
  <c r="EG149" i="7"/>
  <c r="AP149" i="7"/>
  <c r="BR149" i="7"/>
  <c r="CT149" i="7"/>
  <c r="DF149" i="7"/>
  <c r="DR149" i="7"/>
  <c r="ED149" i="7"/>
  <c r="EH149" i="7"/>
  <c r="EI154" i="7"/>
  <c r="U154" i="7" a="1"/>
  <c r="U154" i="7"/>
  <c r="AQ154" i="7" a="1"/>
  <c r="AQ154" i="7"/>
  <c r="BS154" i="7" a="1"/>
  <c r="BS154" i="7"/>
  <c r="CU154" i="7" a="1"/>
  <c r="CU154" i="7"/>
  <c r="DG154" i="7" a="1"/>
  <c r="DG154" i="7"/>
  <c r="DS154" i="7" a="1"/>
  <c r="DS154" i="7"/>
  <c r="EE154" i="7"/>
  <c r="EF154" i="7"/>
  <c r="EC154" i="7"/>
  <c r="DZ149" i="7"/>
  <c r="EB154" i="7"/>
  <c r="EA154" i="7"/>
  <c r="DY154" i="7"/>
  <c r="DX154" i="7"/>
  <c r="DV154" i="7"/>
  <c r="DT154" i="7"/>
  <c r="DQ154" i="7"/>
  <c r="DP154" i="7"/>
  <c r="DL154" i="7"/>
  <c r="DJ154" i="7"/>
  <c r="DH154" i="7"/>
  <c r="DE154" i="7"/>
  <c r="DD154" i="7"/>
  <c r="CZ154" i="7"/>
  <c r="CX154" i="7"/>
  <c r="CV154" i="7"/>
  <c r="CS154" i="7"/>
  <c r="CR154" i="7"/>
  <c r="BX154" i="7"/>
  <c r="BV154" i="7"/>
  <c r="BT154" i="7"/>
  <c r="BQ154" i="7"/>
  <c r="BP154" i="7"/>
  <c r="AV154" i="7"/>
  <c r="AT154" i="7"/>
  <c r="AR154" i="7"/>
  <c r="AO154" i="7"/>
  <c r="AN154" i="7"/>
  <c r="X154" i="7"/>
  <c r="V154" i="7"/>
  <c r="S154" i="7"/>
  <c r="R154" i="7"/>
  <c r="AU153" i="7" a="1"/>
  <c r="AU153" i="7"/>
  <c r="BW153" i="7" a="1"/>
  <c r="BW153" i="7"/>
  <c r="CY153" i="7" a="1"/>
  <c r="CY153" i="7"/>
  <c r="DK153" i="7" a="1"/>
  <c r="DK153" i="7"/>
  <c r="DW153" i="7" a="1"/>
  <c r="DW153" i="7"/>
  <c r="EJ153" i="7"/>
  <c r="EK153" i="7"/>
  <c r="W148" i="7" a="1"/>
  <c r="W148" i="7"/>
  <c r="AS148" i="7" a="1"/>
  <c r="AS148" i="7"/>
  <c r="BU148" i="7" a="1"/>
  <c r="BU148" i="7"/>
  <c r="CW148" i="7" a="1"/>
  <c r="CW148" i="7"/>
  <c r="DI148" i="7" a="1"/>
  <c r="DI148" i="7"/>
  <c r="DU148" i="7" a="1"/>
  <c r="DU148" i="7"/>
  <c r="EG148" i="7"/>
  <c r="AP148" i="7"/>
  <c r="BR148" i="7"/>
  <c r="CT148" i="7"/>
  <c r="DF148" i="7"/>
  <c r="DR148" i="7"/>
  <c r="ED148" i="7"/>
  <c r="EH148" i="7"/>
  <c r="EI153" i="7"/>
  <c r="U153" i="7" a="1"/>
  <c r="U153" i="7"/>
  <c r="AQ153" i="7" a="1"/>
  <c r="AQ153" i="7"/>
  <c r="BS153" i="7" a="1"/>
  <c r="BS153" i="7"/>
  <c r="CU153" i="7" a="1"/>
  <c r="CU153" i="7"/>
  <c r="DG153" i="7" a="1"/>
  <c r="DG153" i="7"/>
  <c r="DS153" i="7" a="1"/>
  <c r="DS153" i="7"/>
  <c r="EE153" i="7"/>
  <c r="EF153" i="7"/>
  <c r="EC153" i="7"/>
  <c r="DZ148" i="7"/>
  <c r="EB153" i="7"/>
  <c r="EA153" i="7"/>
  <c r="DY153" i="7"/>
  <c r="DX153" i="7"/>
  <c r="DV153" i="7"/>
  <c r="DT153" i="7"/>
  <c r="DQ153" i="7"/>
  <c r="DP153" i="7"/>
  <c r="DL153" i="7"/>
  <c r="DJ153" i="7"/>
  <c r="DH153" i="7"/>
  <c r="DE153" i="7"/>
  <c r="DD153" i="7"/>
  <c r="CZ153" i="7"/>
  <c r="CX153" i="7"/>
  <c r="CV153" i="7"/>
  <c r="CS153" i="7"/>
  <c r="CR153" i="7"/>
  <c r="BX153" i="7"/>
  <c r="BV153" i="7"/>
  <c r="BT153" i="7"/>
  <c r="BQ153" i="7"/>
  <c r="BP153" i="7"/>
  <c r="AV153" i="7"/>
  <c r="AT153" i="7"/>
  <c r="AR153" i="7"/>
  <c r="AO153" i="7"/>
  <c r="AN153" i="7"/>
  <c r="X153" i="7"/>
  <c r="V153" i="7"/>
  <c r="S153" i="7"/>
  <c r="R153" i="7"/>
  <c r="AU152" i="7" a="1"/>
  <c r="AU152" i="7"/>
  <c r="BW152" i="7" a="1"/>
  <c r="BW152" i="7"/>
  <c r="CY152" i="7" a="1"/>
  <c r="CY152" i="7"/>
  <c r="DK152" i="7" a="1"/>
  <c r="DK152" i="7"/>
  <c r="DW152" i="7" a="1"/>
  <c r="DW152" i="7"/>
  <c r="EJ152" i="7"/>
  <c r="EK152" i="7"/>
  <c r="W147" i="7" a="1"/>
  <c r="W147" i="7"/>
  <c r="AS147" i="7" a="1"/>
  <c r="AS147" i="7"/>
  <c r="BU147" i="7" a="1"/>
  <c r="BU147" i="7"/>
  <c r="CW147" i="7" a="1"/>
  <c r="CW147" i="7"/>
  <c r="DI147" i="7" a="1"/>
  <c r="DI147" i="7"/>
  <c r="DU147" i="7" a="1"/>
  <c r="DU147" i="7"/>
  <c r="EG147" i="7"/>
  <c r="AP147" i="7"/>
  <c r="BR147" i="7"/>
  <c r="CT147" i="7"/>
  <c r="DF147" i="7"/>
  <c r="DR147" i="7"/>
  <c r="ED147" i="7"/>
  <c r="EH147" i="7"/>
  <c r="EI152" i="7"/>
  <c r="U152" i="7" a="1"/>
  <c r="U152" i="7"/>
  <c r="AQ152" i="7" a="1"/>
  <c r="AQ152" i="7"/>
  <c r="BS152" i="7" a="1"/>
  <c r="BS152" i="7"/>
  <c r="CU152" i="7" a="1"/>
  <c r="CU152" i="7"/>
  <c r="DG152" i="7" a="1"/>
  <c r="DG152" i="7"/>
  <c r="DS152" i="7" a="1"/>
  <c r="DS152" i="7"/>
  <c r="EE152" i="7"/>
  <c r="EF152" i="7"/>
  <c r="EC152" i="7"/>
  <c r="DZ147" i="7"/>
  <c r="EB152" i="7"/>
  <c r="EA152" i="7"/>
  <c r="DY152" i="7"/>
  <c r="DX152" i="7"/>
  <c r="DV152" i="7"/>
  <c r="DT152" i="7"/>
  <c r="DQ152" i="7"/>
  <c r="DP152" i="7"/>
  <c r="DL152" i="7"/>
  <c r="DJ152" i="7"/>
  <c r="DH152" i="7"/>
  <c r="DE152" i="7"/>
  <c r="DD152" i="7"/>
  <c r="CZ152" i="7"/>
  <c r="CX152" i="7"/>
  <c r="CV152" i="7"/>
  <c r="CS152" i="7"/>
  <c r="CR152" i="7"/>
  <c r="BX152" i="7"/>
  <c r="BV152" i="7"/>
  <c r="BT152" i="7"/>
  <c r="BQ152" i="7"/>
  <c r="BP152" i="7"/>
  <c r="AV152" i="7"/>
  <c r="AT152" i="7"/>
  <c r="AR152" i="7"/>
  <c r="AO152" i="7"/>
  <c r="AN152" i="7"/>
  <c r="X152" i="7"/>
  <c r="V152" i="7"/>
  <c r="S152" i="7"/>
  <c r="R152" i="7"/>
  <c r="AU151" i="7" a="1"/>
  <c r="AU151" i="7"/>
  <c r="BW151" i="7" a="1"/>
  <c r="BW151" i="7"/>
  <c r="CY151" i="7" a="1"/>
  <c r="CY151" i="7"/>
  <c r="DK151" i="7" a="1"/>
  <c r="DK151" i="7"/>
  <c r="DW151" i="7" a="1"/>
  <c r="DW151" i="7"/>
  <c r="EJ151" i="7"/>
  <c r="EK151" i="7"/>
  <c r="W146" i="7" a="1"/>
  <c r="W146" i="7"/>
  <c r="AS146" i="7" a="1"/>
  <c r="AS146" i="7"/>
  <c r="BU146" i="7" a="1"/>
  <c r="BU146" i="7"/>
  <c r="CW146" i="7" a="1"/>
  <c r="CW146" i="7"/>
  <c r="DI146" i="7" a="1"/>
  <c r="DI146" i="7"/>
  <c r="DU146" i="7" a="1"/>
  <c r="DU146" i="7"/>
  <c r="EG146" i="7"/>
  <c r="AP146" i="7"/>
  <c r="BR146" i="7"/>
  <c r="CT146" i="7"/>
  <c r="DF146" i="7"/>
  <c r="DR146" i="7"/>
  <c r="ED146" i="7"/>
  <c r="EH146" i="7"/>
  <c r="EI151" i="7"/>
  <c r="U151" i="7" a="1"/>
  <c r="U151" i="7"/>
  <c r="AQ151" i="7" a="1"/>
  <c r="AQ151" i="7"/>
  <c r="BS151" i="7" a="1"/>
  <c r="BS151" i="7"/>
  <c r="CU151" i="7" a="1"/>
  <c r="CU151" i="7"/>
  <c r="DG151" i="7" a="1"/>
  <c r="DG151" i="7"/>
  <c r="DS151" i="7" a="1"/>
  <c r="DS151" i="7"/>
  <c r="EE151" i="7"/>
  <c r="EF151" i="7"/>
  <c r="EC151" i="7"/>
  <c r="DZ146" i="7"/>
  <c r="EB151" i="7"/>
  <c r="EA151" i="7"/>
  <c r="DY151" i="7"/>
  <c r="DX151" i="7"/>
  <c r="DV151" i="7"/>
  <c r="DT151" i="7"/>
  <c r="DQ151" i="7"/>
  <c r="DP151" i="7"/>
  <c r="DL151" i="7"/>
  <c r="DJ151" i="7"/>
  <c r="DH151" i="7"/>
  <c r="DE151" i="7"/>
  <c r="DD151" i="7"/>
  <c r="CZ151" i="7"/>
  <c r="CX151" i="7"/>
  <c r="CV151" i="7"/>
  <c r="CS151" i="7"/>
  <c r="CR151" i="7"/>
  <c r="BX151" i="7"/>
  <c r="BV151" i="7"/>
  <c r="BT151" i="7"/>
  <c r="BQ151" i="7"/>
  <c r="BP151" i="7"/>
  <c r="AV151" i="7"/>
  <c r="AT151" i="7"/>
  <c r="AR151" i="7"/>
  <c r="AO151" i="7"/>
  <c r="AN151" i="7"/>
  <c r="X151" i="7"/>
  <c r="V151" i="7"/>
  <c r="S151" i="7"/>
  <c r="R151" i="7"/>
  <c r="AU150" i="7" a="1"/>
  <c r="AU150" i="7"/>
  <c r="BW150" i="7" a="1"/>
  <c r="BW150" i="7"/>
  <c r="CY150" i="7" a="1"/>
  <c r="CY150" i="7"/>
  <c r="DK150" i="7" a="1"/>
  <c r="DK150" i="7"/>
  <c r="DW150" i="7" a="1"/>
  <c r="DW150" i="7"/>
  <c r="EJ150" i="7"/>
  <c r="EK150" i="7"/>
  <c r="W145" i="7" a="1"/>
  <c r="W145" i="7"/>
  <c r="AS145" i="7" a="1"/>
  <c r="AS145" i="7"/>
  <c r="BU145" i="7" a="1"/>
  <c r="BU145" i="7"/>
  <c r="CW145" i="7" a="1"/>
  <c r="CW145" i="7"/>
  <c r="DI145" i="7" a="1"/>
  <c r="DI145" i="7"/>
  <c r="DU145" i="7" a="1"/>
  <c r="DU145" i="7"/>
  <c r="EG145" i="7"/>
  <c r="AP145" i="7"/>
  <c r="BR145" i="7"/>
  <c r="CT145" i="7"/>
  <c r="DF145" i="7"/>
  <c r="DR145" i="7"/>
  <c r="ED145" i="7"/>
  <c r="EH145" i="7"/>
  <c r="EI150" i="7"/>
  <c r="U150" i="7" a="1"/>
  <c r="U150" i="7"/>
  <c r="AQ150" i="7" a="1"/>
  <c r="AQ150" i="7"/>
  <c r="BS150" i="7" a="1"/>
  <c r="BS150" i="7"/>
  <c r="CU150" i="7" a="1"/>
  <c r="CU150" i="7"/>
  <c r="DG150" i="7" a="1"/>
  <c r="DG150" i="7"/>
  <c r="DS150" i="7" a="1"/>
  <c r="DS150" i="7"/>
  <c r="EE150" i="7"/>
  <c r="EF150" i="7"/>
  <c r="EC150" i="7"/>
  <c r="DZ145" i="7"/>
  <c r="EB150" i="7"/>
  <c r="EA150" i="7"/>
  <c r="DY150" i="7"/>
  <c r="DX150" i="7"/>
  <c r="DV150" i="7"/>
  <c r="DT150" i="7"/>
  <c r="DQ150" i="7"/>
  <c r="DP150" i="7"/>
  <c r="DL150" i="7"/>
  <c r="DJ150" i="7"/>
  <c r="DH150" i="7"/>
  <c r="DE150" i="7"/>
  <c r="DD150" i="7"/>
  <c r="CZ150" i="7"/>
  <c r="CX150" i="7"/>
  <c r="CV150" i="7"/>
  <c r="CS150" i="7"/>
  <c r="CR150" i="7"/>
  <c r="BX150" i="7"/>
  <c r="BV150" i="7"/>
  <c r="BT150" i="7"/>
  <c r="BQ150" i="7"/>
  <c r="BP150" i="7"/>
  <c r="AV150" i="7"/>
  <c r="AT150" i="7"/>
  <c r="AR150" i="7"/>
  <c r="AO150" i="7"/>
  <c r="AN150" i="7"/>
  <c r="X150" i="7"/>
  <c r="V150" i="7"/>
  <c r="S150" i="7"/>
  <c r="R150" i="7"/>
  <c r="AU149" i="7" a="1"/>
  <c r="AU149" i="7"/>
  <c r="BW149" i="7" a="1"/>
  <c r="BW149" i="7"/>
  <c r="CY149" i="7" a="1"/>
  <c r="CY149" i="7"/>
  <c r="DK149" i="7" a="1"/>
  <c r="DK149" i="7"/>
  <c r="DW149" i="7" a="1"/>
  <c r="DW149" i="7"/>
  <c r="EJ149" i="7"/>
  <c r="EK149" i="7"/>
  <c r="W144" i="7" a="1"/>
  <c r="W144" i="7"/>
  <c r="AS144" i="7" a="1"/>
  <c r="AS144" i="7"/>
  <c r="BU144" i="7" a="1"/>
  <c r="BU144" i="7"/>
  <c r="CW144" i="7" a="1"/>
  <c r="CW144" i="7"/>
  <c r="DI144" i="7" a="1"/>
  <c r="DI144" i="7"/>
  <c r="DU144" i="7" a="1"/>
  <c r="DU144" i="7"/>
  <c r="EG144" i="7"/>
  <c r="AP144" i="7"/>
  <c r="BR144" i="7"/>
  <c r="CT144" i="7"/>
  <c r="DF144" i="7"/>
  <c r="DR144" i="7"/>
  <c r="ED144" i="7"/>
  <c r="EH144" i="7"/>
  <c r="EI149" i="7"/>
  <c r="U149" i="7" a="1"/>
  <c r="U149" i="7"/>
  <c r="AQ149" i="7" a="1"/>
  <c r="AQ149" i="7"/>
  <c r="BS149" i="7" a="1"/>
  <c r="BS149" i="7"/>
  <c r="CU149" i="7" a="1"/>
  <c r="CU149" i="7"/>
  <c r="DG149" i="7" a="1"/>
  <c r="DG149" i="7"/>
  <c r="DS149" i="7" a="1"/>
  <c r="DS149" i="7"/>
  <c r="EE149" i="7"/>
  <c r="EF149" i="7"/>
  <c r="EC149" i="7"/>
  <c r="DZ144" i="7"/>
  <c r="EB149" i="7"/>
  <c r="EA149" i="7"/>
  <c r="DY149" i="7"/>
  <c r="DX149" i="7"/>
  <c r="DV149" i="7"/>
  <c r="DT149" i="7"/>
  <c r="DQ149" i="7"/>
  <c r="DP149" i="7"/>
  <c r="DL149" i="7"/>
  <c r="DJ149" i="7"/>
  <c r="DH149" i="7"/>
  <c r="DE149" i="7"/>
  <c r="DD149" i="7"/>
  <c r="CZ149" i="7"/>
  <c r="CX149" i="7"/>
  <c r="CV149" i="7"/>
  <c r="CS149" i="7"/>
  <c r="CR149" i="7"/>
  <c r="BX149" i="7"/>
  <c r="BV149" i="7"/>
  <c r="BT149" i="7"/>
  <c r="BQ149" i="7"/>
  <c r="BP149" i="7"/>
  <c r="AV149" i="7"/>
  <c r="AT149" i="7"/>
  <c r="AR149" i="7"/>
  <c r="AO149" i="7"/>
  <c r="AN149" i="7"/>
  <c r="X149" i="7"/>
  <c r="V149" i="7"/>
  <c r="S149" i="7"/>
  <c r="R149" i="7"/>
  <c r="AU148" i="7" a="1"/>
  <c r="AU148" i="7"/>
  <c r="BW148" i="7" a="1"/>
  <c r="BW148" i="7"/>
  <c r="CY148" i="7" a="1"/>
  <c r="CY148" i="7"/>
  <c r="DK148" i="7" a="1"/>
  <c r="DK148" i="7"/>
  <c r="DW148" i="7" a="1"/>
  <c r="DW148" i="7"/>
  <c r="EJ148" i="7"/>
  <c r="EK148" i="7"/>
  <c r="W143" i="7" a="1"/>
  <c r="W143" i="7"/>
  <c r="AS143" i="7" a="1"/>
  <c r="AS143" i="7"/>
  <c r="BU143" i="7" a="1"/>
  <c r="BU143" i="7"/>
  <c r="CW143" i="7" a="1"/>
  <c r="CW143" i="7"/>
  <c r="DI143" i="7" a="1"/>
  <c r="DI143" i="7"/>
  <c r="DU143" i="7" a="1"/>
  <c r="DU143" i="7"/>
  <c r="EG143" i="7"/>
  <c r="AP143" i="7"/>
  <c r="BR143" i="7"/>
  <c r="CT143" i="7"/>
  <c r="DF143" i="7"/>
  <c r="DR143" i="7"/>
  <c r="ED143" i="7"/>
  <c r="EH143" i="7"/>
  <c r="EI148" i="7"/>
  <c r="U148" i="7" a="1"/>
  <c r="U148" i="7"/>
  <c r="AQ148" i="7" a="1"/>
  <c r="AQ148" i="7"/>
  <c r="BS148" i="7" a="1"/>
  <c r="BS148" i="7"/>
  <c r="CU148" i="7" a="1"/>
  <c r="CU148" i="7"/>
  <c r="DG148" i="7" a="1"/>
  <c r="DG148" i="7"/>
  <c r="DS148" i="7" a="1"/>
  <c r="DS148" i="7"/>
  <c r="EE148" i="7"/>
  <c r="EF148" i="7"/>
  <c r="EC148" i="7"/>
  <c r="DZ143" i="7"/>
  <c r="EB148" i="7"/>
  <c r="EA148" i="7"/>
  <c r="DY148" i="7"/>
  <c r="DX148" i="7"/>
  <c r="DV148" i="7"/>
  <c r="DT148" i="7"/>
  <c r="DQ148" i="7"/>
  <c r="DP148" i="7"/>
  <c r="DL148" i="7"/>
  <c r="DJ148" i="7"/>
  <c r="DH148" i="7"/>
  <c r="DE148" i="7"/>
  <c r="DD148" i="7"/>
  <c r="CZ148" i="7"/>
  <c r="CX148" i="7"/>
  <c r="CV148" i="7"/>
  <c r="CS148" i="7"/>
  <c r="CR148" i="7"/>
  <c r="BX148" i="7"/>
  <c r="BV148" i="7"/>
  <c r="BT148" i="7"/>
  <c r="BQ148" i="7"/>
  <c r="BP148" i="7"/>
  <c r="AV148" i="7"/>
  <c r="AT148" i="7"/>
  <c r="AR148" i="7"/>
  <c r="AO148" i="7"/>
  <c r="AN148" i="7"/>
  <c r="X148" i="7"/>
  <c r="V148" i="7"/>
  <c r="S148" i="7"/>
  <c r="R148" i="7"/>
  <c r="AU147" i="7" a="1"/>
  <c r="AU147" i="7"/>
  <c r="BW147" i="7" a="1"/>
  <c r="BW147" i="7"/>
  <c r="CY147" i="7" a="1"/>
  <c r="CY147" i="7"/>
  <c r="DK147" i="7" a="1"/>
  <c r="DK147" i="7"/>
  <c r="DW147" i="7" a="1"/>
  <c r="DW147" i="7"/>
  <c r="EJ147" i="7"/>
  <c r="EK147" i="7"/>
  <c r="W142" i="7" a="1"/>
  <c r="W142" i="7"/>
  <c r="AS142" i="7" a="1"/>
  <c r="AS142" i="7"/>
  <c r="BU142" i="7" a="1"/>
  <c r="BU142" i="7"/>
  <c r="CW142" i="7" a="1"/>
  <c r="CW142" i="7"/>
  <c r="DI142" i="7" a="1"/>
  <c r="DI142" i="7"/>
  <c r="DU142" i="7" a="1"/>
  <c r="DU142" i="7"/>
  <c r="EG142" i="7"/>
  <c r="AP142" i="7"/>
  <c r="BR142" i="7"/>
  <c r="CT142" i="7"/>
  <c r="DF142" i="7"/>
  <c r="DR142" i="7"/>
  <c r="ED142" i="7"/>
  <c r="EH142" i="7"/>
  <c r="EI147" i="7"/>
  <c r="U147" i="7" a="1"/>
  <c r="U147" i="7"/>
  <c r="AQ147" i="7" a="1"/>
  <c r="AQ147" i="7"/>
  <c r="BS147" i="7" a="1"/>
  <c r="BS147" i="7"/>
  <c r="CU147" i="7" a="1"/>
  <c r="CU147" i="7"/>
  <c r="DG147" i="7" a="1"/>
  <c r="DG147" i="7"/>
  <c r="DS147" i="7" a="1"/>
  <c r="DS147" i="7"/>
  <c r="EE147" i="7"/>
  <c r="EF147" i="7"/>
  <c r="EC147" i="7"/>
  <c r="DZ142" i="7"/>
  <c r="EB147" i="7"/>
  <c r="EA147" i="7"/>
  <c r="DY147" i="7"/>
  <c r="DX147" i="7"/>
  <c r="DV147" i="7"/>
  <c r="DT147" i="7"/>
  <c r="DQ147" i="7"/>
  <c r="DP147" i="7"/>
  <c r="DL147" i="7"/>
  <c r="DJ147" i="7"/>
  <c r="DH147" i="7"/>
  <c r="DE147" i="7"/>
  <c r="DD147" i="7"/>
  <c r="CZ147" i="7"/>
  <c r="CX147" i="7"/>
  <c r="CV147" i="7"/>
  <c r="CS147" i="7"/>
  <c r="CR147" i="7"/>
  <c r="BX147" i="7"/>
  <c r="BV147" i="7"/>
  <c r="BT147" i="7"/>
  <c r="BQ147" i="7"/>
  <c r="BP147" i="7"/>
  <c r="AV147" i="7"/>
  <c r="AT147" i="7"/>
  <c r="AR147" i="7"/>
  <c r="AO147" i="7"/>
  <c r="AN147" i="7"/>
  <c r="X147" i="7"/>
  <c r="V147" i="7"/>
  <c r="S147" i="7"/>
  <c r="R147" i="7"/>
  <c r="AU146" i="7" a="1"/>
  <c r="AU146" i="7"/>
  <c r="BW146" i="7" a="1"/>
  <c r="BW146" i="7"/>
  <c r="CY146" i="7" a="1"/>
  <c r="CY146" i="7"/>
  <c r="DK146" i="7" a="1"/>
  <c r="DK146" i="7"/>
  <c r="DW146" i="7" a="1"/>
  <c r="DW146" i="7"/>
  <c r="EJ146" i="7"/>
  <c r="EK146" i="7"/>
  <c r="W141" i="7" a="1"/>
  <c r="W141" i="7"/>
  <c r="AS141" i="7" a="1"/>
  <c r="AS141" i="7"/>
  <c r="BU141" i="7" a="1"/>
  <c r="BU141" i="7"/>
  <c r="CW141" i="7" a="1"/>
  <c r="CW141" i="7"/>
  <c r="DI141" i="7" a="1"/>
  <c r="DI141" i="7"/>
  <c r="DU141" i="7" a="1"/>
  <c r="DU141" i="7"/>
  <c r="EG141" i="7"/>
  <c r="AP141" i="7"/>
  <c r="BR141" i="7"/>
  <c r="CT141" i="7"/>
  <c r="DF141" i="7"/>
  <c r="DR141" i="7"/>
  <c r="ED141" i="7"/>
  <c r="EH141" i="7"/>
  <c r="EI146" i="7"/>
  <c r="U146" i="7" a="1"/>
  <c r="U146" i="7"/>
  <c r="AQ146" i="7" a="1"/>
  <c r="AQ146" i="7"/>
  <c r="BS146" i="7" a="1"/>
  <c r="BS146" i="7"/>
  <c r="CU146" i="7" a="1"/>
  <c r="CU146" i="7"/>
  <c r="DG146" i="7" a="1"/>
  <c r="DG146" i="7"/>
  <c r="DS146" i="7" a="1"/>
  <c r="DS146" i="7"/>
  <c r="EE146" i="7"/>
  <c r="EF146" i="7"/>
  <c r="EC146" i="7"/>
  <c r="DZ141" i="7"/>
  <c r="EB146" i="7"/>
  <c r="EA146" i="7"/>
  <c r="DY146" i="7"/>
  <c r="DX146" i="7"/>
  <c r="DV146" i="7"/>
  <c r="DT146" i="7"/>
  <c r="DQ146" i="7"/>
  <c r="DP146" i="7"/>
  <c r="DL146" i="7"/>
  <c r="DJ146" i="7"/>
  <c r="DH146" i="7"/>
  <c r="DE146" i="7"/>
  <c r="DD146" i="7"/>
  <c r="CZ146" i="7"/>
  <c r="CX146" i="7"/>
  <c r="CV146" i="7"/>
  <c r="CS146" i="7"/>
  <c r="CR146" i="7"/>
  <c r="BX146" i="7"/>
  <c r="BV146" i="7"/>
  <c r="BT146" i="7"/>
  <c r="BQ146" i="7"/>
  <c r="BP146" i="7"/>
  <c r="AV146" i="7"/>
  <c r="AT146" i="7"/>
  <c r="AR146" i="7"/>
  <c r="AO146" i="7"/>
  <c r="AN146" i="7"/>
  <c r="X146" i="7"/>
  <c r="V146" i="7"/>
  <c r="S146" i="7"/>
  <c r="R146" i="7"/>
  <c r="AU145" i="7" a="1"/>
  <c r="AU145" i="7"/>
  <c r="BW145" i="7" a="1"/>
  <c r="BW145" i="7"/>
  <c r="CY145" i="7" a="1"/>
  <c r="CY145" i="7"/>
  <c r="DK145" i="7" a="1"/>
  <c r="DK145" i="7"/>
  <c r="DW145" i="7" a="1"/>
  <c r="DW145" i="7"/>
  <c r="EJ145" i="7"/>
  <c r="EK145" i="7"/>
  <c r="W140" i="7" a="1"/>
  <c r="W140" i="7"/>
  <c r="AS140" i="7" a="1"/>
  <c r="AS140" i="7"/>
  <c r="BU140" i="7" a="1"/>
  <c r="BU140" i="7"/>
  <c r="CW140" i="7" a="1"/>
  <c r="CW140" i="7"/>
  <c r="DI140" i="7" a="1"/>
  <c r="DI140" i="7"/>
  <c r="DU140" i="7" a="1"/>
  <c r="DU140" i="7"/>
  <c r="EG140" i="7"/>
  <c r="AP140" i="7"/>
  <c r="BR140" i="7"/>
  <c r="CT140" i="7"/>
  <c r="DF140" i="7"/>
  <c r="DR140" i="7"/>
  <c r="ED140" i="7"/>
  <c r="EH140" i="7"/>
  <c r="EI145" i="7"/>
  <c r="U145" i="7" a="1"/>
  <c r="U145" i="7"/>
  <c r="AQ145" i="7" a="1"/>
  <c r="AQ145" i="7"/>
  <c r="BS145" i="7" a="1"/>
  <c r="BS145" i="7"/>
  <c r="CU145" i="7" a="1"/>
  <c r="CU145" i="7"/>
  <c r="DG145" i="7" a="1"/>
  <c r="DG145" i="7"/>
  <c r="DS145" i="7" a="1"/>
  <c r="DS145" i="7"/>
  <c r="EE145" i="7"/>
  <c r="EF145" i="7"/>
  <c r="EC145" i="7"/>
  <c r="DZ140" i="7"/>
  <c r="EB145" i="7"/>
  <c r="EA145" i="7"/>
  <c r="DY145" i="7"/>
  <c r="DX145" i="7"/>
  <c r="DV145" i="7"/>
  <c r="DT145" i="7"/>
  <c r="DQ145" i="7"/>
  <c r="DP145" i="7"/>
  <c r="DL145" i="7"/>
  <c r="DJ145" i="7"/>
  <c r="DH145" i="7"/>
  <c r="DE145" i="7"/>
  <c r="DD145" i="7"/>
  <c r="CZ145" i="7"/>
  <c r="CX145" i="7"/>
  <c r="CV145" i="7"/>
  <c r="CS145" i="7"/>
  <c r="CR145" i="7"/>
  <c r="BX145" i="7"/>
  <c r="BV145" i="7"/>
  <c r="BT145" i="7"/>
  <c r="BQ145" i="7"/>
  <c r="BP145" i="7"/>
  <c r="AV145" i="7"/>
  <c r="AT145" i="7"/>
  <c r="AR145" i="7"/>
  <c r="AO145" i="7"/>
  <c r="AN145" i="7"/>
  <c r="X145" i="7"/>
  <c r="V145" i="7"/>
  <c r="S145" i="7"/>
  <c r="R145" i="7"/>
  <c r="AU144" i="7" a="1"/>
  <c r="AU144" i="7"/>
  <c r="BW144" i="7" a="1"/>
  <c r="BW144" i="7"/>
  <c r="CY144" i="7" a="1"/>
  <c r="CY144" i="7"/>
  <c r="DK144" i="7" a="1"/>
  <c r="DK144" i="7"/>
  <c r="DW144" i="7" a="1"/>
  <c r="DW144" i="7"/>
  <c r="EJ144" i="7"/>
  <c r="EK144" i="7"/>
  <c r="W139" i="7" a="1"/>
  <c r="W139" i="7"/>
  <c r="AS139" i="7" a="1"/>
  <c r="AS139" i="7"/>
  <c r="BU139" i="7" a="1"/>
  <c r="BU139" i="7"/>
  <c r="CW139" i="7" a="1"/>
  <c r="CW139" i="7"/>
  <c r="DI139" i="7" a="1"/>
  <c r="DI139" i="7"/>
  <c r="DU139" i="7" a="1"/>
  <c r="DU139" i="7"/>
  <c r="EG139" i="7"/>
  <c r="AP139" i="7"/>
  <c r="BR139" i="7"/>
  <c r="CT139" i="7"/>
  <c r="DF139" i="7"/>
  <c r="DR139" i="7"/>
  <c r="ED139" i="7"/>
  <c r="EH139" i="7"/>
  <c r="EI144" i="7"/>
  <c r="U144" i="7" a="1"/>
  <c r="U144" i="7"/>
  <c r="AQ144" i="7" a="1"/>
  <c r="AQ144" i="7"/>
  <c r="BS144" i="7" a="1"/>
  <c r="BS144" i="7"/>
  <c r="CU144" i="7" a="1"/>
  <c r="CU144" i="7"/>
  <c r="DG144" i="7" a="1"/>
  <c r="DG144" i="7"/>
  <c r="DS144" i="7" a="1"/>
  <c r="DS144" i="7"/>
  <c r="EE144" i="7"/>
  <c r="EF144" i="7"/>
  <c r="EC144" i="7"/>
  <c r="DZ139" i="7"/>
  <c r="EB144" i="7"/>
  <c r="EA144" i="7"/>
  <c r="DY144" i="7"/>
  <c r="DX144" i="7"/>
  <c r="DV144" i="7"/>
  <c r="DT144" i="7"/>
  <c r="DQ144" i="7"/>
  <c r="DP144" i="7"/>
  <c r="DL144" i="7"/>
  <c r="DJ144" i="7"/>
  <c r="DH144" i="7"/>
  <c r="DE144" i="7"/>
  <c r="DD144" i="7"/>
  <c r="CZ144" i="7"/>
  <c r="CX144" i="7"/>
  <c r="CV144" i="7"/>
  <c r="CS144" i="7"/>
  <c r="CR144" i="7"/>
  <c r="BX144" i="7"/>
  <c r="BV144" i="7"/>
  <c r="BT144" i="7"/>
  <c r="BQ144" i="7"/>
  <c r="BP144" i="7"/>
  <c r="AV144" i="7"/>
  <c r="AT144" i="7"/>
  <c r="AR144" i="7"/>
  <c r="AO144" i="7"/>
  <c r="AN144" i="7"/>
  <c r="X144" i="7"/>
  <c r="V144" i="7"/>
  <c r="S144" i="7"/>
  <c r="R144" i="7"/>
  <c r="AU143" i="7" a="1"/>
  <c r="AU143" i="7"/>
  <c r="BW143" i="7" a="1"/>
  <c r="BW143" i="7"/>
  <c r="CY143" i="7" a="1"/>
  <c r="CY143" i="7"/>
  <c r="DK143" i="7" a="1"/>
  <c r="DK143" i="7"/>
  <c r="DW143" i="7" a="1"/>
  <c r="DW143" i="7"/>
  <c r="EJ143" i="7"/>
  <c r="EK143" i="7"/>
  <c r="W138" i="7" a="1"/>
  <c r="W138" i="7"/>
  <c r="AS138" i="7" a="1"/>
  <c r="AS138" i="7"/>
  <c r="BU138" i="7" a="1"/>
  <c r="BU138" i="7"/>
  <c r="CW138" i="7" a="1"/>
  <c r="CW138" i="7"/>
  <c r="DI138" i="7" a="1"/>
  <c r="DI138" i="7"/>
  <c r="DU138" i="7" a="1"/>
  <c r="DU138" i="7"/>
  <c r="EG138" i="7"/>
  <c r="AP138" i="7"/>
  <c r="BR138" i="7"/>
  <c r="CT138" i="7"/>
  <c r="DF138" i="7"/>
  <c r="DR138" i="7"/>
  <c r="ED138" i="7"/>
  <c r="EH138" i="7"/>
  <c r="EI143" i="7"/>
  <c r="U143" i="7" a="1"/>
  <c r="U143" i="7"/>
  <c r="AQ143" i="7" a="1"/>
  <c r="AQ143" i="7"/>
  <c r="BS143" i="7" a="1"/>
  <c r="BS143" i="7"/>
  <c r="CU143" i="7" a="1"/>
  <c r="CU143" i="7"/>
  <c r="DG143" i="7" a="1"/>
  <c r="DG143" i="7"/>
  <c r="DS143" i="7" a="1"/>
  <c r="DS143" i="7"/>
  <c r="EE143" i="7"/>
  <c r="EF143" i="7"/>
  <c r="EC143" i="7"/>
  <c r="DZ138" i="7"/>
  <c r="EB143" i="7"/>
  <c r="EA143" i="7"/>
  <c r="DY143" i="7"/>
  <c r="DX143" i="7"/>
  <c r="DV143" i="7"/>
  <c r="DT143" i="7"/>
  <c r="DQ143" i="7"/>
  <c r="DP143" i="7"/>
  <c r="DL143" i="7"/>
  <c r="DJ143" i="7"/>
  <c r="DH143" i="7"/>
  <c r="DE143" i="7"/>
  <c r="DD143" i="7"/>
  <c r="CZ143" i="7"/>
  <c r="CX143" i="7"/>
  <c r="CV143" i="7"/>
  <c r="CS143" i="7"/>
  <c r="CR143" i="7"/>
  <c r="BX143" i="7"/>
  <c r="BV143" i="7"/>
  <c r="BT143" i="7"/>
  <c r="BQ143" i="7"/>
  <c r="BP143" i="7"/>
  <c r="AV143" i="7"/>
  <c r="AT143" i="7"/>
  <c r="AR143" i="7"/>
  <c r="AO143" i="7"/>
  <c r="AN143" i="7"/>
  <c r="X143" i="7"/>
  <c r="V143" i="7"/>
  <c r="S143" i="7"/>
  <c r="R143" i="7"/>
  <c r="AU142" i="7" a="1"/>
  <c r="AU142" i="7"/>
  <c r="BW142" i="7" a="1"/>
  <c r="BW142" i="7"/>
  <c r="CY142" i="7" a="1"/>
  <c r="CY142" i="7"/>
  <c r="DK142" i="7" a="1"/>
  <c r="DK142" i="7"/>
  <c r="DW142" i="7" a="1"/>
  <c r="DW142" i="7"/>
  <c r="EJ142" i="7"/>
  <c r="EK142" i="7"/>
  <c r="W137" i="7" a="1"/>
  <c r="W137" i="7"/>
  <c r="AS137" i="7" a="1"/>
  <c r="AS137" i="7"/>
  <c r="BU137" i="7" a="1"/>
  <c r="BU137" i="7"/>
  <c r="CW137" i="7" a="1"/>
  <c r="CW137" i="7"/>
  <c r="DI137" i="7" a="1"/>
  <c r="DI137" i="7"/>
  <c r="DU137" i="7" a="1"/>
  <c r="DU137" i="7"/>
  <c r="EG137" i="7"/>
  <c r="AP137" i="7"/>
  <c r="BR137" i="7"/>
  <c r="CT137" i="7"/>
  <c r="DF137" i="7"/>
  <c r="DR137" i="7"/>
  <c r="ED137" i="7"/>
  <c r="EH137" i="7"/>
  <c r="EI142" i="7"/>
  <c r="U142" i="7" a="1"/>
  <c r="U142" i="7"/>
  <c r="AQ142" i="7" a="1"/>
  <c r="AQ142" i="7"/>
  <c r="BS142" i="7" a="1"/>
  <c r="BS142" i="7"/>
  <c r="CU142" i="7" a="1"/>
  <c r="CU142" i="7"/>
  <c r="DG142" i="7" a="1"/>
  <c r="DG142" i="7"/>
  <c r="DS142" i="7" a="1"/>
  <c r="DS142" i="7"/>
  <c r="EE142" i="7"/>
  <c r="EF142" i="7"/>
  <c r="EC142" i="7"/>
  <c r="DZ137" i="7"/>
  <c r="EB142" i="7"/>
  <c r="EA142" i="7"/>
  <c r="DY142" i="7"/>
  <c r="DX142" i="7"/>
  <c r="DV142" i="7"/>
  <c r="DT142" i="7"/>
  <c r="DQ142" i="7"/>
  <c r="DP142" i="7"/>
  <c r="DL142" i="7"/>
  <c r="DJ142" i="7"/>
  <c r="DH142" i="7"/>
  <c r="DE142" i="7"/>
  <c r="DD142" i="7"/>
  <c r="CZ142" i="7"/>
  <c r="CX142" i="7"/>
  <c r="CV142" i="7"/>
  <c r="CS142" i="7"/>
  <c r="CR142" i="7"/>
  <c r="BX142" i="7"/>
  <c r="BV142" i="7"/>
  <c r="BT142" i="7"/>
  <c r="BQ142" i="7"/>
  <c r="BP142" i="7"/>
  <c r="AV142" i="7"/>
  <c r="AT142" i="7"/>
  <c r="AR142" i="7"/>
  <c r="AO142" i="7"/>
  <c r="AN142" i="7"/>
  <c r="X142" i="7"/>
  <c r="V142" i="7"/>
  <c r="S142" i="7"/>
  <c r="R142" i="7"/>
  <c r="AU141" i="7" a="1"/>
  <c r="AU141" i="7"/>
  <c r="BW141" i="7" a="1"/>
  <c r="BW141" i="7"/>
  <c r="CY141" i="7" a="1"/>
  <c r="CY141" i="7"/>
  <c r="DK141" i="7" a="1"/>
  <c r="DK141" i="7"/>
  <c r="DW141" i="7" a="1"/>
  <c r="DW141" i="7"/>
  <c r="EJ141" i="7"/>
  <c r="EK141" i="7"/>
  <c r="W136" i="7" a="1"/>
  <c r="W136" i="7"/>
  <c r="AS136" i="7" a="1"/>
  <c r="AS136" i="7"/>
  <c r="BU136" i="7" a="1"/>
  <c r="BU136" i="7"/>
  <c r="CW136" i="7" a="1"/>
  <c r="CW136" i="7"/>
  <c r="DI136" i="7" a="1"/>
  <c r="DI136" i="7"/>
  <c r="DU136" i="7" a="1"/>
  <c r="DU136" i="7"/>
  <c r="EG136" i="7"/>
  <c r="AP136" i="7"/>
  <c r="BR136" i="7"/>
  <c r="CT136" i="7"/>
  <c r="DF136" i="7"/>
  <c r="DR136" i="7"/>
  <c r="ED136" i="7"/>
  <c r="EH136" i="7"/>
  <c r="EI141" i="7"/>
  <c r="U141" i="7" a="1"/>
  <c r="U141" i="7"/>
  <c r="AQ141" i="7" a="1"/>
  <c r="AQ141" i="7"/>
  <c r="BS141" i="7" a="1"/>
  <c r="BS141" i="7"/>
  <c r="CU141" i="7" a="1"/>
  <c r="CU141" i="7"/>
  <c r="DG141" i="7" a="1"/>
  <c r="DG141" i="7"/>
  <c r="DS141" i="7" a="1"/>
  <c r="DS141" i="7"/>
  <c r="EE141" i="7"/>
  <c r="EF141" i="7"/>
  <c r="EC141" i="7"/>
  <c r="DZ136" i="7"/>
  <c r="EB141" i="7"/>
  <c r="EA141" i="7"/>
  <c r="DY141" i="7"/>
  <c r="DX141" i="7"/>
  <c r="DV141" i="7"/>
  <c r="DT141" i="7"/>
  <c r="DQ141" i="7"/>
  <c r="DP141" i="7"/>
  <c r="DL141" i="7"/>
  <c r="DJ141" i="7"/>
  <c r="DH141" i="7"/>
  <c r="DE141" i="7"/>
  <c r="DD141" i="7"/>
  <c r="CZ141" i="7"/>
  <c r="CX141" i="7"/>
  <c r="CV141" i="7"/>
  <c r="CS141" i="7"/>
  <c r="CR141" i="7"/>
  <c r="BX141" i="7"/>
  <c r="BV141" i="7"/>
  <c r="BT141" i="7"/>
  <c r="BQ141" i="7"/>
  <c r="BP141" i="7"/>
  <c r="AV141" i="7"/>
  <c r="AT141" i="7"/>
  <c r="AR141" i="7"/>
  <c r="AO141" i="7"/>
  <c r="AN141" i="7"/>
  <c r="X141" i="7"/>
  <c r="V141" i="7"/>
  <c r="S141" i="7"/>
  <c r="R141" i="7"/>
  <c r="AU140" i="7" a="1"/>
  <c r="AU140" i="7"/>
  <c r="BW140" i="7" a="1"/>
  <c r="BW140" i="7"/>
  <c r="CY140" i="7" a="1"/>
  <c r="CY140" i="7"/>
  <c r="DK140" i="7" a="1"/>
  <c r="DK140" i="7"/>
  <c r="DW140" i="7" a="1"/>
  <c r="DW140" i="7"/>
  <c r="EJ140" i="7"/>
  <c r="EK140" i="7"/>
  <c r="W135" i="7" a="1"/>
  <c r="W135" i="7"/>
  <c r="AS135" i="7" a="1"/>
  <c r="AS135" i="7"/>
  <c r="BU135" i="7" a="1"/>
  <c r="BU135" i="7"/>
  <c r="CW135" i="7" a="1"/>
  <c r="CW135" i="7"/>
  <c r="DI135" i="7" a="1"/>
  <c r="DI135" i="7"/>
  <c r="DU135" i="7" a="1"/>
  <c r="DU135" i="7"/>
  <c r="EG135" i="7"/>
  <c r="AP135" i="7"/>
  <c r="BR135" i="7"/>
  <c r="CT135" i="7"/>
  <c r="DF135" i="7"/>
  <c r="DR135" i="7"/>
  <c r="ED135" i="7"/>
  <c r="EH135" i="7"/>
  <c r="EI140" i="7"/>
  <c r="U140" i="7" a="1"/>
  <c r="U140" i="7"/>
  <c r="AQ140" i="7" a="1"/>
  <c r="AQ140" i="7"/>
  <c r="BS140" i="7" a="1"/>
  <c r="BS140" i="7"/>
  <c r="CU140" i="7" a="1"/>
  <c r="CU140" i="7"/>
  <c r="DG140" i="7" a="1"/>
  <c r="DG140" i="7"/>
  <c r="DS140" i="7" a="1"/>
  <c r="DS140" i="7"/>
  <c r="EE140" i="7"/>
  <c r="EF140" i="7"/>
  <c r="EC140" i="7"/>
  <c r="DZ135" i="7"/>
  <c r="EB140" i="7"/>
  <c r="EA140" i="7"/>
  <c r="DY140" i="7"/>
  <c r="DX140" i="7"/>
  <c r="DV140" i="7"/>
  <c r="DT140" i="7"/>
  <c r="DQ140" i="7"/>
  <c r="DP140" i="7"/>
  <c r="DL140" i="7"/>
  <c r="DJ140" i="7"/>
  <c r="DH140" i="7"/>
  <c r="DE140" i="7"/>
  <c r="DD140" i="7"/>
  <c r="CZ140" i="7"/>
  <c r="CX140" i="7"/>
  <c r="CV140" i="7"/>
  <c r="CS140" i="7"/>
  <c r="CR140" i="7"/>
  <c r="BX140" i="7"/>
  <c r="BV140" i="7"/>
  <c r="BT140" i="7"/>
  <c r="BQ140" i="7"/>
  <c r="BP140" i="7"/>
  <c r="AV140" i="7"/>
  <c r="AT140" i="7"/>
  <c r="AR140" i="7"/>
  <c r="AO140" i="7"/>
  <c r="AN140" i="7"/>
  <c r="X140" i="7"/>
  <c r="V140" i="7"/>
  <c r="S140" i="7"/>
  <c r="R140" i="7"/>
  <c r="AU139" i="7" a="1"/>
  <c r="AU139" i="7"/>
  <c r="BW139" i="7" a="1"/>
  <c r="BW139" i="7"/>
  <c r="CY139" i="7" a="1"/>
  <c r="CY139" i="7"/>
  <c r="DK139" i="7" a="1"/>
  <c r="DK139" i="7"/>
  <c r="DW139" i="7" a="1"/>
  <c r="DW139" i="7"/>
  <c r="EJ139" i="7"/>
  <c r="EK139" i="7"/>
  <c r="W134" i="7" a="1"/>
  <c r="W134" i="7"/>
  <c r="AS134" i="7" a="1"/>
  <c r="AS134" i="7"/>
  <c r="BU134" i="7" a="1"/>
  <c r="BU134" i="7"/>
  <c r="CW134" i="7" a="1"/>
  <c r="CW134" i="7"/>
  <c r="DI134" i="7" a="1"/>
  <c r="DI134" i="7"/>
  <c r="DU134" i="7" a="1"/>
  <c r="DU134" i="7"/>
  <c r="EG134" i="7"/>
  <c r="AP134" i="7"/>
  <c r="BR134" i="7"/>
  <c r="CT134" i="7"/>
  <c r="DF134" i="7"/>
  <c r="DR134" i="7"/>
  <c r="ED134" i="7"/>
  <c r="EH134" i="7"/>
  <c r="EI139" i="7"/>
  <c r="U139" i="7" a="1"/>
  <c r="U139" i="7"/>
  <c r="AQ139" i="7" a="1"/>
  <c r="AQ139" i="7"/>
  <c r="BS139" i="7" a="1"/>
  <c r="BS139" i="7"/>
  <c r="CU139" i="7" a="1"/>
  <c r="CU139" i="7"/>
  <c r="DG139" i="7" a="1"/>
  <c r="DG139" i="7"/>
  <c r="DS139" i="7" a="1"/>
  <c r="DS139" i="7"/>
  <c r="EE139" i="7"/>
  <c r="EF139" i="7"/>
  <c r="EC139" i="7"/>
  <c r="DZ134" i="7"/>
  <c r="EB139" i="7"/>
  <c r="EA139" i="7"/>
  <c r="DY139" i="7"/>
  <c r="DX139" i="7"/>
  <c r="DV139" i="7"/>
  <c r="DT139" i="7"/>
  <c r="DQ139" i="7"/>
  <c r="DP139" i="7"/>
  <c r="DL139" i="7"/>
  <c r="DJ139" i="7"/>
  <c r="DH139" i="7"/>
  <c r="DE139" i="7"/>
  <c r="DD139" i="7"/>
  <c r="CZ139" i="7"/>
  <c r="CX139" i="7"/>
  <c r="CV139" i="7"/>
  <c r="CS139" i="7"/>
  <c r="CR139" i="7"/>
  <c r="BX139" i="7"/>
  <c r="BV139" i="7"/>
  <c r="BT139" i="7"/>
  <c r="BQ139" i="7"/>
  <c r="BP139" i="7"/>
  <c r="AV139" i="7"/>
  <c r="AT139" i="7"/>
  <c r="AR139" i="7"/>
  <c r="AO139" i="7"/>
  <c r="AN139" i="7"/>
  <c r="X139" i="7"/>
  <c r="V139" i="7"/>
  <c r="S139" i="7"/>
  <c r="R139" i="7"/>
  <c r="AU138" i="7" a="1"/>
  <c r="AU138" i="7"/>
  <c r="BW138" i="7" a="1"/>
  <c r="BW138" i="7"/>
  <c r="CY138" i="7" a="1"/>
  <c r="CY138" i="7"/>
  <c r="DK138" i="7" a="1"/>
  <c r="DK138" i="7"/>
  <c r="DW138" i="7" a="1"/>
  <c r="DW138" i="7"/>
  <c r="EJ138" i="7"/>
  <c r="EK138" i="7"/>
  <c r="W133" i="7" a="1"/>
  <c r="W133" i="7"/>
  <c r="AS133" i="7" a="1"/>
  <c r="AS133" i="7"/>
  <c r="BU133" i="7" a="1"/>
  <c r="BU133" i="7"/>
  <c r="CW133" i="7" a="1"/>
  <c r="CW133" i="7"/>
  <c r="DI133" i="7" a="1"/>
  <c r="DI133" i="7"/>
  <c r="DU133" i="7" a="1"/>
  <c r="DU133" i="7"/>
  <c r="EG133" i="7"/>
  <c r="AP133" i="7"/>
  <c r="BR133" i="7"/>
  <c r="CT133" i="7"/>
  <c r="DF133" i="7"/>
  <c r="DR133" i="7"/>
  <c r="ED133" i="7"/>
  <c r="EH133" i="7"/>
  <c r="EI138" i="7"/>
  <c r="U138" i="7" a="1"/>
  <c r="U138" i="7"/>
  <c r="AQ138" i="7" a="1"/>
  <c r="AQ138" i="7"/>
  <c r="BS138" i="7" a="1"/>
  <c r="BS138" i="7"/>
  <c r="CU138" i="7" a="1"/>
  <c r="CU138" i="7"/>
  <c r="DG138" i="7" a="1"/>
  <c r="DG138" i="7"/>
  <c r="DS138" i="7" a="1"/>
  <c r="DS138" i="7"/>
  <c r="EE138" i="7"/>
  <c r="EF138" i="7"/>
  <c r="EC138" i="7"/>
  <c r="DZ133" i="7"/>
  <c r="EB138" i="7"/>
  <c r="EA138" i="7"/>
  <c r="DY138" i="7"/>
  <c r="DX138" i="7"/>
  <c r="DV138" i="7"/>
  <c r="DT138" i="7"/>
  <c r="DQ138" i="7"/>
  <c r="DP138" i="7"/>
  <c r="DL138" i="7"/>
  <c r="DJ138" i="7"/>
  <c r="DH138" i="7"/>
  <c r="DE138" i="7"/>
  <c r="DD138" i="7"/>
  <c r="CZ138" i="7"/>
  <c r="CX138" i="7"/>
  <c r="CV138" i="7"/>
  <c r="CS138" i="7"/>
  <c r="CR138" i="7"/>
  <c r="BX138" i="7"/>
  <c r="BV138" i="7"/>
  <c r="BT138" i="7"/>
  <c r="BQ138" i="7"/>
  <c r="BP138" i="7"/>
  <c r="AV138" i="7"/>
  <c r="AT138" i="7"/>
  <c r="AR138" i="7"/>
  <c r="AO138" i="7"/>
  <c r="AN138" i="7"/>
  <c r="X138" i="7"/>
  <c r="V138" i="7"/>
  <c r="S138" i="7"/>
  <c r="R138" i="7"/>
  <c r="AU137" i="7" a="1"/>
  <c r="AU137" i="7"/>
  <c r="BW137" i="7" a="1"/>
  <c r="BW137" i="7"/>
  <c r="CY137" i="7" a="1"/>
  <c r="CY137" i="7"/>
  <c r="DK137" i="7" a="1"/>
  <c r="DK137" i="7"/>
  <c r="DW137" i="7" a="1"/>
  <c r="DW137" i="7"/>
  <c r="EJ137" i="7"/>
  <c r="EK137" i="7"/>
  <c r="W132" i="7" a="1"/>
  <c r="W132" i="7"/>
  <c r="AS132" i="7" a="1"/>
  <c r="AS132" i="7"/>
  <c r="BU132" i="7" a="1"/>
  <c r="BU132" i="7"/>
  <c r="CW132" i="7" a="1"/>
  <c r="CW132" i="7"/>
  <c r="DI132" i="7" a="1"/>
  <c r="DI132" i="7"/>
  <c r="DU132" i="7" a="1"/>
  <c r="DU132" i="7"/>
  <c r="EG132" i="7"/>
  <c r="AP132" i="7"/>
  <c r="BR132" i="7"/>
  <c r="CT132" i="7"/>
  <c r="DF132" i="7"/>
  <c r="DR132" i="7"/>
  <c r="ED132" i="7"/>
  <c r="EH132" i="7"/>
  <c r="EI137" i="7"/>
  <c r="U137" i="7" a="1"/>
  <c r="U137" i="7"/>
  <c r="AQ137" i="7" a="1"/>
  <c r="AQ137" i="7"/>
  <c r="BS137" i="7" a="1"/>
  <c r="BS137" i="7"/>
  <c r="CU137" i="7" a="1"/>
  <c r="CU137" i="7"/>
  <c r="DG137" i="7" a="1"/>
  <c r="DG137" i="7"/>
  <c r="DS137" i="7" a="1"/>
  <c r="DS137" i="7"/>
  <c r="EE137" i="7"/>
  <c r="EF137" i="7"/>
  <c r="EC137" i="7"/>
  <c r="DZ132" i="7"/>
  <c r="EB137" i="7"/>
  <c r="EA137" i="7"/>
  <c r="DY137" i="7"/>
  <c r="DX137" i="7"/>
  <c r="DV137" i="7"/>
  <c r="DT137" i="7"/>
  <c r="DQ137" i="7"/>
  <c r="DP137" i="7"/>
  <c r="DL137" i="7"/>
  <c r="DJ137" i="7"/>
  <c r="DH137" i="7"/>
  <c r="DE137" i="7"/>
  <c r="DD137" i="7"/>
  <c r="CZ137" i="7"/>
  <c r="CX137" i="7"/>
  <c r="CV137" i="7"/>
  <c r="CS137" i="7"/>
  <c r="CR137" i="7"/>
  <c r="BX137" i="7"/>
  <c r="BV137" i="7"/>
  <c r="BT137" i="7"/>
  <c r="BQ137" i="7"/>
  <c r="BP137" i="7"/>
  <c r="AV137" i="7"/>
  <c r="AT137" i="7"/>
  <c r="AR137" i="7"/>
  <c r="AO137" i="7"/>
  <c r="AN137" i="7"/>
  <c r="X137" i="7"/>
  <c r="V137" i="7"/>
  <c r="S137" i="7"/>
  <c r="R137" i="7"/>
  <c r="AU136" i="7" a="1"/>
  <c r="AU136" i="7"/>
  <c r="BW136" i="7" a="1"/>
  <c r="BW136" i="7"/>
  <c r="CY136" i="7" a="1"/>
  <c r="CY136" i="7"/>
  <c r="DK136" i="7" a="1"/>
  <c r="DK136" i="7"/>
  <c r="DW136" i="7" a="1"/>
  <c r="DW136" i="7"/>
  <c r="EJ136" i="7"/>
  <c r="EK136" i="7"/>
  <c r="W131" i="7" a="1"/>
  <c r="W131" i="7"/>
  <c r="AS131" i="7" a="1"/>
  <c r="AS131" i="7"/>
  <c r="BU131" i="7" a="1"/>
  <c r="BU131" i="7"/>
  <c r="CW131" i="7" a="1"/>
  <c r="CW131" i="7"/>
  <c r="DI131" i="7" a="1"/>
  <c r="DI131" i="7"/>
  <c r="DU131" i="7" a="1"/>
  <c r="DU131" i="7"/>
  <c r="EG131" i="7"/>
  <c r="AP131" i="7"/>
  <c r="BR131" i="7"/>
  <c r="CT131" i="7"/>
  <c r="DF131" i="7"/>
  <c r="DR131" i="7"/>
  <c r="ED131" i="7"/>
  <c r="EH131" i="7"/>
  <c r="EI136" i="7"/>
  <c r="U136" i="7" a="1"/>
  <c r="U136" i="7"/>
  <c r="AQ136" i="7" a="1"/>
  <c r="AQ136" i="7"/>
  <c r="BS136" i="7" a="1"/>
  <c r="BS136" i="7"/>
  <c r="CU136" i="7" a="1"/>
  <c r="CU136" i="7"/>
  <c r="DG136" i="7" a="1"/>
  <c r="DG136" i="7"/>
  <c r="DS136" i="7" a="1"/>
  <c r="DS136" i="7"/>
  <c r="EE136" i="7"/>
  <c r="EF136" i="7"/>
  <c r="EC136" i="7"/>
  <c r="DZ131" i="7"/>
  <c r="EB136" i="7"/>
  <c r="EA136" i="7"/>
  <c r="DY136" i="7"/>
  <c r="DX136" i="7"/>
  <c r="DV136" i="7"/>
  <c r="DT136" i="7"/>
  <c r="DQ136" i="7"/>
  <c r="DP136" i="7"/>
  <c r="DL136" i="7"/>
  <c r="DJ136" i="7"/>
  <c r="DH136" i="7"/>
  <c r="DE136" i="7"/>
  <c r="DD136" i="7"/>
  <c r="CZ136" i="7"/>
  <c r="CX136" i="7"/>
  <c r="CV136" i="7"/>
  <c r="CS136" i="7"/>
  <c r="CR136" i="7"/>
  <c r="BX136" i="7"/>
  <c r="BV136" i="7"/>
  <c r="BT136" i="7"/>
  <c r="BQ136" i="7"/>
  <c r="BP136" i="7"/>
  <c r="AV136" i="7"/>
  <c r="AT136" i="7"/>
  <c r="AR136" i="7"/>
  <c r="AO136" i="7"/>
  <c r="AN136" i="7"/>
  <c r="X136" i="7"/>
  <c r="V136" i="7"/>
  <c r="S136" i="7"/>
  <c r="R136" i="7"/>
  <c r="AU135" i="7" a="1"/>
  <c r="AU135" i="7"/>
  <c r="BW135" i="7" a="1"/>
  <c r="BW135" i="7"/>
  <c r="CY135" i="7" a="1"/>
  <c r="CY135" i="7"/>
  <c r="DK135" i="7" a="1"/>
  <c r="DK135" i="7"/>
  <c r="DW135" i="7" a="1"/>
  <c r="DW135" i="7"/>
  <c r="EJ135" i="7"/>
  <c r="EK135" i="7"/>
  <c r="W130" i="7" a="1"/>
  <c r="W130" i="7"/>
  <c r="AS130" i="7" a="1"/>
  <c r="AS130" i="7"/>
  <c r="BU130" i="7" a="1"/>
  <c r="BU130" i="7"/>
  <c r="CW130" i="7" a="1"/>
  <c r="CW130" i="7"/>
  <c r="DI130" i="7" a="1"/>
  <c r="DI130" i="7"/>
  <c r="DU130" i="7" a="1"/>
  <c r="DU130" i="7"/>
  <c r="EG130" i="7"/>
  <c r="AP130" i="7"/>
  <c r="BR130" i="7"/>
  <c r="CT130" i="7"/>
  <c r="DF130" i="7"/>
  <c r="DR130" i="7"/>
  <c r="ED130" i="7"/>
  <c r="EH130" i="7"/>
  <c r="EI135" i="7"/>
  <c r="U135" i="7" a="1"/>
  <c r="U135" i="7"/>
  <c r="AQ135" i="7" a="1"/>
  <c r="AQ135" i="7"/>
  <c r="BS135" i="7" a="1"/>
  <c r="BS135" i="7"/>
  <c r="CU135" i="7" a="1"/>
  <c r="CU135" i="7"/>
  <c r="DG135" i="7" a="1"/>
  <c r="DG135" i="7"/>
  <c r="DS135" i="7" a="1"/>
  <c r="DS135" i="7"/>
  <c r="EE135" i="7"/>
  <c r="EF135" i="7"/>
  <c r="EC135" i="7"/>
  <c r="DZ130" i="7"/>
  <c r="EB135" i="7"/>
  <c r="EA135" i="7"/>
  <c r="DY135" i="7"/>
  <c r="DX135" i="7"/>
  <c r="DV135" i="7"/>
  <c r="DT135" i="7"/>
  <c r="DQ135" i="7"/>
  <c r="DP135" i="7"/>
  <c r="DL135" i="7"/>
  <c r="DJ135" i="7"/>
  <c r="DH135" i="7"/>
  <c r="DE135" i="7"/>
  <c r="DD135" i="7"/>
  <c r="CZ135" i="7"/>
  <c r="CX135" i="7"/>
  <c r="CV135" i="7"/>
  <c r="CS135" i="7"/>
  <c r="CR135" i="7"/>
  <c r="BX135" i="7"/>
  <c r="BV135" i="7"/>
  <c r="BT135" i="7"/>
  <c r="BQ135" i="7"/>
  <c r="BP135" i="7"/>
  <c r="AV135" i="7"/>
  <c r="AT135" i="7"/>
  <c r="AR135" i="7"/>
  <c r="AO135" i="7"/>
  <c r="AN135" i="7"/>
  <c r="X135" i="7"/>
  <c r="V135" i="7"/>
  <c r="S135" i="7"/>
  <c r="R135" i="7"/>
  <c r="AU134" i="7" a="1"/>
  <c r="AU134" i="7"/>
  <c r="BW134" i="7" a="1"/>
  <c r="BW134" i="7"/>
  <c r="CY134" i="7" a="1"/>
  <c r="CY134" i="7"/>
  <c r="DK134" i="7" a="1"/>
  <c r="DK134" i="7"/>
  <c r="DW134" i="7" a="1"/>
  <c r="DW134" i="7"/>
  <c r="EJ134" i="7"/>
  <c r="EK134" i="7"/>
  <c r="W129" i="7" a="1"/>
  <c r="W129" i="7"/>
  <c r="AS129" i="7" a="1"/>
  <c r="AS129" i="7"/>
  <c r="BU129" i="7" a="1"/>
  <c r="BU129" i="7"/>
  <c r="CW129" i="7" a="1"/>
  <c r="CW129" i="7"/>
  <c r="DI129" i="7" a="1"/>
  <c r="DI129" i="7"/>
  <c r="DU129" i="7" a="1"/>
  <c r="DU129" i="7"/>
  <c r="EG129" i="7"/>
  <c r="AP129" i="7"/>
  <c r="BR129" i="7"/>
  <c r="CT129" i="7"/>
  <c r="DF129" i="7"/>
  <c r="DR129" i="7"/>
  <c r="ED129" i="7"/>
  <c r="EH129" i="7"/>
  <c r="EI134" i="7"/>
  <c r="U134" i="7" a="1"/>
  <c r="U134" i="7"/>
  <c r="AQ134" i="7" a="1"/>
  <c r="AQ134" i="7"/>
  <c r="BS134" i="7" a="1"/>
  <c r="BS134" i="7"/>
  <c r="CU134" i="7" a="1"/>
  <c r="CU134" i="7"/>
  <c r="DG134" i="7" a="1"/>
  <c r="DG134" i="7"/>
  <c r="DS134" i="7" a="1"/>
  <c r="DS134" i="7"/>
  <c r="EE134" i="7"/>
  <c r="EF134" i="7"/>
  <c r="EC134" i="7"/>
  <c r="DZ129" i="7"/>
  <c r="EB134" i="7"/>
  <c r="EA134" i="7"/>
  <c r="DY134" i="7"/>
  <c r="DX134" i="7"/>
  <c r="DV134" i="7"/>
  <c r="DT134" i="7"/>
  <c r="DQ134" i="7"/>
  <c r="DP134" i="7"/>
  <c r="DL134" i="7"/>
  <c r="DJ134" i="7"/>
  <c r="DH134" i="7"/>
  <c r="DE134" i="7"/>
  <c r="DD134" i="7"/>
  <c r="CZ134" i="7"/>
  <c r="CX134" i="7"/>
  <c r="CV134" i="7"/>
  <c r="CS134" i="7"/>
  <c r="CR134" i="7"/>
  <c r="BX134" i="7"/>
  <c r="BV134" i="7"/>
  <c r="BT134" i="7"/>
  <c r="BQ134" i="7"/>
  <c r="BP134" i="7"/>
  <c r="AV134" i="7"/>
  <c r="AT134" i="7"/>
  <c r="AR134" i="7"/>
  <c r="AO134" i="7"/>
  <c r="AN134" i="7"/>
  <c r="X134" i="7"/>
  <c r="V134" i="7"/>
  <c r="S134" i="7"/>
  <c r="R134" i="7"/>
  <c r="AU133" i="7" a="1"/>
  <c r="AU133" i="7"/>
  <c r="BW133" i="7" a="1"/>
  <c r="BW133" i="7"/>
  <c r="CY133" i="7" a="1"/>
  <c r="CY133" i="7"/>
  <c r="DK133" i="7" a="1"/>
  <c r="DK133" i="7"/>
  <c r="DW133" i="7" a="1"/>
  <c r="DW133" i="7"/>
  <c r="EJ133" i="7"/>
  <c r="EK133" i="7"/>
  <c r="W128" i="7" a="1"/>
  <c r="W128" i="7"/>
  <c r="AS128" i="7" a="1"/>
  <c r="AS128" i="7"/>
  <c r="BU128" i="7" a="1"/>
  <c r="BU128" i="7"/>
  <c r="CW128" i="7" a="1"/>
  <c r="CW128" i="7"/>
  <c r="DI128" i="7" a="1"/>
  <c r="DI128" i="7"/>
  <c r="DU128" i="7" a="1"/>
  <c r="DU128" i="7"/>
  <c r="EG128" i="7"/>
  <c r="AP128" i="7"/>
  <c r="BR128" i="7"/>
  <c r="CT128" i="7"/>
  <c r="DF128" i="7"/>
  <c r="DR128" i="7"/>
  <c r="ED128" i="7"/>
  <c r="EH128" i="7"/>
  <c r="EI133" i="7"/>
  <c r="U133" i="7" a="1"/>
  <c r="U133" i="7"/>
  <c r="AQ133" i="7" a="1"/>
  <c r="AQ133" i="7"/>
  <c r="BS133" i="7" a="1"/>
  <c r="BS133" i="7"/>
  <c r="CU133" i="7" a="1"/>
  <c r="CU133" i="7"/>
  <c r="DG133" i="7" a="1"/>
  <c r="DG133" i="7"/>
  <c r="DS133" i="7" a="1"/>
  <c r="DS133" i="7"/>
  <c r="EE133" i="7"/>
  <c r="EF133" i="7"/>
  <c r="EC133" i="7"/>
  <c r="DZ128" i="7"/>
  <c r="EB133" i="7"/>
  <c r="EA133" i="7"/>
  <c r="DY133" i="7"/>
  <c r="DX133" i="7"/>
  <c r="DV133" i="7"/>
  <c r="DT133" i="7"/>
  <c r="DQ133" i="7"/>
  <c r="DP133" i="7"/>
  <c r="DL133" i="7"/>
  <c r="DJ133" i="7"/>
  <c r="DH133" i="7"/>
  <c r="DE133" i="7"/>
  <c r="DD133" i="7"/>
  <c r="CZ133" i="7"/>
  <c r="CX133" i="7"/>
  <c r="CV133" i="7"/>
  <c r="CS133" i="7"/>
  <c r="CR133" i="7"/>
  <c r="BX133" i="7"/>
  <c r="BV133" i="7"/>
  <c r="BT133" i="7"/>
  <c r="BQ133" i="7"/>
  <c r="BP133" i="7"/>
  <c r="AV133" i="7"/>
  <c r="AT133" i="7"/>
  <c r="AR133" i="7"/>
  <c r="AO133" i="7"/>
  <c r="AN133" i="7"/>
  <c r="X133" i="7"/>
  <c r="V133" i="7"/>
  <c r="S133" i="7"/>
  <c r="R133" i="7"/>
  <c r="AU132" i="7" a="1"/>
  <c r="AU132" i="7"/>
  <c r="BW132" i="7" a="1"/>
  <c r="BW132" i="7"/>
  <c r="CY132" i="7" a="1"/>
  <c r="CY132" i="7"/>
  <c r="DK132" i="7" a="1"/>
  <c r="DK132" i="7"/>
  <c r="DW132" i="7" a="1"/>
  <c r="DW132" i="7"/>
  <c r="EJ132" i="7"/>
  <c r="EK132" i="7"/>
  <c r="W127" i="7" a="1"/>
  <c r="W127" i="7"/>
  <c r="AS127" i="7" a="1"/>
  <c r="AS127" i="7"/>
  <c r="BU127" i="7" a="1"/>
  <c r="BU127" i="7"/>
  <c r="CW127" i="7" a="1"/>
  <c r="CW127" i="7"/>
  <c r="DI127" i="7" a="1"/>
  <c r="DI127" i="7"/>
  <c r="DU127" i="7" a="1"/>
  <c r="DU127" i="7"/>
  <c r="EG127" i="7"/>
  <c r="AP127" i="7"/>
  <c r="BR127" i="7"/>
  <c r="CT127" i="7"/>
  <c r="DF127" i="7"/>
  <c r="DR127" i="7"/>
  <c r="ED127" i="7"/>
  <c r="EH127" i="7"/>
  <c r="EI132" i="7"/>
  <c r="U132" i="7" a="1"/>
  <c r="U132" i="7"/>
  <c r="AQ132" i="7" a="1"/>
  <c r="AQ132" i="7"/>
  <c r="BS132" i="7" a="1"/>
  <c r="BS132" i="7"/>
  <c r="CU132" i="7" a="1"/>
  <c r="CU132" i="7"/>
  <c r="DG132" i="7" a="1"/>
  <c r="DG132" i="7"/>
  <c r="DS132" i="7" a="1"/>
  <c r="DS132" i="7"/>
  <c r="EE132" i="7"/>
  <c r="EF132" i="7"/>
  <c r="EC132" i="7"/>
  <c r="DZ127" i="7"/>
  <c r="EB132" i="7"/>
  <c r="EA132" i="7"/>
  <c r="DY132" i="7"/>
  <c r="DX132" i="7"/>
  <c r="DV132" i="7"/>
  <c r="DT132" i="7"/>
  <c r="DQ132" i="7"/>
  <c r="DP132" i="7"/>
  <c r="DL132" i="7"/>
  <c r="DJ132" i="7"/>
  <c r="DH132" i="7"/>
  <c r="DE132" i="7"/>
  <c r="DD132" i="7"/>
  <c r="CZ132" i="7"/>
  <c r="CX132" i="7"/>
  <c r="CV132" i="7"/>
  <c r="CS132" i="7"/>
  <c r="CR132" i="7"/>
  <c r="BX132" i="7"/>
  <c r="BV132" i="7"/>
  <c r="BT132" i="7"/>
  <c r="BQ132" i="7"/>
  <c r="BP132" i="7"/>
  <c r="AV132" i="7"/>
  <c r="AT132" i="7"/>
  <c r="AR132" i="7"/>
  <c r="AO132" i="7"/>
  <c r="AN132" i="7"/>
  <c r="X132" i="7"/>
  <c r="V132" i="7"/>
  <c r="S132" i="7"/>
  <c r="R132" i="7"/>
  <c r="AU131" i="7" a="1"/>
  <c r="AU131" i="7"/>
  <c r="BW131" i="7" a="1"/>
  <c r="BW131" i="7"/>
  <c r="CY131" i="7" a="1"/>
  <c r="CY131" i="7"/>
  <c r="DK131" i="7" a="1"/>
  <c r="DK131" i="7"/>
  <c r="DW131" i="7" a="1"/>
  <c r="DW131" i="7"/>
  <c r="EJ131" i="7"/>
  <c r="EK131" i="7"/>
  <c r="W126" i="7" a="1"/>
  <c r="W126" i="7"/>
  <c r="AS126" i="7" a="1"/>
  <c r="AS126" i="7"/>
  <c r="BU126" i="7" a="1"/>
  <c r="BU126" i="7"/>
  <c r="CW126" i="7" a="1"/>
  <c r="CW126" i="7"/>
  <c r="DI126" i="7" a="1"/>
  <c r="DI126" i="7"/>
  <c r="DU126" i="7" a="1"/>
  <c r="DU126" i="7"/>
  <c r="EG126" i="7"/>
  <c r="AP126" i="7"/>
  <c r="BR126" i="7"/>
  <c r="CT126" i="7"/>
  <c r="DF126" i="7"/>
  <c r="DR126" i="7"/>
  <c r="ED126" i="7"/>
  <c r="EH126" i="7"/>
  <c r="EI131" i="7"/>
  <c r="U131" i="7" a="1"/>
  <c r="U131" i="7"/>
  <c r="AQ131" i="7" a="1"/>
  <c r="AQ131" i="7"/>
  <c r="BS131" i="7" a="1"/>
  <c r="BS131" i="7"/>
  <c r="CU131" i="7" a="1"/>
  <c r="CU131" i="7"/>
  <c r="DG131" i="7" a="1"/>
  <c r="DG131" i="7"/>
  <c r="DS131" i="7" a="1"/>
  <c r="DS131" i="7"/>
  <c r="EE131" i="7"/>
  <c r="EF131" i="7"/>
  <c r="EC131" i="7"/>
  <c r="DZ126" i="7"/>
  <c r="EB131" i="7"/>
  <c r="EA131" i="7"/>
  <c r="DY131" i="7"/>
  <c r="DX131" i="7"/>
  <c r="DV131" i="7"/>
  <c r="DT131" i="7"/>
  <c r="DQ131" i="7"/>
  <c r="DP131" i="7"/>
  <c r="DL131" i="7"/>
  <c r="DJ131" i="7"/>
  <c r="DH131" i="7"/>
  <c r="DE131" i="7"/>
  <c r="DD131" i="7"/>
  <c r="CZ131" i="7"/>
  <c r="CX131" i="7"/>
  <c r="CV131" i="7"/>
  <c r="CS131" i="7"/>
  <c r="CR131" i="7"/>
  <c r="BX131" i="7"/>
  <c r="BV131" i="7"/>
  <c r="BT131" i="7"/>
  <c r="BQ131" i="7"/>
  <c r="BP131" i="7"/>
  <c r="AV131" i="7"/>
  <c r="AT131" i="7"/>
  <c r="AR131" i="7"/>
  <c r="AO131" i="7"/>
  <c r="AN131" i="7"/>
  <c r="X131" i="7"/>
  <c r="V131" i="7"/>
  <c r="S131" i="7"/>
  <c r="R131" i="7"/>
  <c r="AU130" i="7" a="1"/>
  <c r="AU130" i="7"/>
  <c r="BW130" i="7" a="1"/>
  <c r="BW130" i="7"/>
  <c r="CY130" i="7" a="1"/>
  <c r="CY130" i="7"/>
  <c r="DK130" i="7" a="1"/>
  <c r="DK130" i="7"/>
  <c r="DW130" i="7" a="1"/>
  <c r="DW130" i="7"/>
  <c r="EJ130" i="7"/>
  <c r="EK130" i="7"/>
  <c r="W125" i="7" a="1"/>
  <c r="W125" i="7"/>
  <c r="AS125" i="7" a="1"/>
  <c r="AS125" i="7"/>
  <c r="BU125" i="7" a="1"/>
  <c r="BU125" i="7"/>
  <c r="CW125" i="7" a="1"/>
  <c r="CW125" i="7"/>
  <c r="DI125" i="7" a="1"/>
  <c r="DI125" i="7"/>
  <c r="DU125" i="7" a="1"/>
  <c r="DU125" i="7"/>
  <c r="EG125" i="7"/>
  <c r="AP125" i="7"/>
  <c r="BR125" i="7"/>
  <c r="CT125" i="7"/>
  <c r="DF125" i="7"/>
  <c r="DR125" i="7"/>
  <c r="ED125" i="7"/>
  <c r="EH125" i="7"/>
  <c r="EI130" i="7"/>
  <c r="U130" i="7" a="1"/>
  <c r="U130" i="7"/>
  <c r="AQ130" i="7" a="1"/>
  <c r="AQ130" i="7"/>
  <c r="BS130" i="7" a="1"/>
  <c r="BS130" i="7"/>
  <c r="CU130" i="7" a="1"/>
  <c r="CU130" i="7"/>
  <c r="DG130" i="7" a="1"/>
  <c r="DG130" i="7"/>
  <c r="DS130" i="7" a="1"/>
  <c r="DS130" i="7"/>
  <c r="EE130" i="7"/>
  <c r="EF130" i="7"/>
  <c r="EC130" i="7"/>
  <c r="DZ125" i="7"/>
  <c r="EB130" i="7"/>
  <c r="EA130" i="7"/>
  <c r="DY130" i="7"/>
  <c r="DX130" i="7"/>
  <c r="DV130" i="7"/>
  <c r="DT130" i="7"/>
  <c r="DQ130" i="7"/>
  <c r="DP130" i="7"/>
  <c r="DL130" i="7"/>
  <c r="DJ130" i="7"/>
  <c r="DH130" i="7"/>
  <c r="DE130" i="7"/>
  <c r="DD130" i="7"/>
  <c r="CZ130" i="7"/>
  <c r="CX130" i="7"/>
  <c r="CV130" i="7"/>
  <c r="CS130" i="7"/>
  <c r="CR130" i="7"/>
  <c r="BX130" i="7"/>
  <c r="BV130" i="7"/>
  <c r="BT130" i="7"/>
  <c r="BQ130" i="7"/>
  <c r="BP130" i="7"/>
  <c r="AV130" i="7"/>
  <c r="AT130" i="7"/>
  <c r="AR130" i="7"/>
  <c r="AO130" i="7"/>
  <c r="AN130" i="7"/>
  <c r="X130" i="7"/>
  <c r="V130" i="7"/>
  <c r="S130" i="7"/>
  <c r="R130" i="7"/>
  <c r="AU129" i="7" a="1"/>
  <c r="AU129" i="7"/>
  <c r="BW129" i="7" a="1"/>
  <c r="BW129" i="7"/>
  <c r="CY129" i="7" a="1"/>
  <c r="CY129" i="7"/>
  <c r="DK129" i="7" a="1"/>
  <c r="DK129" i="7"/>
  <c r="DW129" i="7" a="1"/>
  <c r="DW129" i="7"/>
  <c r="EJ129" i="7"/>
  <c r="EK129" i="7"/>
  <c r="W124" i="7" a="1"/>
  <c r="W124" i="7"/>
  <c r="AS124" i="7" a="1"/>
  <c r="AS124" i="7"/>
  <c r="BU124" i="7" a="1"/>
  <c r="BU124" i="7"/>
  <c r="CW124" i="7" a="1"/>
  <c r="CW124" i="7"/>
  <c r="DI124" i="7" a="1"/>
  <c r="DI124" i="7"/>
  <c r="DU124" i="7" a="1"/>
  <c r="DU124" i="7"/>
  <c r="EG124" i="7"/>
  <c r="AP124" i="7"/>
  <c r="BR124" i="7"/>
  <c r="CT124" i="7"/>
  <c r="DF124" i="7"/>
  <c r="DR124" i="7"/>
  <c r="ED124" i="7"/>
  <c r="EH124" i="7"/>
  <c r="EI129" i="7"/>
  <c r="U129" i="7" a="1"/>
  <c r="U129" i="7"/>
  <c r="AQ129" i="7" a="1"/>
  <c r="AQ129" i="7"/>
  <c r="BS129" i="7" a="1"/>
  <c r="BS129" i="7"/>
  <c r="CU129" i="7" a="1"/>
  <c r="CU129" i="7"/>
  <c r="DG129" i="7" a="1"/>
  <c r="DG129" i="7"/>
  <c r="DS129" i="7" a="1"/>
  <c r="DS129" i="7"/>
  <c r="EE129" i="7"/>
  <c r="EF129" i="7"/>
  <c r="EC129" i="7"/>
  <c r="DZ124" i="7"/>
  <c r="EB129" i="7"/>
  <c r="EA129" i="7"/>
  <c r="DY129" i="7"/>
  <c r="DX129" i="7"/>
  <c r="DV129" i="7"/>
  <c r="DT129" i="7"/>
  <c r="DQ129" i="7"/>
  <c r="DP129" i="7"/>
  <c r="DL129" i="7"/>
  <c r="DJ129" i="7"/>
  <c r="DH129" i="7"/>
  <c r="DE129" i="7"/>
  <c r="DD129" i="7"/>
  <c r="CZ129" i="7"/>
  <c r="CX129" i="7"/>
  <c r="CV129" i="7"/>
  <c r="CS129" i="7"/>
  <c r="CR129" i="7"/>
  <c r="BX129" i="7"/>
  <c r="BV129" i="7"/>
  <c r="BT129" i="7"/>
  <c r="BQ129" i="7"/>
  <c r="BP129" i="7"/>
  <c r="AV129" i="7"/>
  <c r="AT129" i="7"/>
  <c r="AR129" i="7"/>
  <c r="AO129" i="7"/>
  <c r="AN129" i="7"/>
  <c r="X129" i="7"/>
  <c r="V129" i="7"/>
  <c r="S129" i="7"/>
  <c r="R129" i="7"/>
  <c r="AU128" i="7" a="1"/>
  <c r="AU128" i="7"/>
  <c r="BW128" i="7" a="1"/>
  <c r="BW128" i="7"/>
  <c r="CY128" i="7" a="1"/>
  <c r="CY128" i="7"/>
  <c r="DK128" i="7" a="1"/>
  <c r="DK128" i="7"/>
  <c r="DW128" i="7" a="1"/>
  <c r="DW128" i="7"/>
  <c r="EJ128" i="7"/>
  <c r="EK128" i="7"/>
  <c r="W123" i="7" a="1"/>
  <c r="W123" i="7"/>
  <c r="AS123" i="7" a="1"/>
  <c r="AS123" i="7"/>
  <c r="BU123" i="7" a="1"/>
  <c r="BU123" i="7"/>
  <c r="CW123" i="7" a="1"/>
  <c r="CW123" i="7"/>
  <c r="DI123" i="7" a="1"/>
  <c r="DI123" i="7"/>
  <c r="DU123" i="7" a="1"/>
  <c r="DU123" i="7"/>
  <c r="EG123" i="7"/>
  <c r="AP123" i="7"/>
  <c r="BR123" i="7"/>
  <c r="CT123" i="7"/>
  <c r="DF123" i="7"/>
  <c r="DR123" i="7"/>
  <c r="ED123" i="7"/>
  <c r="EH123" i="7"/>
  <c r="EI128" i="7"/>
  <c r="U128" i="7" a="1"/>
  <c r="U128" i="7"/>
  <c r="AQ128" i="7" a="1"/>
  <c r="AQ128" i="7"/>
  <c r="BS128" i="7" a="1"/>
  <c r="BS128" i="7"/>
  <c r="CU128" i="7" a="1"/>
  <c r="CU128" i="7"/>
  <c r="DG128" i="7" a="1"/>
  <c r="DG128" i="7"/>
  <c r="DS128" i="7" a="1"/>
  <c r="DS128" i="7"/>
  <c r="EE128" i="7"/>
  <c r="EF128" i="7"/>
  <c r="EC128" i="7"/>
  <c r="DZ123" i="7"/>
  <c r="EB128" i="7"/>
  <c r="EA128" i="7"/>
  <c r="DY128" i="7"/>
  <c r="DX128" i="7"/>
  <c r="DV128" i="7"/>
  <c r="DT128" i="7"/>
  <c r="DQ128" i="7"/>
  <c r="DP128" i="7"/>
  <c r="DL128" i="7"/>
  <c r="DJ128" i="7"/>
  <c r="DH128" i="7"/>
  <c r="DE128" i="7"/>
  <c r="DD128" i="7"/>
  <c r="CZ128" i="7"/>
  <c r="CX128" i="7"/>
  <c r="CV128" i="7"/>
  <c r="CS128" i="7"/>
  <c r="CR128" i="7"/>
  <c r="BX128" i="7"/>
  <c r="BV128" i="7"/>
  <c r="BT128" i="7"/>
  <c r="BQ128" i="7"/>
  <c r="BP128" i="7"/>
  <c r="AV128" i="7"/>
  <c r="AT128" i="7"/>
  <c r="AR128" i="7"/>
  <c r="AO128" i="7"/>
  <c r="AN128" i="7"/>
  <c r="X128" i="7"/>
  <c r="V128" i="7"/>
  <c r="S128" i="7"/>
  <c r="R128" i="7"/>
  <c r="AU127" i="7" a="1"/>
  <c r="AU127" i="7"/>
  <c r="BW127" i="7" a="1"/>
  <c r="BW127" i="7"/>
  <c r="CY127" i="7" a="1"/>
  <c r="CY127" i="7"/>
  <c r="DK127" i="7" a="1"/>
  <c r="DK127" i="7"/>
  <c r="DW127" i="7" a="1"/>
  <c r="DW127" i="7"/>
  <c r="EJ127" i="7"/>
  <c r="EK127" i="7"/>
  <c r="W122" i="7" a="1"/>
  <c r="W122" i="7"/>
  <c r="AS122" i="7" a="1"/>
  <c r="AS122" i="7"/>
  <c r="BU122" i="7" a="1"/>
  <c r="BU122" i="7"/>
  <c r="CW122" i="7" a="1"/>
  <c r="CW122" i="7"/>
  <c r="DI122" i="7" a="1"/>
  <c r="DI122" i="7"/>
  <c r="DU122" i="7" a="1"/>
  <c r="DU122" i="7"/>
  <c r="EG122" i="7"/>
  <c r="AP122" i="7"/>
  <c r="BR122" i="7"/>
  <c r="CT122" i="7"/>
  <c r="DF122" i="7"/>
  <c r="DR122" i="7"/>
  <c r="ED122" i="7"/>
  <c r="EH122" i="7"/>
  <c r="EI127" i="7"/>
  <c r="U127" i="7" a="1"/>
  <c r="U127" i="7"/>
  <c r="AQ127" i="7" a="1"/>
  <c r="AQ127" i="7"/>
  <c r="BS127" i="7" a="1"/>
  <c r="BS127" i="7"/>
  <c r="CU127" i="7" a="1"/>
  <c r="CU127" i="7"/>
  <c r="DG127" i="7" a="1"/>
  <c r="DG127" i="7"/>
  <c r="DS127" i="7" a="1"/>
  <c r="DS127" i="7"/>
  <c r="EE127" i="7"/>
  <c r="EF127" i="7"/>
  <c r="EC127" i="7"/>
  <c r="DZ122" i="7"/>
  <c r="EB127" i="7"/>
  <c r="EA127" i="7"/>
  <c r="DY127" i="7"/>
  <c r="DX127" i="7"/>
  <c r="DV127" i="7"/>
  <c r="DT127" i="7"/>
  <c r="DQ127" i="7"/>
  <c r="DP127" i="7"/>
  <c r="DL127" i="7"/>
  <c r="DJ127" i="7"/>
  <c r="DH127" i="7"/>
  <c r="DE127" i="7"/>
  <c r="DD127" i="7"/>
  <c r="CZ127" i="7"/>
  <c r="CX127" i="7"/>
  <c r="CV127" i="7"/>
  <c r="CS127" i="7"/>
  <c r="CR127" i="7"/>
  <c r="BX127" i="7"/>
  <c r="BV127" i="7"/>
  <c r="BT127" i="7"/>
  <c r="BQ127" i="7"/>
  <c r="BP127" i="7"/>
  <c r="AV127" i="7"/>
  <c r="AT127" i="7"/>
  <c r="AR127" i="7"/>
  <c r="AO127" i="7"/>
  <c r="AN127" i="7"/>
  <c r="X127" i="7"/>
  <c r="V127" i="7"/>
  <c r="S127" i="7"/>
  <c r="R127" i="7"/>
  <c r="AU126" i="7" a="1"/>
  <c r="AU126" i="7"/>
  <c r="BW126" i="7" a="1"/>
  <c r="BW126" i="7"/>
  <c r="CY126" i="7" a="1"/>
  <c r="CY126" i="7"/>
  <c r="DK126" i="7" a="1"/>
  <c r="DK126" i="7"/>
  <c r="DW126" i="7" a="1"/>
  <c r="DW126" i="7"/>
  <c r="EJ126" i="7"/>
  <c r="EK126" i="7"/>
  <c r="W121" i="7" a="1"/>
  <c r="W121" i="7"/>
  <c r="AS121" i="7" a="1"/>
  <c r="AS121" i="7"/>
  <c r="BU121" i="7" a="1"/>
  <c r="BU121" i="7"/>
  <c r="CW121" i="7" a="1"/>
  <c r="CW121" i="7"/>
  <c r="DI121" i="7" a="1"/>
  <c r="DI121" i="7"/>
  <c r="DU121" i="7" a="1"/>
  <c r="DU121" i="7"/>
  <c r="EG121" i="7"/>
  <c r="AP121" i="7"/>
  <c r="BR121" i="7"/>
  <c r="CT121" i="7"/>
  <c r="DF121" i="7"/>
  <c r="DR121" i="7"/>
  <c r="ED121" i="7"/>
  <c r="EH121" i="7"/>
  <c r="EI126" i="7"/>
  <c r="U126" i="7" a="1"/>
  <c r="U126" i="7"/>
  <c r="AQ126" i="7" a="1"/>
  <c r="AQ126" i="7"/>
  <c r="BS126" i="7" a="1"/>
  <c r="BS126" i="7"/>
  <c r="CU126" i="7" a="1"/>
  <c r="CU126" i="7"/>
  <c r="DG126" i="7" a="1"/>
  <c r="DG126" i="7"/>
  <c r="DS126" i="7" a="1"/>
  <c r="DS126" i="7"/>
  <c r="EE126" i="7"/>
  <c r="EF126" i="7"/>
  <c r="EC126" i="7"/>
  <c r="DZ121" i="7"/>
  <c r="EB126" i="7"/>
  <c r="EA126" i="7"/>
  <c r="DY126" i="7"/>
  <c r="DX126" i="7"/>
  <c r="DV126" i="7"/>
  <c r="DT126" i="7"/>
  <c r="DQ126" i="7"/>
  <c r="DP126" i="7"/>
  <c r="DL126" i="7"/>
  <c r="DJ126" i="7"/>
  <c r="DH126" i="7"/>
  <c r="DE126" i="7"/>
  <c r="DD126" i="7"/>
  <c r="CZ126" i="7"/>
  <c r="CX126" i="7"/>
  <c r="CV126" i="7"/>
  <c r="CS126" i="7"/>
  <c r="CR126" i="7"/>
  <c r="BX126" i="7"/>
  <c r="BV126" i="7"/>
  <c r="BT126" i="7"/>
  <c r="BQ126" i="7"/>
  <c r="BP126" i="7"/>
  <c r="AV126" i="7"/>
  <c r="AT126" i="7"/>
  <c r="AR126" i="7"/>
  <c r="AO126" i="7"/>
  <c r="AN126" i="7"/>
  <c r="X126" i="7"/>
  <c r="V126" i="7"/>
  <c r="S126" i="7"/>
  <c r="R126" i="7"/>
  <c r="AU125" i="7" a="1"/>
  <c r="AU125" i="7"/>
  <c r="BW125" i="7" a="1"/>
  <c r="BW125" i="7"/>
  <c r="CY125" i="7" a="1"/>
  <c r="CY125" i="7"/>
  <c r="DK125" i="7" a="1"/>
  <c r="DK125" i="7"/>
  <c r="DW125" i="7" a="1"/>
  <c r="DW125" i="7"/>
  <c r="EJ125" i="7"/>
  <c r="EK125" i="7"/>
  <c r="W120" i="7" a="1"/>
  <c r="W120" i="7"/>
  <c r="AS120" i="7" a="1"/>
  <c r="AS120" i="7"/>
  <c r="BU120" i="7" a="1"/>
  <c r="BU120" i="7"/>
  <c r="CW120" i="7" a="1"/>
  <c r="CW120" i="7"/>
  <c r="DI120" i="7" a="1"/>
  <c r="DI120" i="7"/>
  <c r="DU120" i="7" a="1"/>
  <c r="DU120" i="7"/>
  <c r="EG120" i="7"/>
  <c r="AP120" i="7"/>
  <c r="BR120" i="7"/>
  <c r="CT120" i="7"/>
  <c r="DF120" i="7"/>
  <c r="DR120" i="7"/>
  <c r="ED120" i="7"/>
  <c r="EH120" i="7"/>
  <c r="EI125" i="7"/>
  <c r="U125" i="7" a="1"/>
  <c r="U125" i="7"/>
  <c r="AQ125" i="7" a="1"/>
  <c r="AQ125" i="7"/>
  <c r="BS125" i="7" a="1"/>
  <c r="BS125" i="7"/>
  <c r="CU125" i="7" a="1"/>
  <c r="CU125" i="7"/>
  <c r="DG125" i="7" a="1"/>
  <c r="DG125" i="7"/>
  <c r="DS125" i="7" a="1"/>
  <c r="DS125" i="7"/>
  <c r="EE125" i="7"/>
  <c r="EF125" i="7"/>
  <c r="EC125" i="7"/>
  <c r="DZ120" i="7"/>
  <c r="EB125" i="7"/>
  <c r="EA125" i="7"/>
  <c r="DY125" i="7"/>
  <c r="DX125" i="7"/>
  <c r="DV125" i="7"/>
  <c r="DT125" i="7"/>
  <c r="DQ125" i="7"/>
  <c r="DP125" i="7"/>
  <c r="DL125" i="7"/>
  <c r="DJ125" i="7"/>
  <c r="DH125" i="7"/>
  <c r="DE125" i="7"/>
  <c r="DD125" i="7"/>
  <c r="CZ125" i="7"/>
  <c r="CX125" i="7"/>
  <c r="CV125" i="7"/>
  <c r="CS125" i="7"/>
  <c r="CR125" i="7"/>
  <c r="BX125" i="7"/>
  <c r="BV125" i="7"/>
  <c r="BT125" i="7"/>
  <c r="BQ125" i="7"/>
  <c r="BP125" i="7"/>
  <c r="AV125" i="7"/>
  <c r="AT125" i="7"/>
  <c r="AR125" i="7"/>
  <c r="AO125" i="7"/>
  <c r="AN125" i="7"/>
  <c r="X125" i="7"/>
  <c r="V125" i="7"/>
  <c r="S125" i="7"/>
  <c r="R125" i="7"/>
  <c r="AU124" i="7" a="1"/>
  <c r="AU124" i="7"/>
  <c r="BW124" i="7" a="1"/>
  <c r="BW124" i="7"/>
  <c r="CY124" i="7" a="1"/>
  <c r="CY124" i="7"/>
  <c r="DK124" i="7" a="1"/>
  <c r="DK124" i="7"/>
  <c r="DW124" i="7" a="1"/>
  <c r="DW124" i="7"/>
  <c r="EJ124" i="7"/>
  <c r="EK124" i="7"/>
  <c r="W119" i="7" a="1"/>
  <c r="W119" i="7"/>
  <c r="AS119" i="7" a="1"/>
  <c r="AS119" i="7"/>
  <c r="BU119" i="7" a="1"/>
  <c r="BU119" i="7"/>
  <c r="CW119" i="7" a="1"/>
  <c r="CW119" i="7"/>
  <c r="DI119" i="7" a="1"/>
  <c r="DI119" i="7"/>
  <c r="DU119" i="7" a="1"/>
  <c r="DU119" i="7"/>
  <c r="EG119" i="7"/>
  <c r="AP119" i="7"/>
  <c r="BR119" i="7"/>
  <c r="CT119" i="7"/>
  <c r="DF119" i="7"/>
  <c r="DR119" i="7"/>
  <c r="ED119" i="7"/>
  <c r="EH119" i="7"/>
  <c r="EI124" i="7"/>
  <c r="U124" i="7" a="1"/>
  <c r="U124" i="7"/>
  <c r="AQ124" i="7" a="1"/>
  <c r="AQ124" i="7"/>
  <c r="BS124" i="7" a="1"/>
  <c r="BS124" i="7"/>
  <c r="CU124" i="7" a="1"/>
  <c r="CU124" i="7"/>
  <c r="DG124" i="7" a="1"/>
  <c r="DG124" i="7"/>
  <c r="DS124" i="7" a="1"/>
  <c r="DS124" i="7"/>
  <c r="EE124" i="7"/>
  <c r="EF124" i="7"/>
  <c r="EC124" i="7"/>
  <c r="DZ119" i="7"/>
  <c r="EB124" i="7"/>
  <c r="EA124" i="7"/>
  <c r="DY124" i="7"/>
  <c r="DX124" i="7"/>
  <c r="DV124" i="7"/>
  <c r="DT124" i="7"/>
  <c r="DQ124" i="7"/>
  <c r="DP124" i="7"/>
  <c r="DL124" i="7"/>
  <c r="DJ124" i="7"/>
  <c r="DH124" i="7"/>
  <c r="DE124" i="7"/>
  <c r="DD124" i="7"/>
  <c r="CZ124" i="7"/>
  <c r="CX124" i="7"/>
  <c r="CV124" i="7"/>
  <c r="CS124" i="7"/>
  <c r="CR124" i="7"/>
  <c r="BX124" i="7"/>
  <c r="BV124" i="7"/>
  <c r="BT124" i="7"/>
  <c r="BQ124" i="7"/>
  <c r="BP124" i="7"/>
  <c r="AV124" i="7"/>
  <c r="AT124" i="7"/>
  <c r="AR124" i="7"/>
  <c r="AO124" i="7"/>
  <c r="AN124" i="7"/>
  <c r="X124" i="7"/>
  <c r="V124" i="7"/>
  <c r="S124" i="7"/>
  <c r="R124" i="7"/>
  <c r="AU123" i="7" a="1"/>
  <c r="AU123" i="7"/>
  <c r="BW123" i="7" a="1"/>
  <c r="BW123" i="7"/>
  <c r="CY123" i="7" a="1"/>
  <c r="CY123" i="7"/>
  <c r="DK123" i="7" a="1"/>
  <c r="DK123" i="7"/>
  <c r="DW123" i="7" a="1"/>
  <c r="DW123" i="7"/>
  <c r="EJ123" i="7"/>
  <c r="EK123" i="7"/>
  <c r="W118" i="7" a="1"/>
  <c r="W118" i="7"/>
  <c r="AS118" i="7" a="1"/>
  <c r="AS118" i="7"/>
  <c r="BU118" i="7" a="1"/>
  <c r="BU118" i="7"/>
  <c r="CW118" i="7" a="1"/>
  <c r="CW118" i="7"/>
  <c r="DI118" i="7" a="1"/>
  <c r="DI118" i="7"/>
  <c r="DU118" i="7" a="1"/>
  <c r="DU118" i="7"/>
  <c r="EG118" i="7"/>
  <c r="AP118" i="7"/>
  <c r="BR118" i="7"/>
  <c r="CT118" i="7"/>
  <c r="DF118" i="7"/>
  <c r="DR118" i="7"/>
  <c r="ED118" i="7"/>
  <c r="EH118" i="7"/>
  <c r="EI123" i="7"/>
  <c r="U123" i="7" a="1"/>
  <c r="U123" i="7"/>
  <c r="AQ123" i="7" a="1"/>
  <c r="AQ123" i="7"/>
  <c r="BS123" i="7" a="1"/>
  <c r="BS123" i="7"/>
  <c r="CU123" i="7" a="1"/>
  <c r="CU123" i="7"/>
  <c r="DG123" i="7" a="1"/>
  <c r="DG123" i="7"/>
  <c r="DS123" i="7" a="1"/>
  <c r="DS123" i="7"/>
  <c r="EE123" i="7"/>
  <c r="EF123" i="7"/>
  <c r="EC123" i="7"/>
  <c r="DZ118" i="7"/>
  <c r="EB123" i="7"/>
  <c r="EA123" i="7"/>
  <c r="DY123" i="7"/>
  <c r="DX123" i="7"/>
  <c r="DV123" i="7"/>
  <c r="DT123" i="7"/>
  <c r="DQ123" i="7"/>
  <c r="DP123" i="7"/>
  <c r="DL123" i="7"/>
  <c r="DJ123" i="7"/>
  <c r="DH123" i="7"/>
  <c r="DE123" i="7"/>
  <c r="DD123" i="7"/>
  <c r="CZ123" i="7"/>
  <c r="CX123" i="7"/>
  <c r="CV123" i="7"/>
  <c r="CS123" i="7"/>
  <c r="CR123" i="7"/>
  <c r="BX123" i="7"/>
  <c r="BV123" i="7"/>
  <c r="BT123" i="7"/>
  <c r="BQ123" i="7"/>
  <c r="BP123" i="7"/>
  <c r="AV123" i="7"/>
  <c r="AT123" i="7"/>
  <c r="AR123" i="7"/>
  <c r="AO123" i="7"/>
  <c r="AN123" i="7"/>
  <c r="X123" i="7"/>
  <c r="V123" i="7"/>
  <c r="S123" i="7"/>
  <c r="R123" i="7"/>
  <c r="AU122" i="7" a="1"/>
  <c r="AU122" i="7"/>
  <c r="BW122" i="7" a="1"/>
  <c r="BW122" i="7"/>
  <c r="CY122" i="7" a="1"/>
  <c r="CY122" i="7"/>
  <c r="DK122" i="7" a="1"/>
  <c r="DK122" i="7"/>
  <c r="DW122" i="7" a="1"/>
  <c r="DW122" i="7"/>
  <c r="EJ122" i="7"/>
  <c r="EK122" i="7"/>
  <c r="W117" i="7" a="1"/>
  <c r="W117" i="7"/>
  <c r="AS117" i="7" a="1"/>
  <c r="AS117" i="7"/>
  <c r="BU117" i="7" a="1"/>
  <c r="BU117" i="7"/>
  <c r="CW117" i="7" a="1"/>
  <c r="CW117" i="7"/>
  <c r="DI117" i="7" a="1"/>
  <c r="DI117" i="7"/>
  <c r="DU117" i="7" a="1"/>
  <c r="DU117" i="7"/>
  <c r="EG117" i="7"/>
  <c r="AP117" i="7"/>
  <c r="BR117" i="7"/>
  <c r="CT117" i="7"/>
  <c r="DF117" i="7"/>
  <c r="DR117" i="7"/>
  <c r="ED117" i="7"/>
  <c r="EH117" i="7"/>
  <c r="EI122" i="7"/>
  <c r="U122" i="7" a="1"/>
  <c r="U122" i="7"/>
  <c r="AQ122" i="7" a="1"/>
  <c r="AQ122" i="7"/>
  <c r="BS122" i="7" a="1"/>
  <c r="BS122" i="7"/>
  <c r="CU122" i="7" a="1"/>
  <c r="CU122" i="7"/>
  <c r="DG122" i="7" a="1"/>
  <c r="DG122" i="7"/>
  <c r="DS122" i="7" a="1"/>
  <c r="DS122" i="7"/>
  <c r="EE122" i="7"/>
  <c r="EF122" i="7"/>
  <c r="EC122" i="7"/>
  <c r="DZ117" i="7"/>
  <c r="EB122" i="7"/>
  <c r="EA122" i="7"/>
  <c r="DY122" i="7"/>
  <c r="DX122" i="7"/>
  <c r="DV122" i="7"/>
  <c r="DT122" i="7"/>
  <c r="DQ122" i="7"/>
  <c r="DP122" i="7"/>
  <c r="DL122" i="7"/>
  <c r="DJ122" i="7"/>
  <c r="DH122" i="7"/>
  <c r="DE122" i="7"/>
  <c r="DD122" i="7"/>
  <c r="CZ122" i="7"/>
  <c r="CX122" i="7"/>
  <c r="CV122" i="7"/>
  <c r="CS122" i="7"/>
  <c r="CR122" i="7"/>
  <c r="BX122" i="7"/>
  <c r="BV122" i="7"/>
  <c r="BT122" i="7"/>
  <c r="BQ122" i="7"/>
  <c r="BP122" i="7"/>
  <c r="AV122" i="7"/>
  <c r="AT122" i="7"/>
  <c r="AR122" i="7"/>
  <c r="AO122" i="7"/>
  <c r="AN122" i="7"/>
  <c r="X122" i="7"/>
  <c r="V122" i="7"/>
  <c r="S122" i="7"/>
  <c r="R122" i="7"/>
  <c r="AU121" i="7" a="1"/>
  <c r="AU121" i="7"/>
  <c r="BW121" i="7" a="1"/>
  <c r="BW121" i="7"/>
  <c r="CY121" i="7" a="1"/>
  <c r="CY121" i="7"/>
  <c r="DK121" i="7" a="1"/>
  <c r="DK121" i="7"/>
  <c r="DW121" i="7" a="1"/>
  <c r="DW121" i="7"/>
  <c r="EJ121" i="7"/>
  <c r="EK121" i="7"/>
  <c r="W116" i="7" a="1"/>
  <c r="W116" i="7"/>
  <c r="AS116" i="7" a="1"/>
  <c r="AS116" i="7"/>
  <c r="BU116" i="7" a="1"/>
  <c r="BU116" i="7"/>
  <c r="CW116" i="7" a="1"/>
  <c r="CW116" i="7"/>
  <c r="DI116" i="7" a="1"/>
  <c r="DI116" i="7"/>
  <c r="DU116" i="7" a="1"/>
  <c r="DU116" i="7"/>
  <c r="EG116" i="7"/>
  <c r="AP116" i="7"/>
  <c r="BR116" i="7"/>
  <c r="CT116" i="7"/>
  <c r="DF116" i="7"/>
  <c r="DR116" i="7"/>
  <c r="ED116" i="7"/>
  <c r="EH116" i="7"/>
  <c r="EI121" i="7"/>
  <c r="U121" i="7" a="1"/>
  <c r="U121" i="7"/>
  <c r="AQ121" i="7" a="1"/>
  <c r="AQ121" i="7"/>
  <c r="BS121" i="7" a="1"/>
  <c r="BS121" i="7"/>
  <c r="CU121" i="7" a="1"/>
  <c r="CU121" i="7"/>
  <c r="DG121" i="7" a="1"/>
  <c r="DG121" i="7"/>
  <c r="DS121" i="7" a="1"/>
  <c r="DS121" i="7"/>
  <c r="EE121" i="7"/>
  <c r="EF121" i="7"/>
  <c r="EC121" i="7"/>
  <c r="DZ116" i="7"/>
  <c r="EB121" i="7"/>
  <c r="EA121" i="7"/>
  <c r="DY121" i="7"/>
  <c r="DX121" i="7"/>
  <c r="DV121" i="7"/>
  <c r="DT121" i="7"/>
  <c r="DQ121" i="7"/>
  <c r="DP121" i="7"/>
  <c r="DL121" i="7"/>
  <c r="DJ121" i="7"/>
  <c r="DH121" i="7"/>
  <c r="DE121" i="7"/>
  <c r="DD121" i="7"/>
  <c r="CZ121" i="7"/>
  <c r="CX121" i="7"/>
  <c r="CV121" i="7"/>
  <c r="CS121" i="7"/>
  <c r="CR121" i="7"/>
  <c r="BX121" i="7"/>
  <c r="BV121" i="7"/>
  <c r="BT121" i="7"/>
  <c r="BQ121" i="7"/>
  <c r="BP121" i="7"/>
  <c r="AV121" i="7"/>
  <c r="AT121" i="7"/>
  <c r="AR121" i="7"/>
  <c r="AO121" i="7"/>
  <c r="AN121" i="7"/>
  <c r="X121" i="7"/>
  <c r="V121" i="7"/>
  <c r="S121" i="7"/>
  <c r="R121" i="7"/>
  <c r="AU120" i="7" a="1"/>
  <c r="AU120" i="7"/>
  <c r="BW120" i="7" a="1"/>
  <c r="BW120" i="7"/>
  <c r="CY120" i="7" a="1"/>
  <c r="CY120" i="7"/>
  <c r="DK120" i="7" a="1"/>
  <c r="DK120" i="7"/>
  <c r="DW120" i="7" a="1"/>
  <c r="DW120" i="7"/>
  <c r="EJ120" i="7"/>
  <c r="EK120" i="7"/>
  <c r="W115" i="7" a="1"/>
  <c r="W115" i="7"/>
  <c r="AS115" i="7" a="1"/>
  <c r="AS115" i="7"/>
  <c r="BU115" i="7" a="1"/>
  <c r="BU115" i="7"/>
  <c r="CW115" i="7" a="1"/>
  <c r="CW115" i="7"/>
  <c r="DI115" i="7" a="1"/>
  <c r="DI115" i="7"/>
  <c r="DU115" i="7" a="1"/>
  <c r="DU115" i="7"/>
  <c r="EG115" i="7"/>
  <c r="AP115" i="7"/>
  <c r="BR115" i="7"/>
  <c r="CT115" i="7"/>
  <c r="DF115" i="7"/>
  <c r="DR115" i="7"/>
  <c r="ED115" i="7"/>
  <c r="EH115" i="7"/>
  <c r="EI120" i="7"/>
  <c r="U120" i="7" a="1"/>
  <c r="U120" i="7"/>
  <c r="AQ120" i="7" a="1"/>
  <c r="AQ120" i="7"/>
  <c r="BS120" i="7" a="1"/>
  <c r="BS120" i="7"/>
  <c r="CU120" i="7" a="1"/>
  <c r="CU120" i="7"/>
  <c r="DG120" i="7" a="1"/>
  <c r="DG120" i="7"/>
  <c r="DS120" i="7" a="1"/>
  <c r="DS120" i="7"/>
  <c r="EE120" i="7"/>
  <c r="EF120" i="7"/>
  <c r="EC120" i="7"/>
  <c r="DZ115" i="7"/>
  <c r="EB120" i="7"/>
  <c r="EA120" i="7"/>
  <c r="DY120" i="7"/>
  <c r="DX120" i="7"/>
  <c r="DV120" i="7"/>
  <c r="DT120" i="7"/>
  <c r="DQ120" i="7"/>
  <c r="DP120" i="7"/>
  <c r="DL120" i="7"/>
  <c r="DJ120" i="7"/>
  <c r="DH120" i="7"/>
  <c r="DE120" i="7"/>
  <c r="DD120" i="7"/>
  <c r="CZ120" i="7"/>
  <c r="CX120" i="7"/>
  <c r="CV120" i="7"/>
  <c r="CS120" i="7"/>
  <c r="CR120" i="7"/>
  <c r="BX120" i="7"/>
  <c r="BV120" i="7"/>
  <c r="BT120" i="7"/>
  <c r="BQ120" i="7"/>
  <c r="BP120" i="7"/>
  <c r="AV120" i="7"/>
  <c r="AT120" i="7"/>
  <c r="AR120" i="7"/>
  <c r="AO120" i="7"/>
  <c r="AN120" i="7"/>
  <c r="X120" i="7"/>
  <c r="V120" i="7"/>
  <c r="S120" i="7"/>
  <c r="R120" i="7"/>
  <c r="AU119" i="7" a="1"/>
  <c r="AU119" i="7"/>
  <c r="BW119" i="7" a="1"/>
  <c r="BW119" i="7"/>
  <c r="CY119" i="7" a="1"/>
  <c r="CY119" i="7"/>
  <c r="DK119" i="7" a="1"/>
  <c r="DK119" i="7"/>
  <c r="DW119" i="7" a="1"/>
  <c r="DW119" i="7"/>
  <c r="EJ119" i="7"/>
  <c r="EK119" i="7"/>
  <c r="W114" i="7" a="1"/>
  <c r="W114" i="7"/>
  <c r="AS114" i="7" a="1"/>
  <c r="AS114" i="7"/>
  <c r="BU114" i="7" a="1"/>
  <c r="BU114" i="7"/>
  <c r="CW114" i="7" a="1"/>
  <c r="CW114" i="7"/>
  <c r="DI114" i="7" a="1"/>
  <c r="DI114" i="7"/>
  <c r="DU114" i="7" a="1"/>
  <c r="DU114" i="7"/>
  <c r="EG114" i="7"/>
  <c r="AP114" i="7"/>
  <c r="BR114" i="7"/>
  <c r="CT114" i="7"/>
  <c r="DF114" i="7"/>
  <c r="DR114" i="7"/>
  <c r="ED114" i="7"/>
  <c r="EH114" i="7"/>
  <c r="EI119" i="7"/>
  <c r="U119" i="7" a="1"/>
  <c r="U119" i="7"/>
  <c r="AQ119" i="7" a="1"/>
  <c r="AQ119" i="7"/>
  <c r="BS119" i="7" a="1"/>
  <c r="BS119" i="7"/>
  <c r="CU119" i="7" a="1"/>
  <c r="CU119" i="7"/>
  <c r="DG119" i="7" a="1"/>
  <c r="DG119" i="7"/>
  <c r="DS119" i="7" a="1"/>
  <c r="DS119" i="7"/>
  <c r="EE119" i="7"/>
  <c r="EF119" i="7"/>
  <c r="EC119" i="7"/>
  <c r="DZ114" i="7"/>
  <c r="EB119" i="7"/>
  <c r="EA119" i="7"/>
  <c r="DY119" i="7"/>
  <c r="DX119" i="7"/>
  <c r="DV119" i="7"/>
  <c r="DT119" i="7"/>
  <c r="DQ119" i="7"/>
  <c r="DP119" i="7"/>
  <c r="DL119" i="7"/>
  <c r="DJ119" i="7"/>
  <c r="DH119" i="7"/>
  <c r="DE119" i="7"/>
  <c r="DD119" i="7"/>
  <c r="CZ119" i="7"/>
  <c r="CX119" i="7"/>
  <c r="CV119" i="7"/>
  <c r="CS119" i="7"/>
  <c r="CR119" i="7"/>
  <c r="BX119" i="7"/>
  <c r="BV119" i="7"/>
  <c r="BT119" i="7"/>
  <c r="BQ119" i="7"/>
  <c r="BP119" i="7"/>
  <c r="AV119" i="7"/>
  <c r="AT119" i="7"/>
  <c r="AR119" i="7"/>
  <c r="AO119" i="7"/>
  <c r="AN119" i="7"/>
  <c r="X119" i="7"/>
  <c r="V119" i="7"/>
  <c r="S119" i="7"/>
  <c r="R119" i="7"/>
  <c r="AU118" i="7" a="1"/>
  <c r="AU118" i="7"/>
  <c r="BW118" i="7" a="1"/>
  <c r="BW118" i="7"/>
  <c r="CY118" i="7" a="1"/>
  <c r="CY118" i="7"/>
  <c r="DK118" i="7" a="1"/>
  <c r="DK118" i="7"/>
  <c r="DW118" i="7" a="1"/>
  <c r="DW118" i="7"/>
  <c r="EJ118" i="7"/>
  <c r="EK118" i="7"/>
  <c r="W113" i="7" a="1"/>
  <c r="W113" i="7"/>
  <c r="AS113" i="7" a="1"/>
  <c r="AS113" i="7"/>
  <c r="BU113" i="7" a="1"/>
  <c r="BU113" i="7"/>
  <c r="CW113" i="7" a="1"/>
  <c r="CW113" i="7"/>
  <c r="DI113" i="7" a="1"/>
  <c r="DI113" i="7"/>
  <c r="DU113" i="7" a="1"/>
  <c r="DU113" i="7"/>
  <c r="EG113" i="7"/>
  <c r="AP113" i="7"/>
  <c r="BR113" i="7"/>
  <c r="CT113" i="7"/>
  <c r="DF113" i="7"/>
  <c r="DR113" i="7"/>
  <c r="ED113" i="7"/>
  <c r="EH113" i="7"/>
  <c r="EI118" i="7"/>
  <c r="U118" i="7" a="1"/>
  <c r="U118" i="7"/>
  <c r="AQ118" i="7" a="1"/>
  <c r="AQ118" i="7"/>
  <c r="BS118" i="7" a="1"/>
  <c r="BS118" i="7"/>
  <c r="CU118" i="7" a="1"/>
  <c r="CU118" i="7"/>
  <c r="DG118" i="7" a="1"/>
  <c r="DG118" i="7"/>
  <c r="DS118" i="7" a="1"/>
  <c r="DS118" i="7"/>
  <c r="EE118" i="7"/>
  <c r="EF118" i="7"/>
  <c r="EC118" i="7"/>
  <c r="DZ113" i="7"/>
  <c r="EB118" i="7"/>
  <c r="EA118" i="7"/>
  <c r="DY118" i="7"/>
  <c r="DX118" i="7"/>
  <c r="DV118" i="7"/>
  <c r="DT118" i="7"/>
  <c r="DQ118" i="7"/>
  <c r="DP118" i="7"/>
  <c r="DL118" i="7"/>
  <c r="DJ118" i="7"/>
  <c r="DH118" i="7"/>
  <c r="DE118" i="7"/>
  <c r="DD118" i="7"/>
  <c r="CZ118" i="7"/>
  <c r="CX118" i="7"/>
  <c r="CV118" i="7"/>
  <c r="CS118" i="7"/>
  <c r="CR118" i="7"/>
  <c r="BX118" i="7"/>
  <c r="BV118" i="7"/>
  <c r="BT118" i="7"/>
  <c r="BQ118" i="7"/>
  <c r="BP118" i="7"/>
  <c r="AV118" i="7"/>
  <c r="AT118" i="7"/>
  <c r="AR118" i="7"/>
  <c r="AO118" i="7"/>
  <c r="AN118" i="7"/>
  <c r="X118" i="7"/>
  <c r="V118" i="7"/>
  <c r="S118" i="7"/>
  <c r="R118" i="7"/>
  <c r="AU117" i="7" a="1"/>
  <c r="AU117" i="7"/>
  <c r="BW117" i="7" a="1"/>
  <c r="BW117" i="7"/>
  <c r="CY117" i="7" a="1"/>
  <c r="CY117" i="7"/>
  <c r="DK117" i="7" a="1"/>
  <c r="DK117" i="7"/>
  <c r="DW117" i="7" a="1"/>
  <c r="DW117" i="7"/>
  <c r="EJ117" i="7"/>
  <c r="EK117" i="7"/>
  <c r="W112" i="7" a="1"/>
  <c r="W112" i="7"/>
  <c r="AS112" i="7" a="1"/>
  <c r="AS112" i="7"/>
  <c r="BU112" i="7" a="1"/>
  <c r="BU112" i="7"/>
  <c r="CW112" i="7" a="1"/>
  <c r="CW112" i="7"/>
  <c r="DI112" i="7" a="1"/>
  <c r="DI112" i="7"/>
  <c r="DU112" i="7" a="1"/>
  <c r="DU112" i="7"/>
  <c r="EG112" i="7"/>
  <c r="AP112" i="7"/>
  <c r="BR112" i="7"/>
  <c r="CT112" i="7"/>
  <c r="DF112" i="7"/>
  <c r="DR112" i="7"/>
  <c r="ED112" i="7"/>
  <c r="EH112" i="7"/>
  <c r="EI117" i="7"/>
  <c r="U117" i="7" a="1"/>
  <c r="U117" i="7"/>
  <c r="AQ117" i="7" a="1"/>
  <c r="AQ117" i="7"/>
  <c r="BS117" i="7" a="1"/>
  <c r="BS117" i="7"/>
  <c r="CU117" i="7" a="1"/>
  <c r="CU117" i="7"/>
  <c r="DG117" i="7" a="1"/>
  <c r="DG117" i="7"/>
  <c r="DS117" i="7" a="1"/>
  <c r="DS117" i="7"/>
  <c r="EE117" i="7"/>
  <c r="EF117" i="7"/>
  <c r="EC117" i="7"/>
  <c r="DZ112" i="7"/>
  <c r="EB117" i="7"/>
  <c r="EA117" i="7"/>
  <c r="DY117" i="7"/>
  <c r="DX117" i="7"/>
  <c r="DV117" i="7"/>
  <c r="DT117" i="7"/>
  <c r="DQ117" i="7"/>
  <c r="DP117" i="7"/>
  <c r="DL117" i="7"/>
  <c r="DJ117" i="7"/>
  <c r="DH117" i="7"/>
  <c r="DE117" i="7"/>
  <c r="DD117" i="7"/>
  <c r="CZ117" i="7"/>
  <c r="CX117" i="7"/>
  <c r="CV117" i="7"/>
  <c r="CS117" i="7"/>
  <c r="CR117" i="7"/>
  <c r="BX117" i="7"/>
  <c r="BV117" i="7"/>
  <c r="BT117" i="7"/>
  <c r="BQ117" i="7"/>
  <c r="BP117" i="7"/>
  <c r="AV117" i="7"/>
  <c r="AT117" i="7"/>
  <c r="AR117" i="7"/>
  <c r="AO117" i="7"/>
  <c r="AN117" i="7"/>
  <c r="X117" i="7"/>
  <c r="V117" i="7"/>
  <c r="S117" i="7"/>
  <c r="R117" i="7"/>
  <c r="AU116" i="7" a="1"/>
  <c r="AU116" i="7"/>
  <c r="BW116" i="7" a="1"/>
  <c r="BW116" i="7"/>
  <c r="CY116" i="7" a="1"/>
  <c r="CY116" i="7"/>
  <c r="DK116" i="7" a="1"/>
  <c r="DK116" i="7"/>
  <c r="DW116" i="7" a="1"/>
  <c r="DW116" i="7"/>
  <c r="EJ116" i="7"/>
  <c r="EK116" i="7"/>
  <c r="W111" i="7" a="1"/>
  <c r="W111" i="7"/>
  <c r="AS111" i="7" a="1"/>
  <c r="AS111" i="7"/>
  <c r="BU111" i="7" a="1"/>
  <c r="BU111" i="7"/>
  <c r="CW111" i="7" a="1"/>
  <c r="CW111" i="7"/>
  <c r="DI111" i="7" a="1"/>
  <c r="DI111" i="7"/>
  <c r="DU111" i="7" a="1"/>
  <c r="DU111" i="7"/>
  <c r="EG111" i="7"/>
  <c r="AP111" i="7"/>
  <c r="BR111" i="7"/>
  <c r="CT111" i="7"/>
  <c r="DF111" i="7"/>
  <c r="DR111" i="7"/>
  <c r="ED111" i="7"/>
  <c r="EH111" i="7"/>
  <c r="EI116" i="7"/>
  <c r="U116" i="7" a="1"/>
  <c r="U116" i="7"/>
  <c r="AQ116" i="7" a="1"/>
  <c r="AQ116" i="7"/>
  <c r="BS116" i="7" a="1"/>
  <c r="BS116" i="7"/>
  <c r="CU116" i="7" a="1"/>
  <c r="CU116" i="7"/>
  <c r="DG116" i="7" a="1"/>
  <c r="DG116" i="7"/>
  <c r="DS116" i="7" a="1"/>
  <c r="DS116" i="7"/>
  <c r="EE116" i="7"/>
  <c r="EF116" i="7"/>
  <c r="EC116" i="7"/>
  <c r="DZ111" i="7"/>
  <c r="EB116" i="7"/>
  <c r="EA116" i="7"/>
  <c r="DY116" i="7"/>
  <c r="DX116" i="7"/>
  <c r="DV116" i="7"/>
  <c r="DT116" i="7"/>
  <c r="DQ116" i="7"/>
  <c r="DP116" i="7"/>
  <c r="DL116" i="7"/>
  <c r="DJ116" i="7"/>
  <c r="DH116" i="7"/>
  <c r="DE116" i="7"/>
  <c r="DD116" i="7"/>
  <c r="CZ116" i="7"/>
  <c r="CX116" i="7"/>
  <c r="CV116" i="7"/>
  <c r="CS116" i="7"/>
  <c r="CR116" i="7"/>
  <c r="BX116" i="7"/>
  <c r="BV116" i="7"/>
  <c r="BT116" i="7"/>
  <c r="BQ116" i="7"/>
  <c r="BP116" i="7"/>
  <c r="AV116" i="7"/>
  <c r="AT116" i="7"/>
  <c r="AR116" i="7"/>
  <c r="AO116" i="7"/>
  <c r="AN116" i="7"/>
  <c r="X116" i="7"/>
  <c r="V116" i="7"/>
  <c r="S116" i="7"/>
  <c r="R116" i="7"/>
  <c r="AU115" i="7" a="1"/>
  <c r="AU115" i="7"/>
  <c r="BW115" i="7" a="1"/>
  <c r="BW115" i="7"/>
  <c r="CY115" i="7" a="1"/>
  <c r="CY115" i="7"/>
  <c r="DK115" i="7" a="1"/>
  <c r="DK115" i="7"/>
  <c r="DW115" i="7" a="1"/>
  <c r="DW115" i="7"/>
  <c r="EJ115" i="7"/>
  <c r="EK115" i="7"/>
  <c r="W110" i="7" a="1"/>
  <c r="W110" i="7"/>
  <c r="AS110" i="7" a="1"/>
  <c r="AS110" i="7"/>
  <c r="BU110" i="7" a="1"/>
  <c r="BU110" i="7"/>
  <c r="CW110" i="7" a="1"/>
  <c r="CW110" i="7"/>
  <c r="DI110" i="7" a="1"/>
  <c r="DI110" i="7"/>
  <c r="DU110" i="7" a="1"/>
  <c r="DU110" i="7"/>
  <c r="EG110" i="7"/>
  <c r="AP110" i="7"/>
  <c r="BR110" i="7"/>
  <c r="CT110" i="7"/>
  <c r="DF110" i="7"/>
  <c r="DR110" i="7"/>
  <c r="ED110" i="7"/>
  <c r="EH110" i="7"/>
  <c r="EI115" i="7"/>
  <c r="U115" i="7" a="1"/>
  <c r="U115" i="7"/>
  <c r="AQ115" i="7" a="1"/>
  <c r="AQ115" i="7"/>
  <c r="BS115" i="7" a="1"/>
  <c r="BS115" i="7"/>
  <c r="CU115" i="7" a="1"/>
  <c r="CU115" i="7"/>
  <c r="DG115" i="7" a="1"/>
  <c r="DG115" i="7"/>
  <c r="DS115" i="7" a="1"/>
  <c r="DS115" i="7"/>
  <c r="EE115" i="7"/>
  <c r="EF115" i="7"/>
  <c r="EC115" i="7"/>
  <c r="DZ110" i="7"/>
  <c r="EB115" i="7"/>
  <c r="EA115" i="7"/>
  <c r="DY115" i="7"/>
  <c r="DX115" i="7"/>
  <c r="DV115" i="7"/>
  <c r="DT115" i="7"/>
  <c r="DQ115" i="7"/>
  <c r="DP115" i="7"/>
  <c r="DL115" i="7"/>
  <c r="DJ115" i="7"/>
  <c r="DH115" i="7"/>
  <c r="DE115" i="7"/>
  <c r="DD115" i="7"/>
  <c r="CZ115" i="7"/>
  <c r="CX115" i="7"/>
  <c r="CV115" i="7"/>
  <c r="CS115" i="7"/>
  <c r="CR115" i="7"/>
  <c r="BX115" i="7"/>
  <c r="BV115" i="7"/>
  <c r="BT115" i="7"/>
  <c r="BQ115" i="7"/>
  <c r="BP115" i="7"/>
  <c r="AV115" i="7"/>
  <c r="AT115" i="7"/>
  <c r="AR115" i="7"/>
  <c r="AO115" i="7"/>
  <c r="AN115" i="7"/>
  <c r="X115" i="7"/>
  <c r="V115" i="7"/>
  <c r="S115" i="7"/>
  <c r="R115" i="7"/>
  <c r="AU114" i="7" a="1"/>
  <c r="AU114" i="7"/>
  <c r="BW114" i="7" a="1"/>
  <c r="BW114" i="7"/>
  <c r="CY114" i="7" a="1"/>
  <c r="CY114" i="7"/>
  <c r="DK114" i="7" a="1"/>
  <c r="DK114" i="7"/>
  <c r="DW114" i="7" a="1"/>
  <c r="DW114" i="7"/>
  <c r="EJ114" i="7"/>
  <c r="EK114" i="7"/>
  <c r="W109" i="7" a="1"/>
  <c r="W109" i="7"/>
  <c r="AS109" i="7" a="1"/>
  <c r="AS109" i="7"/>
  <c r="BU109" i="7" a="1"/>
  <c r="BU109" i="7"/>
  <c r="CW109" i="7" a="1"/>
  <c r="CW109" i="7"/>
  <c r="DI109" i="7" a="1"/>
  <c r="DI109" i="7"/>
  <c r="DU109" i="7" a="1"/>
  <c r="DU109" i="7"/>
  <c r="EG109" i="7"/>
  <c r="AP109" i="7"/>
  <c r="BR109" i="7"/>
  <c r="CT109" i="7"/>
  <c r="DF109" i="7"/>
  <c r="DR109" i="7"/>
  <c r="ED109" i="7"/>
  <c r="EH109" i="7"/>
  <c r="EI114" i="7"/>
  <c r="U114" i="7" a="1"/>
  <c r="U114" i="7"/>
  <c r="AQ114" i="7" a="1"/>
  <c r="AQ114" i="7"/>
  <c r="BS114" i="7" a="1"/>
  <c r="BS114" i="7"/>
  <c r="CU114" i="7" a="1"/>
  <c r="CU114" i="7"/>
  <c r="DG114" i="7" a="1"/>
  <c r="DG114" i="7"/>
  <c r="DS114" i="7" a="1"/>
  <c r="DS114" i="7"/>
  <c r="EE114" i="7"/>
  <c r="EF114" i="7"/>
  <c r="EC114" i="7"/>
  <c r="DZ109" i="7"/>
  <c r="EB114" i="7"/>
  <c r="EA114" i="7"/>
  <c r="DY114" i="7"/>
  <c r="DX114" i="7"/>
  <c r="DV114" i="7"/>
  <c r="DT114" i="7"/>
  <c r="DQ114" i="7"/>
  <c r="DP114" i="7"/>
  <c r="DL114" i="7"/>
  <c r="DJ114" i="7"/>
  <c r="DH114" i="7"/>
  <c r="DE114" i="7"/>
  <c r="DD114" i="7"/>
  <c r="CZ114" i="7"/>
  <c r="CX114" i="7"/>
  <c r="CV114" i="7"/>
  <c r="CS114" i="7"/>
  <c r="CR114" i="7"/>
  <c r="BX114" i="7"/>
  <c r="BV114" i="7"/>
  <c r="BT114" i="7"/>
  <c r="BQ114" i="7"/>
  <c r="BP114" i="7"/>
  <c r="AV114" i="7"/>
  <c r="AT114" i="7"/>
  <c r="AR114" i="7"/>
  <c r="AO114" i="7"/>
  <c r="AN114" i="7"/>
  <c r="X114" i="7"/>
  <c r="V114" i="7"/>
  <c r="S114" i="7"/>
  <c r="R114" i="7"/>
  <c r="AU113" i="7" a="1"/>
  <c r="AU113" i="7"/>
  <c r="BW113" i="7" a="1"/>
  <c r="BW113" i="7"/>
  <c r="CY113" i="7" a="1"/>
  <c r="CY113" i="7"/>
  <c r="DK113" i="7" a="1"/>
  <c r="DK113" i="7"/>
  <c r="DW113" i="7" a="1"/>
  <c r="DW113" i="7"/>
  <c r="EJ113" i="7"/>
  <c r="EK113" i="7"/>
  <c r="W108" i="7" a="1"/>
  <c r="W108" i="7"/>
  <c r="AS108" i="7" a="1"/>
  <c r="AS108" i="7"/>
  <c r="BU108" i="7" a="1"/>
  <c r="BU108" i="7"/>
  <c r="CW108" i="7" a="1"/>
  <c r="CW108" i="7"/>
  <c r="DI108" i="7" a="1"/>
  <c r="DI108" i="7"/>
  <c r="DU108" i="7" a="1"/>
  <c r="DU108" i="7"/>
  <c r="EG108" i="7"/>
  <c r="AP108" i="7"/>
  <c r="BR108" i="7"/>
  <c r="CT108" i="7"/>
  <c r="DF108" i="7"/>
  <c r="DR108" i="7"/>
  <c r="ED108" i="7"/>
  <c r="EH108" i="7"/>
  <c r="EI113" i="7"/>
  <c r="U113" i="7" a="1"/>
  <c r="U113" i="7"/>
  <c r="AQ113" i="7" a="1"/>
  <c r="AQ113" i="7"/>
  <c r="BS113" i="7" a="1"/>
  <c r="BS113" i="7"/>
  <c r="CU113" i="7" a="1"/>
  <c r="CU113" i="7"/>
  <c r="DG113" i="7" a="1"/>
  <c r="DG113" i="7"/>
  <c r="DS113" i="7" a="1"/>
  <c r="DS113" i="7"/>
  <c r="EE113" i="7"/>
  <c r="EF113" i="7"/>
  <c r="EC113" i="7"/>
  <c r="DZ108" i="7"/>
  <c r="EB113" i="7"/>
  <c r="EA113" i="7"/>
  <c r="DY113" i="7"/>
  <c r="DX113" i="7"/>
  <c r="DV113" i="7"/>
  <c r="DT113" i="7"/>
  <c r="DQ113" i="7"/>
  <c r="DP113" i="7"/>
  <c r="DL113" i="7"/>
  <c r="DJ113" i="7"/>
  <c r="DH113" i="7"/>
  <c r="DE113" i="7"/>
  <c r="DD113" i="7"/>
  <c r="CZ113" i="7"/>
  <c r="CX113" i="7"/>
  <c r="CV113" i="7"/>
  <c r="CS113" i="7"/>
  <c r="CR113" i="7"/>
  <c r="BX113" i="7"/>
  <c r="BV113" i="7"/>
  <c r="BT113" i="7"/>
  <c r="BQ113" i="7"/>
  <c r="BP113" i="7"/>
  <c r="AV113" i="7"/>
  <c r="AT113" i="7"/>
  <c r="AR113" i="7"/>
  <c r="AO113" i="7"/>
  <c r="AN113" i="7"/>
  <c r="X113" i="7"/>
  <c r="V113" i="7"/>
  <c r="S113" i="7"/>
  <c r="R113" i="7"/>
  <c r="AU112" i="7" a="1"/>
  <c r="AU112" i="7"/>
  <c r="BW112" i="7" a="1"/>
  <c r="BW112" i="7"/>
  <c r="CY112" i="7" a="1"/>
  <c r="CY112" i="7"/>
  <c r="DK112" i="7" a="1"/>
  <c r="DK112" i="7"/>
  <c r="DW112" i="7" a="1"/>
  <c r="DW112" i="7"/>
  <c r="EJ112" i="7"/>
  <c r="EK112" i="7"/>
  <c r="W107" i="7" a="1"/>
  <c r="W107" i="7"/>
  <c r="AS107" i="7" a="1"/>
  <c r="AS107" i="7"/>
  <c r="BU107" i="7" a="1"/>
  <c r="BU107" i="7"/>
  <c r="CW107" i="7" a="1"/>
  <c r="CW107" i="7"/>
  <c r="DI107" i="7" a="1"/>
  <c r="DI107" i="7"/>
  <c r="DU107" i="7" a="1"/>
  <c r="DU107" i="7"/>
  <c r="EG107" i="7"/>
  <c r="AP107" i="7"/>
  <c r="BR107" i="7"/>
  <c r="CT107" i="7"/>
  <c r="DF107" i="7"/>
  <c r="DR107" i="7"/>
  <c r="ED107" i="7"/>
  <c r="EH107" i="7"/>
  <c r="EI112" i="7"/>
  <c r="U112" i="7" a="1"/>
  <c r="U112" i="7"/>
  <c r="AQ112" i="7" a="1"/>
  <c r="AQ112" i="7"/>
  <c r="BS112" i="7" a="1"/>
  <c r="BS112" i="7"/>
  <c r="CU112" i="7" a="1"/>
  <c r="CU112" i="7"/>
  <c r="DG112" i="7" a="1"/>
  <c r="DG112" i="7"/>
  <c r="DS112" i="7" a="1"/>
  <c r="DS112" i="7"/>
  <c r="EE112" i="7"/>
  <c r="EF112" i="7"/>
  <c r="EC112" i="7"/>
  <c r="DZ107" i="7"/>
  <c r="EB112" i="7"/>
  <c r="EA112" i="7"/>
  <c r="DY112" i="7"/>
  <c r="DX112" i="7"/>
  <c r="DV112" i="7"/>
  <c r="DT112" i="7"/>
  <c r="DQ112" i="7"/>
  <c r="DP112" i="7"/>
  <c r="DL112" i="7"/>
  <c r="DJ112" i="7"/>
  <c r="DH112" i="7"/>
  <c r="DE112" i="7"/>
  <c r="DD112" i="7"/>
  <c r="CZ112" i="7"/>
  <c r="CX112" i="7"/>
  <c r="CV112" i="7"/>
  <c r="CS112" i="7"/>
  <c r="CR112" i="7"/>
  <c r="BX112" i="7"/>
  <c r="BV112" i="7"/>
  <c r="BT112" i="7"/>
  <c r="BQ112" i="7"/>
  <c r="BP112" i="7"/>
  <c r="AV112" i="7"/>
  <c r="AT112" i="7"/>
  <c r="AR112" i="7"/>
  <c r="AO112" i="7"/>
  <c r="AN112" i="7"/>
  <c r="X112" i="7"/>
  <c r="V112" i="7"/>
  <c r="S112" i="7"/>
  <c r="R112" i="7"/>
  <c r="AU111" i="7" a="1"/>
  <c r="AU111" i="7"/>
  <c r="BW111" i="7" a="1"/>
  <c r="BW111" i="7"/>
  <c r="CY111" i="7" a="1"/>
  <c r="CY111" i="7"/>
  <c r="DK111" i="7" a="1"/>
  <c r="DK111" i="7"/>
  <c r="DW111" i="7" a="1"/>
  <c r="DW111" i="7"/>
  <c r="EJ111" i="7"/>
  <c r="EK111" i="7"/>
  <c r="W106" i="7" a="1"/>
  <c r="W106" i="7"/>
  <c r="AS106" i="7" a="1"/>
  <c r="AS106" i="7"/>
  <c r="BU106" i="7" a="1"/>
  <c r="BU106" i="7"/>
  <c r="CW106" i="7" a="1"/>
  <c r="CW106" i="7"/>
  <c r="DI106" i="7" a="1"/>
  <c r="DI106" i="7"/>
  <c r="DU106" i="7" a="1"/>
  <c r="DU106" i="7"/>
  <c r="EG106" i="7"/>
  <c r="AP106" i="7"/>
  <c r="BR106" i="7"/>
  <c r="CT106" i="7"/>
  <c r="DF106" i="7"/>
  <c r="DR106" i="7"/>
  <c r="ED106" i="7"/>
  <c r="EH106" i="7"/>
  <c r="EI111" i="7"/>
  <c r="U111" i="7" a="1"/>
  <c r="U111" i="7"/>
  <c r="AQ111" i="7" a="1"/>
  <c r="AQ111" i="7"/>
  <c r="BS111" i="7" a="1"/>
  <c r="BS111" i="7"/>
  <c r="CU111" i="7" a="1"/>
  <c r="CU111" i="7"/>
  <c r="DG111" i="7" a="1"/>
  <c r="DG111" i="7"/>
  <c r="DS111" i="7" a="1"/>
  <c r="DS111" i="7"/>
  <c r="EE111" i="7"/>
  <c r="EF111" i="7"/>
  <c r="EC111" i="7"/>
  <c r="DZ106" i="7"/>
  <c r="EB111" i="7"/>
  <c r="EA111" i="7"/>
  <c r="DY111" i="7"/>
  <c r="DX111" i="7"/>
  <c r="DV111" i="7"/>
  <c r="DT111" i="7"/>
  <c r="DQ111" i="7"/>
  <c r="DP111" i="7"/>
  <c r="DL111" i="7"/>
  <c r="DJ111" i="7"/>
  <c r="DH111" i="7"/>
  <c r="DE111" i="7"/>
  <c r="DD111" i="7"/>
  <c r="CZ111" i="7"/>
  <c r="CX111" i="7"/>
  <c r="CV111" i="7"/>
  <c r="CS111" i="7"/>
  <c r="CR111" i="7"/>
  <c r="BX111" i="7"/>
  <c r="BV111" i="7"/>
  <c r="BT111" i="7"/>
  <c r="BQ111" i="7"/>
  <c r="BP111" i="7"/>
  <c r="AV111" i="7"/>
  <c r="AT111" i="7"/>
  <c r="AR111" i="7"/>
  <c r="AO111" i="7"/>
  <c r="AN111" i="7"/>
  <c r="X111" i="7"/>
  <c r="V111" i="7"/>
  <c r="S111" i="7"/>
  <c r="R111" i="7"/>
  <c r="AU110" i="7" a="1"/>
  <c r="AU110" i="7"/>
  <c r="BW110" i="7" a="1"/>
  <c r="BW110" i="7"/>
  <c r="CY110" i="7" a="1"/>
  <c r="CY110" i="7"/>
  <c r="DK110" i="7" a="1"/>
  <c r="DK110" i="7"/>
  <c r="DW110" i="7" a="1"/>
  <c r="DW110" i="7"/>
  <c r="EJ110" i="7"/>
  <c r="EK110" i="7"/>
  <c r="W105" i="7" a="1"/>
  <c r="W105" i="7"/>
  <c r="AS105" i="7" a="1"/>
  <c r="AS105" i="7"/>
  <c r="BU105" i="7" a="1"/>
  <c r="BU105" i="7"/>
  <c r="CW105" i="7" a="1"/>
  <c r="CW105" i="7"/>
  <c r="DI105" i="7" a="1"/>
  <c r="DI105" i="7"/>
  <c r="DU105" i="7" a="1"/>
  <c r="DU105" i="7"/>
  <c r="EG105" i="7"/>
  <c r="AP105" i="7"/>
  <c r="BR105" i="7"/>
  <c r="CT105" i="7"/>
  <c r="DF105" i="7"/>
  <c r="DR105" i="7"/>
  <c r="ED105" i="7"/>
  <c r="EH105" i="7"/>
  <c r="EI110" i="7"/>
  <c r="U110" i="7" a="1"/>
  <c r="U110" i="7"/>
  <c r="AQ110" i="7" a="1"/>
  <c r="AQ110" i="7"/>
  <c r="BS110" i="7" a="1"/>
  <c r="BS110" i="7"/>
  <c r="CU110" i="7" a="1"/>
  <c r="CU110" i="7"/>
  <c r="DG110" i="7" a="1"/>
  <c r="DG110" i="7"/>
  <c r="DS110" i="7" a="1"/>
  <c r="DS110" i="7"/>
  <c r="EE110" i="7"/>
  <c r="EF110" i="7"/>
  <c r="EC110" i="7"/>
  <c r="DZ105" i="7"/>
  <c r="EB110" i="7"/>
  <c r="EA110" i="7"/>
  <c r="DY110" i="7"/>
  <c r="DX110" i="7"/>
  <c r="DV110" i="7"/>
  <c r="DT110" i="7"/>
  <c r="DQ110" i="7"/>
  <c r="DP110" i="7"/>
  <c r="DL110" i="7"/>
  <c r="DJ110" i="7"/>
  <c r="DH110" i="7"/>
  <c r="DE110" i="7"/>
  <c r="DD110" i="7"/>
  <c r="CZ110" i="7"/>
  <c r="CX110" i="7"/>
  <c r="CV110" i="7"/>
  <c r="CS110" i="7"/>
  <c r="CR110" i="7"/>
  <c r="BX110" i="7"/>
  <c r="BV110" i="7"/>
  <c r="BT110" i="7"/>
  <c r="BQ110" i="7"/>
  <c r="BP110" i="7"/>
  <c r="AV110" i="7"/>
  <c r="AT110" i="7"/>
  <c r="AR110" i="7"/>
  <c r="AO110" i="7"/>
  <c r="AN110" i="7"/>
  <c r="X110" i="7"/>
  <c r="V110" i="7"/>
  <c r="S110" i="7"/>
  <c r="R110" i="7"/>
  <c r="AU109" i="7" a="1"/>
  <c r="AU109" i="7"/>
  <c r="BW109" i="7" a="1"/>
  <c r="BW109" i="7"/>
  <c r="CY109" i="7" a="1"/>
  <c r="CY109" i="7"/>
  <c r="DK109" i="7" a="1"/>
  <c r="DK109" i="7"/>
  <c r="DW109" i="7" a="1"/>
  <c r="DW109" i="7"/>
  <c r="EJ109" i="7"/>
  <c r="EK109" i="7"/>
  <c r="W104" i="7" a="1"/>
  <c r="W104" i="7"/>
  <c r="AS104" i="7" a="1"/>
  <c r="AS104" i="7"/>
  <c r="BU104" i="7" a="1"/>
  <c r="BU104" i="7"/>
  <c r="CW104" i="7" a="1"/>
  <c r="CW104" i="7"/>
  <c r="DI104" i="7" a="1"/>
  <c r="DI104" i="7"/>
  <c r="DU104" i="7" a="1"/>
  <c r="DU104" i="7"/>
  <c r="EG104" i="7"/>
  <c r="AP104" i="7"/>
  <c r="BR104" i="7"/>
  <c r="CT104" i="7"/>
  <c r="DF104" i="7"/>
  <c r="DR104" i="7"/>
  <c r="ED104" i="7"/>
  <c r="EH104" i="7"/>
  <c r="EI109" i="7"/>
  <c r="U109" i="7" a="1"/>
  <c r="U109" i="7"/>
  <c r="AQ109" i="7" a="1"/>
  <c r="AQ109" i="7"/>
  <c r="BS109" i="7" a="1"/>
  <c r="BS109" i="7"/>
  <c r="CU109" i="7" a="1"/>
  <c r="CU109" i="7"/>
  <c r="DG109" i="7" a="1"/>
  <c r="DG109" i="7"/>
  <c r="DS109" i="7" a="1"/>
  <c r="DS109" i="7"/>
  <c r="EE109" i="7"/>
  <c r="EF109" i="7"/>
  <c r="EC109" i="7"/>
  <c r="DZ104" i="7"/>
  <c r="EB109" i="7"/>
  <c r="EA109" i="7"/>
  <c r="DY109" i="7"/>
  <c r="DX109" i="7"/>
  <c r="DV109" i="7"/>
  <c r="DT109" i="7"/>
  <c r="DQ109" i="7"/>
  <c r="DP109" i="7"/>
  <c r="DL109" i="7"/>
  <c r="DJ109" i="7"/>
  <c r="DH109" i="7"/>
  <c r="DE109" i="7"/>
  <c r="DD109" i="7"/>
  <c r="CZ109" i="7"/>
  <c r="CX109" i="7"/>
  <c r="CV109" i="7"/>
  <c r="CS109" i="7"/>
  <c r="CR109" i="7"/>
  <c r="BX109" i="7"/>
  <c r="BV109" i="7"/>
  <c r="BT109" i="7"/>
  <c r="BQ109" i="7"/>
  <c r="BP109" i="7"/>
  <c r="AV109" i="7"/>
  <c r="AT109" i="7"/>
  <c r="AR109" i="7"/>
  <c r="AO109" i="7"/>
  <c r="AN109" i="7"/>
  <c r="X109" i="7"/>
  <c r="V109" i="7"/>
  <c r="S109" i="7"/>
  <c r="R109" i="7"/>
  <c r="AU108" i="7" a="1"/>
  <c r="AU108" i="7"/>
  <c r="BW108" i="7" a="1"/>
  <c r="BW108" i="7"/>
  <c r="CY108" i="7" a="1"/>
  <c r="CY108" i="7"/>
  <c r="DK108" i="7" a="1"/>
  <c r="DK108" i="7"/>
  <c r="DW108" i="7" a="1"/>
  <c r="DW108" i="7"/>
  <c r="EJ108" i="7"/>
  <c r="EK108" i="7"/>
  <c r="W103" i="7" a="1"/>
  <c r="W103" i="7"/>
  <c r="AS103" i="7" a="1"/>
  <c r="AS103" i="7"/>
  <c r="BU103" i="7" a="1"/>
  <c r="BU103" i="7"/>
  <c r="CW103" i="7" a="1"/>
  <c r="CW103" i="7"/>
  <c r="DI103" i="7" a="1"/>
  <c r="DI103" i="7"/>
  <c r="DU103" i="7" a="1"/>
  <c r="DU103" i="7"/>
  <c r="EG103" i="7"/>
  <c r="AP103" i="7"/>
  <c r="BR103" i="7"/>
  <c r="CT103" i="7"/>
  <c r="DF103" i="7"/>
  <c r="DR103" i="7"/>
  <c r="ED103" i="7"/>
  <c r="EH103" i="7"/>
  <c r="EI108" i="7"/>
  <c r="U108" i="7" a="1"/>
  <c r="U108" i="7"/>
  <c r="AQ108" i="7" a="1"/>
  <c r="AQ108" i="7"/>
  <c r="BS108" i="7" a="1"/>
  <c r="BS108" i="7"/>
  <c r="CU108" i="7" a="1"/>
  <c r="CU108" i="7"/>
  <c r="DG108" i="7" a="1"/>
  <c r="DG108" i="7"/>
  <c r="DS108" i="7" a="1"/>
  <c r="DS108" i="7"/>
  <c r="EE108" i="7"/>
  <c r="EF108" i="7"/>
  <c r="EC108" i="7"/>
  <c r="DZ103" i="7"/>
  <c r="EB108" i="7"/>
  <c r="EA108" i="7"/>
  <c r="DY108" i="7"/>
  <c r="DX108" i="7"/>
  <c r="DV108" i="7"/>
  <c r="DT108" i="7"/>
  <c r="DQ108" i="7"/>
  <c r="DP108" i="7"/>
  <c r="DL108" i="7"/>
  <c r="DJ108" i="7"/>
  <c r="DH108" i="7"/>
  <c r="DE108" i="7"/>
  <c r="DD108" i="7"/>
  <c r="CZ108" i="7"/>
  <c r="CX108" i="7"/>
  <c r="CV108" i="7"/>
  <c r="CS108" i="7"/>
  <c r="CR108" i="7"/>
  <c r="BX108" i="7"/>
  <c r="BV108" i="7"/>
  <c r="BT108" i="7"/>
  <c r="BQ108" i="7"/>
  <c r="BP108" i="7"/>
  <c r="AV108" i="7"/>
  <c r="AT108" i="7"/>
  <c r="AR108" i="7"/>
  <c r="AO108" i="7"/>
  <c r="AN108" i="7"/>
  <c r="X108" i="7"/>
  <c r="V108" i="7"/>
  <c r="S108" i="7"/>
  <c r="R108" i="7"/>
  <c r="AU107" i="7" a="1"/>
  <c r="AU107" i="7"/>
  <c r="BW107" i="7" a="1"/>
  <c r="BW107" i="7"/>
  <c r="CY107" i="7" a="1"/>
  <c r="CY107" i="7"/>
  <c r="DK107" i="7" a="1"/>
  <c r="DK107" i="7"/>
  <c r="DW107" i="7" a="1"/>
  <c r="DW107" i="7"/>
  <c r="EJ107" i="7"/>
  <c r="EK107" i="7"/>
  <c r="W102" i="7" a="1"/>
  <c r="W102" i="7"/>
  <c r="AS102" i="7" a="1"/>
  <c r="AS102" i="7"/>
  <c r="BU102" i="7" a="1"/>
  <c r="BU102" i="7"/>
  <c r="CW102" i="7" a="1"/>
  <c r="CW102" i="7"/>
  <c r="DI102" i="7" a="1"/>
  <c r="DI102" i="7"/>
  <c r="DU102" i="7" a="1"/>
  <c r="DU102" i="7"/>
  <c r="EG102" i="7"/>
  <c r="AP102" i="7"/>
  <c r="BR102" i="7"/>
  <c r="CT102" i="7"/>
  <c r="DF102" i="7"/>
  <c r="DR102" i="7"/>
  <c r="ED102" i="7"/>
  <c r="EH102" i="7"/>
  <c r="EI107" i="7"/>
  <c r="U107" i="7" a="1"/>
  <c r="U107" i="7"/>
  <c r="AQ107" i="7" a="1"/>
  <c r="AQ107" i="7"/>
  <c r="BS107" i="7" a="1"/>
  <c r="BS107" i="7"/>
  <c r="CU107" i="7" a="1"/>
  <c r="CU107" i="7"/>
  <c r="DG107" i="7" a="1"/>
  <c r="DG107" i="7"/>
  <c r="DS107" i="7" a="1"/>
  <c r="DS107" i="7"/>
  <c r="EE107" i="7"/>
  <c r="EF107" i="7"/>
  <c r="EC107" i="7"/>
  <c r="DZ102" i="7"/>
  <c r="EB107" i="7"/>
  <c r="EA107" i="7"/>
  <c r="DY107" i="7"/>
  <c r="DX107" i="7"/>
  <c r="DV107" i="7"/>
  <c r="DT107" i="7"/>
  <c r="DQ107" i="7"/>
  <c r="DP107" i="7"/>
  <c r="DL107" i="7"/>
  <c r="DJ107" i="7"/>
  <c r="DH107" i="7"/>
  <c r="DE107" i="7"/>
  <c r="DD107" i="7"/>
  <c r="CZ107" i="7"/>
  <c r="CX107" i="7"/>
  <c r="CV107" i="7"/>
  <c r="CS107" i="7"/>
  <c r="CR107" i="7"/>
  <c r="BX107" i="7"/>
  <c r="BV107" i="7"/>
  <c r="BT107" i="7"/>
  <c r="BQ107" i="7"/>
  <c r="BP107" i="7"/>
  <c r="AV107" i="7"/>
  <c r="AT107" i="7"/>
  <c r="AR107" i="7"/>
  <c r="AO107" i="7"/>
  <c r="AN107" i="7"/>
  <c r="X107" i="7"/>
  <c r="V107" i="7"/>
  <c r="S107" i="7"/>
  <c r="R107" i="7"/>
  <c r="AU106" i="7" a="1"/>
  <c r="AU106" i="7"/>
  <c r="BW106" i="7" a="1"/>
  <c r="BW106" i="7"/>
  <c r="CY106" i="7" a="1"/>
  <c r="CY106" i="7"/>
  <c r="DK106" i="7" a="1"/>
  <c r="DK106" i="7"/>
  <c r="DW106" i="7" a="1"/>
  <c r="DW106" i="7"/>
  <c r="EJ106" i="7"/>
  <c r="EK106" i="7"/>
  <c r="W101" i="7" a="1"/>
  <c r="W101" i="7"/>
  <c r="AS101" i="7" a="1"/>
  <c r="AS101" i="7"/>
  <c r="BU101" i="7" a="1"/>
  <c r="BU101" i="7"/>
  <c r="CW101" i="7" a="1"/>
  <c r="CW101" i="7"/>
  <c r="DI101" i="7" a="1"/>
  <c r="DI101" i="7"/>
  <c r="DU101" i="7" a="1"/>
  <c r="DU101" i="7"/>
  <c r="EG101" i="7"/>
  <c r="AP101" i="7"/>
  <c r="BR101" i="7"/>
  <c r="CT101" i="7"/>
  <c r="DF101" i="7"/>
  <c r="DR101" i="7"/>
  <c r="ED101" i="7"/>
  <c r="EH101" i="7"/>
  <c r="EI106" i="7"/>
  <c r="U106" i="7" a="1"/>
  <c r="U106" i="7"/>
  <c r="AQ106" i="7" a="1"/>
  <c r="AQ106" i="7"/>
  <c r="BS106" i="7" a="1"/>
  <c r="BS106" i="7"/>
  <c r="CU106" i="7" a="1"/>
  <c r="CU106" i="7"/>
  <c r="DG106" i="7" a="1"/>
  <c r="DG106" i="7"/>
  <c r="DS106" i="7" a="1"/>
  <c r="DS106" i="7"/>
  <c r="EE106" i="7"/>
  <c r="EF106" i="7"/>
  <c r="EC106" i="7"/>
  <c r="DZ101" i="7"/>
  <c r="EB106" i="7"/>
  <c r="EA106" i="7"/>
  <c r="DY106" i="7"/>
  <c r="DX106" i="7"/>
  <c r="DV106" i="7"/>
  <c r="DT106" i="7"/>
  <c r="DQ106" i="7"/>
  <c r="DP106" i="7"/>
  <c r="DL106" i="7"/>
  <c r="DJ106" i="7"/>
  <c r="DH106" i="7"/>
  <c r="DE106" i="7"/>
  <c r="DD106" i="7"/>
  <c r="CZ106" i="7"/>
  <c r="CX106" i="7"/>
  <c r="CV106" i="7"/>
  <c r="CS106" i="7"/>
  <c r="CR106" i="7"/>
  <c r="BX106" i="7"/>
  <c r="BV106" i="7"/>
  <c r="BT106" i="7"/>
  <c r="BQ106" i="7"/>
  <c r="BP106" i="7"/>
  <c r="AV106" i="7"/>
  <c r="AT106" i="7"/>
  <c r="AR106" i="7"/>
  <c r="AO106" i="7"/>
  <c r="AN106" i="7"/>
  <c r="X106" i="7"/>
  <c r="V106" i="7"/>
  <c r="S106" i="7"/>
  <c r="R106" i="7"/>
  <c r="AU105" i="7" a="1"/>
  <c r="AU105" i="7"/>
  <c r="BW105" i="7" a="1"/>
  <c r="BW105" i="7"/>
  <c r="CY105" i="7" a="1"/>
  <c r="CY105" i="7"/>
  <c r="DK105" i="7" a="1"/>
  <c r="DK105" i="7"/>
  <c r="DW105" i="7" a="1"/>
  <c r="DW105" i="7"/>
  <c r="EJ105" i="7"/>
  <c r="EK105" i="7"/>
  <c r="W100" i="7" a="1"/>
  <c r="W100" i="7"/>
  <c r="AS100" i="7" a="1"/>
  <c r="AS100" i="7"/>
  <c r="BU100" i="7" a="1"/>
  <c r="BU100" i="7"/>
  <c r="CW100" i="7" a="1"/>
  <c r="CW100" i="7"/>
  <c r="DI100" i="7" a="1"/>
  <c r="DI100" i="7"/>
  <c r="DU100" i="7" a="1"/>
  <c r="DU100" i="7"/>
  <c r="EG100" i="7"/>
  <c r="AP100" i="7"/>
  <c r="BR100" i="7"/>
  <c r="CT100" i="7"/>
  <c r="DF100" i="7"/>
  <c r="DR100" i="7"/>
  <c r="ED100" i="7"/>
  <c r="EH100" i="7"/>
  <c r="EI105" i="7"/>
  <c r="U105" i="7" a="1"/>
  <c r="U105" i="7"/>
  <c r="AQ105" i="7" a="1"/>
  <c r="AQ105" i="7"/>
  <c r="BS105" i="7" a="1"/>
  <c r="BS105" i="7"/>
  <c r="CU105" i="7" a="1"/>
  <c r="CU105" i="7"/>
  <c r="DG105" i="7" a="1"/>
  <c r="DG105" i="7"/>
  <c r="DS105" i="7" a="1"/>
  <c r="DS105" i="7"/>
  <c r="EE105" i="7"/>
  <c r="EF105" i="7"/>
  <c r="EC105" i="7"/>
  <c r="DZ100" i="7"/>
  <c r="EB105" i="7"/>
  <c r="EA105" i="7"/>
  <c r="DY105" i="7"/>
  <c r="DX105" i="7"/>
  <c r="DV105" i="7"/>
  <c r="DT105" i="7"/>
  <c r="DQ105" i="7"/>
  <c r="DP105" i="7"/>
  <c r="DL105" i="7"/>
  <c r="DJ105" i="7"/>
  <c r="DH105" i="7"/>
  <c r="DE105" i="7"/>
  <c r="DD105" i="7"/>
  <c r="CZ105" i="7"/>
  <c r="CX105" i="7"/>
  <c r="CV105" i="7"/>
  <c r="CS105" i="7"/>
  <c r="CR105" i="7"/>
  <c r="BX105" i="7"/>
  <c r="BV105" i="7"/>
  <c r="BT105" i="7"/>
  <c r="BQ105" i="7"/>
  <c r="BP105" i="7"/>
  <c r="AV105" i="7"/>
  <c r="AT105" i="7"/>
  <c r="AR105" i="7"/>
  <c r="AO105" i="7"/>
  <c r="AN105" i="7"/>
  <c r="X105" i="7"/>
  <c r="V105" i="7"/>
  <c r="S105" i="7"/>
  <c r="R105" i="7"/>
  <c r="AU104" i="7" a="1"/>
  <c r="AU104" i="7"/>
  <c r="BW104" i="7" a="1"/>
  <c r="BW104" i="7"/>
  <c r="CY104" i="7" a="1"/>
  <c r="CY104" i="7"/>
  <c r="DK104" i="7" a="1"/>
  <c r="DK104" i="7"/>
  <c r="DW104" i="7" a="1"/>
  <c r="DW104" i="7"/>
  <c r="EJ104" i="7"/>
  <c r="EK104" i="7"/>
  <c r="W99" i="7" a="1"/>
  <c r="W99" i="7"/>
  <c r="AS99" i="7" a="1"/>
  <c r="AS99" i="7"/>
  <c r="BU99" i="7" a="1"/>
  <c r="BU99" i="7"/>
  <c r="CW99" i="7" a="1"/>
  <c r="CW99" i="7"/>
  <c r="DI99" i="7" a="1"/>
  <c r="DI99" i="7"/>
  <c r="DU99" i="7" a="1"/>
  <c r="DU99" i="7"/>
  <c r="EG99" i="7"/>
  <c r="AP99" i="7"/>
  <c r="BR99" i="7"/>
  <c r="CT99" i="7"/>
  <c r="DF99" i="7"/>
  <c r="DR99" i="7"/>
  <c r="ED99" i="7"/>
  <c r="EH99" i="7"/>
  <c r="EI104" i="7"/>
  <c r="U104" i="7" a="1"/>
  <c r="U104" i="7"/>
  <c r="AQ104" i="7" a="1"/>
  <c r="AQ104" i="7"/>
  <c r="BS104" i="7" a="1"/>
  <c r="BS104" i="7"/>
  <c r="CU104" i="7" a="1"/>
  <c r="CU104" i="7"/>
  <c r="DG104" i="7" a="1"/>
  <c r="DG104" i="7"/>
  <c r="DS104" i="7" a="1"/>
  <c r="DS104" i="7"/>
  <c r="EE104" i="7"/>
  <c r="EF104" i="7"/>
  <c r="EC104" i="7"/>
  <c r="DZ99" i="7"/>
  <c r="EB104" i="7"/>
  <c r="EA104" i="7"/>
  <c r="DY104" i="7"/>
  <c r="DX104" i="7"/>
  <c r="DV104" i="7"/>
  <c r="DT104" i="7"/>
  <c r="DQ104" i="7"/>
  <c r="DP104" i="7"/>
  <c r="DL104" i="7"/>
  <c r="DJ104" i="7"/>
  <c r="DH104" i="7"/>
  <c r="DE104" i="7"/>
  <c r="DD104" i="7"/>
  <c r="CZ104" i="7"/>
  <c r="CX104" i="7"/>
  <c r="CV104" i="7"/>
  <c r="CS104" i="7"/>
  <c r="CR104" i="7"/>
  <c r="BX104" i="7"/>
  <c r="BV104" i="7"/>
  <c r="BT104" i="7"/>
  <c r="BQ104" i="7"/>
  <c r="BP104" i="7"/>
  <c r="AV104" i="7"/>
  <c r="AT104" i="7"/>
  <c r="AR104" i="7"/>
  <c r="AO104" i="7"/>
  <c r="AN104" i="7"/>
  <c r="X104" i="7"/>
  <c r="V104" i="7"/>
  <c r="S104" i="7"/>
  <c r="R104" i="7"/>
  <c r="AU103" i="7" a="1"/>
  <c r="AU103" i="7"/>
  <c r="BW103" i="7" a="1"/>
  <c r="BW103" i="7"/>
  <c r="CY103" i="7" a="1"/>
  <c r="CY103" i="7"/>
  <c r="DK103" i="7" a="1"/>
  <c r="DK103" i="7"/>
  <c r="DW103" i="7" a="1"/>
  <c r="DW103" i="7"/>
  <c r="EJ103" i="7"/>
  <c r="EK103" i="7"/>
  <c r="W98" i="7" a="1"/>
  <c r="W98" i="7"/>
  <c r="AS98" i="7" a="1"/>
  <c r="AS98" i="7"/>
  <c r="BU98" i="7" a="1"/>
  <c r="BU98" i="7"/>
  <c r="CW98" i="7" a="1"/>
  <c r="CW98" i="7"/>
  <c r="DI98" i="7" a="1"/>
  <c r="DI98" i="7"/>
  <c r="DU98" i="7" a="1"/>
  <c r="DU98" i="7"/>
  <c r="EG98" i="7"/>
  <c r="AP98" i="7"/>
  <c r="BR98" i="7"/>
  <c r="CT98" i="7"/>
  <c r="DF98" i="7"/>
  <c r="DR98" i="7"/>
  <c r="ED98" i="7"/>
  <c r="EH98" i="7"/>
  <c r="EI103" i="7"/>
  <c r="U103" i="7" a="1"/>
  <c r="U103" i="7"/>
  <c r="AQ103" i="7" a="1"/>
  <c r="AQ103" i="7"/>
  <c r="BS103" i="7" a="1"/>
  <c r="BS103" i="7"/>
  <c r="CU103" i="7" a="1"/>
  <c r="CU103" i="7"/>
  <c r="DG103" i="7" a="1"/>
  <c r="DG103" i="7"/>
  <c r="DS103" i="7" a="1"/>
  <c r="DS103" i="7"/>
  <c r="EE103" i="7"/>
  <c r="EF103" i="7"/>
  <c r="EC103" i="7"/>
  <c r="DZ98" i="7"/>
  <c r="EB103" i="7"/>
  <c r="EA103" i="7"/>
  <c r="DY103" i="7"/>
  <c r="DX103" i="7"/>
  <c r="DV103" i="7"/>
  <c r="DT103" i="7"/>
  <c r="DQ103" i="7"/>
  <c r="DP103" i="7"/>
  <c r="DL103" i="7"/>
  <c r="DJ103" i="7"/>
  <c r="DH103" i="7"/>
  <c r="DE103" i="7"/>
  <c r="DD103" i="7"/>
  <c r="CZ103" i="7"/>
  <c r="CX103" i="7"/>
  <c r="CV103" i="7"/>
  <c r="CS103" i="7"/>
  <c r="CR103" i="7"/>
  <c r="BX103" i="7"/>
  <c r="BV103" i="7"/>
  <c r="BT103" i="7"/>
  <c r="BQ103" i="7"/>
  <c r="BP103" i="7"/>
  <c r="AV103" i="7"/>
  <c r="AT103" i="7"/>
  <c r="AR103" i="7"/>
  <c r="AO103" i="7"/>
  <c r="AN103" i="7"/>
  <c r="X103" i="7"/>
  <c r="V103" i="7"/>
  <c r="S103" i="7"/>
  <c r="R103" i="7"/>
  <c r="AU102" i="7" a="1"/>
  <c r="AU102" i="7"/>
  <c r="BW102" i="7" a="1"/>
  <c r="BW102" i="7"/>
  <c r="CY102" i="7" a="1"/>
  <c r="CY102" i="7"/>
  <c r="DK102" i="7" a="1"/>
  <c r="DK102" i="7"/>
  <c r="DW102" i="7" a="1"/>
  <c r="DW102" i="7"/>
  <c r="EJ102" i="7"/>
  <c r="EK102" i="7"/>
  <c r="W97" i="7" a="1"/>
  <c r="W97" i="7"/>
  <c r="AS97" i="7" a="1"/>
  <c r="AS97" i="7"/>
  <c r="BU97" i="7" a="1"/>
  <c r="BU97" i="7"/>
  <c r="CW97" i="7" a="1"/>
  <c r="CW97" i="7"/>
  <c r="DI97" i="7" a="1"/>
  <c r="DI97" i="7"/>
  <c r="DU97" i="7" a="1"/>
  <c r="DU97" i="7"/>
  <c r="EG97" i="7"/>
  <c r="AP97" i="7"/>
  <c r="BR97" i="7"/>
  <c r="CT97" i="7"/>
  <c r="DF97" i="7"/>
  <c r="DR97" i="7"/>
  <c r="ED97" i="7"/>
  <c r="EH97" i="7"/>
  <c r="EI102" i="7"/>
  <c r="U102" i="7" a="1"/>
  <c r="U102" i="7"/>
  <c r="AQ102" i="7" a="1"/>
  <c r="AQ102" i="7"/>
  <c r="BS102" i="7" a="1"/>
  <c r="BS102" i="7"/>
  <c r="CU102" i="7" a="1"/>
  <c r="CU102" i="7"/>
  <c r="DG102" i="7" a="1"/>
  <c r="DG102" i="7"/>
  <c r="DS102" i="7" a="1"/>
  <c r="DS102" i="7"/>
  <c r="EE102" i="7"/>
  <c r="EF102" i="7"/>
  <c r="EC102" i="7"/>
  <c r="DZ97" i="7"/>
  <c r="EB102" i="7"/>
  <c r="EA102" i="7"/>
  <c r="DY102" i="7"/>
  <c r="DX102" i="7"/>
  <c r="DV102" i="7"/>
  <c r="DT102" i="7"/>
  <c r="DQ102" i="7"/>
  <c r="DP102" i="7"/>
  <c r="DL102" i="7"/>
  <c r="DJ102" i="7"/>
  <c r="DH102" i="7"/>
  <c r="DE102" i="7"/>
  <c r="DD102" i="7"/>
  <c r="CZ102" i="7"/>
  <c r="CX102" i="7"/>
  <c r="CV102" i="7"/>
  <c r="CS102" i="7"/>
  <c r="CR102" i="7"/>
  <c r="BX102" i="7"/>
  <c r="BV102" i="7"/>
  <c r="BT102" i="7"/>
  <c r="BQ102" i="7"/>
  <c r="BP102" i="7"/>
  <c r="AV102" i="7"/>
  <c r="AT102" i="7"/>
  <c r="AR102" i="7"/>
  <c r="AO102" i="7"/>
  <c r="AN102" i="7"/>
  <c r="X102" i="7"/>
  <c r="V102" i="7"/>
  <c r="S102" i="7"/>
  <c r="R102" i="7"/>
  <c r="AU101" i="7" a="1"/>
  <c r="AU101" i="7"/>
  <c r="BW101" i="7" a="1"/>
  <c r="BW101" i="7"/>
  <c r="CY101" i="7" a="1"/>
  <c r="CY101" i="7"/>
  <c r="DK101" i="7" a="1"/>
  <c r="DK101" i="7"/>
  <c r="DW101" i="7" a="1"/>
  <c r="DW101" i="7"/>
  <c r="EJ101" i="7"/>
  <c r="EK101" i="7"/>
  <c r="W96" i="7" a="1"/>
  <c r="W96" i="7"/>
  <c r="AS96" i="7" a="1"/>
  <c r="AS96" i="7"/>
  <c r="BU96" i="7" a="1"/>
  <c r="BU96" i="7"/>
  <c r="CW96" i="7" a="1"/>
  <c r="CW96" i="7"/>
  <c r="DI96" i="7" a="1"/>
  <c r="DI96" i="7"/>
  <c r="DU96" i="7" a="1"/>
  <c r="DU96" i="7"/>
  <c r="EG96" i="7"/>
  <c r="AP96" i="7"/>
  <c r="BR96" i="7"/>
  <c r="CT96" i="7"/>
  <c r="DF96" i="7"/>
  <c r="DR96" i="7"/>
  <c r="ED96" i="7"/>
  <c r="EH96" i="7"/>
  <c r="EI101" i="7"/>
  <c r="U101" i="7" a="1"/>
  <c r="U101" i="7"/>
  <c r="AQ101" i="7" a="1"/>
  <c r="AQ101" i="7"/>
  <c r="BS101" i="7" a="1"/>
  <c r="BS101" i="7"/>
  <c r="CU101" i="7" a="1"/>
  <c r="CU101" i="7"/>
  <c r="DG101" i="7" a="1"/>
  <c r="DG101" i="7"/>
  <c r="DS101" i="7" a="1"/>
  <c r="DS101" i="7"/>
  <c r="EE101" i="7"/>
  <c r="EF101" i="7"/>
  <c r="EC101" i="7"/>
  <c r="DZ96" i="7"/>
  <c r="EB101" i="7"/>
  <c r="EA101" i="7"/>
  <c r="DY101" i="7"/>
  <c r="DX101" i="7"/>
  <c r="DV101" i="7"/>
  <c r="DT101" i="7"/>
  <c r="DQ101" i="7"/>
  <c r="DP101" i="7"/>
  <c r="DL101" i="7"/>
  <c r="DJ101" i="7"/>
  <c r="DH101" i="7"/>
  <c r="DE101" i="7"/>
  <c r="DD101" i="7"/>
  <c r="CZ101" i="7"/>
  <c r="CX101" i="7"/>
  <c r="CV101" i="7"/>
  <c r="CS101" i="7"/>
  <c r="CR101" i="7"/>
  <c r="BX101" i="7"/>
  <c r="BV101" i="7"/>
  <c r="BT101" i="7"/>
  <c r="BQ101" i="7"/>
  <c r="BP101" i="7"/>
  <c r="AV101" i="7"/>
  <c r="AT101" i="7"/>
  <c r="AR101" i="7"/>
  <c r="AO101" i="7"/>
  <c r="AN101" i="7"/>
  <c r="X101" i="7"/>
  <c r="V101" i="7"/>
  <c r="S101" i="7"/>
  <c r="R101" i="7"/>
  <c r="AU100" i="7" a="1"/>
  <c r="AU100" i="7"/>
  <c r="BW100" i="7" a="1"/>
  <c r="BW100" i="7"/>
  <c r="CY100" i="7" a="1"/>
  <c r="CY100" i="7"/>
  <c r="DK100" i="7" a="1"/>
  <c r="DK100" i="7"/>
  <c r="DW100" i="7" a="1"/>
  <c r="DW100" i="7"/>
  <c r="EJ100" i="7"/>
  <c r="EK100" i="7"/>
  <c r="W95" i="7" a="1"/>
  <c r="W95" i="7"/>
  <c r="AS95" i="7" a="1"/>
  <c r="AS95" i="7"/>
  <c r="BU95" i="7" a="1"/>
  <c r="BU95" i="7"/>
  <c r="CW95" i="7" a="1"/>
  <c r="CW95" i="7"/>
  <c r="DI95" i="7" a="1"/>
  <c r="DI95" i="7"/>
  <c r="DU95" i="7" a="1"/>
  <c r="DU95" i="7"/>
  <c r="EG95" i="7"/>
  <c r="AP95" i="7"/>
  <c r="BR95" i="7"/>
  <c r="CT95" i="7"/>
  <c r="DF95" i="7"/>
  <c r="DR95" i="7"/>
  <c r="ED95" i="7"/>
  <c r="EH95" i="7"/>
  <c r="EI100" i="7"/>
  <c r="U100" i="7" a="1"/>
  <c r="U100" i="7"/>
  <c r="AQ100" i="7" a="1"/>
  <c r="AQ100" i="7"/>
  <c r="BS100" i="7" a="1"/>
  <c r="BS100" i="7"/>
  <c r="CU100" i="7" a="1"/>
  <c r="CU100" i="7"/>
  <c r="DG100" i="7" a="1"/>
  <c r="DG100" i="7"/>
  <c r="DS100" i="7" a="1"/>
  <c r="DS100" i="7"/>
  <c r="EE100" i="7"/>
  <c r="EF100" i="7"/>
  <c r="EC100" i="7"/>
  <c r="DZ95" i="7"/>
  <c r="EB100" i="7"/>
  <c r="EA100" i="7"/>
  <c r="DY100" i="7"/>
  <c r="DX100" i="7"/>
  <c r="DV100" i="7"/>
  <c r="DT100" i="7"/>
  <c r="DQ100" i="7"/>
  <c r="DP100" i="7"/>
  <c r="DL100" i="7"/>
  <c r="DJ100" i="7"/>
  <c r="DH100" i="7"/>
  <c r="DE100" i="7"/>
  <c r="DD100" i="7"/>
  <c r="CZ100" i="7"/>
  <c r="CX100" i="7"/>
  <c r="CV100" i="7"/>
  <c r="CS100" i="7"/>
  <c r="CR100" i="7"/>
  <c r="BX100" i="7"/>
  <c r="BV100" i="7"/>
  <c r="BT100" i="7"/>
  <c r="BQ100" i="7"/>
  <c r="BP100" i="7"/>
  <c r="AV100" i="7"/>
  <c r="AT100" i="7"/>
  <c r="AR100" i="7"/>
  <c r="AO100" i="7"/>
  <c r="AN100" i="7"/>
  <c r="X100" i="7"/>
  <c r="V100" i="7"/>
  <c r="S100" i="7"/>
  <c r="R100" i="7"/>
  <c r="AU99" i="7" a="1"/>
  <c r="AU99" i="7"/>
  <c r="BW99" i="7" a="1"/>
  <c r="BW99" i="7"/>
  <c r="CY99" i="7" a="1"/>
  <c r="CY99" i="7"/>
  <c r="DK99" i="7" a="1"/>
  <c r="DK99" i="7"/>
  <c r="DW99" i="7" a="1"/>
  <c r="DW99" i="7"/>
  <c r="EJ99" i="7"/>
  <c r="EK99" i="7"/>
  <c r="W94" i="7" a="1"/>
  <c r="W94" i="7"/>
  <c r="AS94" i="7" a="1"/>
  <c r="AS94" i="7"/>
  <c r="BU94" i="7" a="1"/>
  <c r="BU94" i="7"/>
  <c r="CW94" i="7" a="1"/>
  <c r="CW94" i="7"/>
  <c r="DI94" i="7" a="1"/>
  <c r="DI94" i="7"/>
  <c r="DU94" i="7" a="1"/>
  <c r="DU94" i="7"/>
  <c r="EG94" i="7"/>
  <c r="AP94" i="7"/>
  <c r="BR94" i="7"/>
  <c r="CT94" i="7"/>
  <c r="DF94" i="7"/>
  <c r="DR94" i="7"/>
  <c r="ED94" i="7"/>
  <c r="EH94" i="7"/>
  <c r="EI99" i="7"/>
  <c r="U99" i="7" a="1"/>
  <c r="U99" i="7"/>
  <c r="AQ99" i="7" a="1"/>
  <c r="AQ99" i="7"/>
  <c r="BS99" i="7" a="1"/>
  <c r="BS99" i="7"/>
  <c r="CU99" i="7" a="1"/>
  <c r="CU99" i="7"/>
  <c r="DG99" i="7" a="1"/>
  <c r="DG99" i="7"/>
  <c r="DS99" i="7" a="1"/>
  <c r="DS99" i="7"/>
  <c r="EE99" i="7"/>
  <c r="EF99" i="7"/>
  <c r="EC99" i="7"/>
  <c r="DZ94" i="7"/>
  <c r="EB99" i="7"/>
  <c r="EA99" i="7"/>
  <c r="DY99" i="7"/>
  <c r="DX99" i="7"/>
  <c r="DV99" i="7"/>
  <c r="DT99" i="7"/>
  <c r="DQ99" i="7"/>
  <c r="DP99" i="7"/>
  <c r="DL99" i="7"/>
  <c r="DJ99" i="7"/>
  <c r="DH99" i="7"/>
  <c r="DE99" i="7"/>
  <c r="DD99" i="7"/>
  <c r="CZ99" i="7"/>
  <c r="CX99" i="7"/>
  <c r="CV99" i="7"/>
  <c r="CS99" i="7"/>
  <c r="CR99" i="7"/>
  <c r="BX99" i="7"/>
  <c r="BV99" i="7"/>
  <c r="BT99" i="7"/>
  <c r="BQ99" i="7"/>
  <c r="BP99" i="7"/>
  <c r="AV99" i="7"/>
  <c r="AT99" i="7"/>
  <c r="AR99" i="7"/>
  <c r="AO99" i="7"/>
  <c r="AN99" i="7"/>
  <c r="X99" i="7"/>
  <c r="V99" i="7"/>
  <c r="S99" i="7"/>
  <c r="R99" i="7"/>
  <c r="AU98" i="7" a="1"/>
  <c r="AU98" i="7"/>
  <c r="BW98" i="7" a="1"/>
  <c r="BW98" i="7"/>
  <c r="CY98" i="7" a="1"/>
  <c r="CY98" i="7"/>
  <c r="DK98" i="7" a="1"/>
  <c r="DK98" i="7"/>
  <c r="DW98" i="7" a="1"/>
  <c r="DW98" i="7"/>
  <c r="EJ98" i="7"/>
  <c r="EK98" i="7"/>
  <c r="W93" i="7" a="1"/>
  <c r="W93" i="7"/>
  <c r="AS93" i="7" a="1"/>
  <c r="AS93" i="7"/>
  <c r="BU93" i="7" a="1"/>
  <c r="BU93" i="7"/>
  <c r="CW93" i="7" a="1"/>
  <c r="CW93" i="7"/>
  <c r="DI93" i="7" a="1"/>
  <c r="DI93" i="7"/>
  <c r="DU93" i="7" a="1"/>
  <c r="DU93" i="7"/>
  <c r="EG93" i="7"/>
  <c r="AP93" i="7"/>
  <c r="BR93" i="7"/>
  <c r="CT93" i="7"/>
  <c r="DF93" i="7"/>
  <c r="DR93" i="7"/>
  <c r="ED93" i="7"/>
  <c r="EH93" i="7"/>
  <c r="EI98" i="7"/>
  <c r="U98" i="7" a="1"/>
  <c r="U98" i="7"/>
  <c r="AQ98" i="7" a="1"/>
  <c r="AQ98" i="7"/>
  <c r="BS98" i="7" a="1"/>
  <c r="BS98" i="7"/>
  <c r="CU98" i="7" a="1"/>
  <c r="CU98" i="7"/>
  <c r="DG98" i="7" a="1"/>
  <c r="DG98" i="7"/>
  <c r="DS98" i="7" a="1"/>
  <c r="DS98" i="7"/>
  <c r="EE98" i="7"/>
  <c r="EF98" i="7"/>
  <c r="EC98" i="7"/>
  <c r="DZ93" i="7"/>
  <c r="EB98" i="7"/>
  <c r="EA98" i="7"/>
  <c r="DY98" i="7"/>
  <c r="DX98" i="7"/>
  <c r="DV98" i="7"/>
  <c r="DT98" i="7"/>
  <c r="DQ98" i="7"/>
  <c r="DP98" i="7"/>
  <c r="DL98" i="7"/>
  <c r="DJ98" i="7"/>
  <c r="DH98" i="7"/>
  <c r="DE98" i="7"/>
  <c r="DD98" i="7"/>
  <c r="CZ98" i="7"/>
  <c r="CX98" i="7"/>
  <c r="CV98" i="7"/>
  <c r="CS98" i="7"/>
  <c r="CR98" i="7"/>
  <c r="BX98" i="7"/>
  <c r="BV98" i="7"/>
  <c r="BT98" i="7"/>
  <c r="BQ98" i="7"/>
  <c r="BP98" i="7"/>
  <c r="AV98" i="7"/>
  <c r="AT98" i="7"/>
  <c r="AR98" i="7"/>
  <c r="AO98" i="7"/>
  <c r="AN98" i="7"/>
  <c r="X98" i="7"/>
  <c r="V98" i="7"/>
  <c r="S98" i="7"/>
  <c r="R98" i="7"/>
  <c r="AU97" i="7" a="1"/>
  <c r="AU97" i="7"/>
  <c r="BW97" i="7" a="1"/>
  <c r="BW97" i="7"/>
  <c r="CY97" i="7" a="1"/>
  <c r="CY97" i="7"/>
  <c r="DK97" i="7" a="1"/>
  <c r="DK97" i="7"/>
  <c r="DW97" i="7" a="1"/>
  <c r="DW97" i="7"/>
  <c r="EJ97" i="7"/>
  <c r="EK97" i="7"/>
  <c r="W92" i="7" a="1"/>
  <c r="W92" i="7"/>
  <c r="AS92" i="7" a="1"/>
  <c r="AS92" i="7"/>
  <c r="BU92" i="7" a="1"/>
  <c r="BU92" i="7"/>
  <c r="CW92" i="7" a="1"/>
  <c r="CW92" i="7"/>
  <c r="DI92" i="7" a="1"/>
  <c r="DI92" i="7"/>
  <c r="DU92" i="7" a="1"/>
  <c r="DU92" i="7"/>
  <c r="EG92" i="7"/>
  <c r="AP92" i="7"/>
  <c r="BR92" i="7"/>
  <c r="CT92" i="7"/>
  <c r="DF92" i="7"/>
  <c r="DR92" i="7"/>
  <c r="ED92" i="7"/>
  <c r="EH92" i="7"/>
  <c r="EI97" i="7"/>
  <c r="U97" i="7" a="1"/>
  <c r="U97" i="7"/>
  <c r="AQ97" i="7" a="1"/>
  <c r="AQ97" i="7"/>
  <c r="BS97" i="7" a="1"/>
  <c r="BS97" i="7"/>
  <c r="CU97" i="7" a="1"/>
  <c r="CU97" i="7"/>
  <c r="DG97" i="7" a="1"/>
  <c r="DG97" i="7"/>
  <c r="DS97" i="7" a="1"/>
  <c r="DS97" i="7"/>
  <c r="EE97" i="7"/>
  <c r="EF97" i="7"/>
  <c r="EC97" i="7"/>
  <c r="DZ92" i="7"/>
  <c r="EB97" i="7"/>
  <c r="EA97" i="7"/>
  <c r="DY97" i="7"/>
  <c r="DX97" i="7"/>
  <c r="DV97" i="7"/>
  <c r="DT97" i="7"/>
  <c r="DQ97" i="7"/>
  <c r="DP97" i="7"/>
  <c r="DL97" i="7"/>
  <c r="DJ97" i="7"/>
  <c r="DH97" i="7"/>
  <c r="DE97" i="7"/>
  <c r="DD97" i="7"/>
  <c r="CZ97" i="7"/>
  <c r="CX97" i="7"/>
  <c r="CV97" i="7"/>
  <c r="CS97" i="7"/>
  <c r="CR97" i="7"/>
  <c r="BX97" i="7"/>
  <c r="BV97" i="7"/>
  <c r="BT97" i="7"/>
  <c r="BQ97" i="7"/>
  <c r="BP97" i="7"/>
  <c r="AV97" i="7"/>
  <c r="AT97" i="7"/>
  <c r="AR97" i="7"/>
  <c r="AO97" i="7"/>
  <c r="AN97" i="7"/>
  <c r="X97" i="7"/>
  <c r="V97" i="7"/>
  <c r="S97" i="7"/>
  <c r="R97" i="7"/>
  <c r="AU96" i="7" a="1"/>
  <c r="AU96" i="7"/>
  <c r="BW96" i="7" a="1"/>
  <c r="BW96" i="7"/>
  <c r="CY96" i="7" a="1"/>
  <c r="CY96" i="7"/>
  <c r="DK96" i="7" a="1"/>
  <c r="DK96" i="7"/>
  <c r="DW96" i="7" a="1"/>
  <c r="DW96" i="7"/>
  <c r="EJ96" i="7"/>
  <c r="EK96" i="7"/>
  <c r="W91" i="7" a="1"/>
  <c r="W91" i="7"/>
  <c r="AS91" i="7" a="1"/>
  <c r="AS91" i="7"/>
  <c r="BU91" i="7" a="1"/>
  <c r="BU91" i="7"/>
  <c r="CW91" i="7" a="1"/>
  <c r="CW91" i="7"/>
  <c r="DI91" i="7" a="1"/>
  <c r="DI91" i="7"/>
  <c r="DU91" i="7" a="1"/>
  <c r="DU91" i="7"/>
  <c r="EG91" i="7"/>
  <c r="AP91" i="7"/>
  <c r="BR91" i="7"/>
  <c r="CT91" i="7"/>
  <c r="DF91" i="7"/>
  <c r="DR91" i="7"/>
  <c r="ED91" i="7"/>
  <c r="EH91" i="7"/>
  <c r="EI96" i="7"/>
  <c r="U96" i="7" a="1"/>
  <c r="U96" i="7"/>
  <c r="AQ96" i="7" a="1"/>
  <c r="AQ96" i="7"/>
  <c r="BS96" i="7" a="1"/>
  <c r="BS96" i="7"/>
  <c r="CU96" i="7" a="1"/>
  <c r="CU96" i="7"/>
  <c r="DG96" i="7" a="1"/>
  <c r="DG96" i="7"/>
  <c r="DS96" i="7" a="1"/>
  <c r="DS96" i="7"/>
  <c r="EE96" i="7"/>
  <c r="EF96" i="7"/>
  <c r="EC96" i="7"/>
  <c r="DZ91" i="7"/>
  <c r="EB96" i="7"/>
  <c r="EA96" i="7"/>
  <c r="DY96" i="7"/>
  <c r="DX96" i="7"/>
  <c r="DV96" i="7"/>
  <c r="DT96" i="7"/>
  <c r="DQ96" i="7"/>
  <c r="DP96" i="7"/>
  <c r="DL96" i="7"/>
  <c r="DJ96" i="7"/>
  <c r="DH96" i="7"/>
  <c r="DE96" i="7"/>
  <c r="DD96" i="7"/>
  <c r="CZ96" i="7"/>
  <c r="CX96" i="7"/>
  <c r="CV96" i="7"/>
  <c r="CS96" i="7"/>
  <c r="CR96" i="7"/>
  <c r="BX96" i="7"/>
  <c r="BV96" i="7"/>
  <c r="BT96" i="7"/>
  <c r="BQ96" i="7"/>
  <c r="BP96" i="7"/>
  <c r="AV96" i="7"/>
  <c r="AT96" i="7"/>
  <c r="AR96" i="7"/>
  <c r="AO96" i="7"/>
  <c r="AN96" i="7"/>
  <c r="X96" i="7"/>
  <c r="V96" i="7"/>
  <c r="S96" i="7"/>
  <c r="R96" i="7"/>
  <c r="AU95" i="7" a="1"/>
  <c r="AU95" i="7"/>
  <c r="BW95" i="7" a="1"/>
  <c r="BW95" i="7"/>
  <c r="CY95" i="7" a="1"/>
  <c r="CY95" i="7"/>
  <c r="DK95" i="7" a="1"/>
  <c r="DK95" i="7"/>
  <c r="DW95" i="7" a="1"/>
  <c r="DW95" i="7"/>
  <c r="EJ95" i="7"/>
  <c r="EK95" i="7"/>
  <c r="W90" i="7" a="1"/>
  <c r="W90" i="7"/>
  <c r="AS90" i="7" a="1"/>
  <c r="AS90" i="7"/>
  <c r="BU90" i="7" a="1"/>
  <c r="BU90" i="7"/>
  <c r="CW90" i="7" a="1"/>
  <c r="CW90" i="7"/>
  <c r="DI90" i="7" a="1"/>
  <c r="DI90" i="7"/>
  <c r="DU90" i="7" a="1"/>
  <c r="DU90" i="7"/>
  <c r="EG90" i="7"/>
  <c r="AP90" i="7"/>
  <c r="BR90" i="7"/>
  <c r="CT90" i="7"/>
  <c r="DF90" i="7"/>
  <c r="DR90" i="7"/>
  <c r="ED90" i="7"/>
  <c r="EH90" i="7"/>
  <c r="EI95" i="7"/>
  <c r="U95" i="7" a="1"/>
  <c r="U95" i="7"/>
  <c r="AQ95" i="7" a="1"/>
  <c r="AQ95" i="7"/>
  <c r="BS95" i="7" a="1"/>
  <c r="BS95" i="7"/>
  <c r="CU95" i="7" a="1"/>
  <c r="CU95" i="7"/>
  <c r="DG95" i="7" a="1"/>
  <c r="DG95" i="7"/>
  <c r="DS95" i="7" a="1"/>
  <c r="DS95" i="7"/>
  <c r="EE95" i="7"/>
  <c r="EF95" i="7"/>
  <c r="EC95" i="7"/>
  <c r="DZ90" i="7"/>
  <c r="EB95" i="7"/>
  <c r="EA95" i="7"/>
  <c r="DY95" i="7"/>
  <c r="DX95" i="7"/>
  <c r="DV95" i="7"/>
  <c r="DT95" i="7"/>
  <c r="DQ95" i="7"/>
  <c r="DP95" i="7"/>
  <c r="DL95" i="7"/>
  <c r="DJ95" i="7"/>
  <c r="DH95" i="7"/>
  <c r="DE95" i="7"/>
  <c r="DD95" i="7"/>
  <c r="CZ95" i="7"/>
  <c r="CX95" i="7"/>
  <c r="CV95" i="7"/>
  <c r="CS95" i="7"/>
  <c r="CR95" i="7"/>
  <c r="BX95" i="7"/>
  <c r="BV95" i="7"/>
  <c r="BT95" i="7"/>
  <c r="BQ95" i="7"/>
  <c r="BP95" i="7"/>
  <c r="AV95" i="7"/>
  <c r="AT95" i="7"/>
  <c r="AR95" i="7"/>
  <c r="AO95" i="7"/>
  <c r="AN95" i="7"/>
  <c r="X95" i="7"/>
  <c r="V95" i="7"/>
  <c r="S95" i="7"/>
  <c r="R95" i="7"/>
  <c r="AU94" i="7" a="1"/>
  <c r="AU94" i="7"/>
  <c r="BW94" i="7" a="1"/>
  <c r="BW94" i="7"/>
  <c r="CY94" i="7" a="1"/>
  <c r="CY94" i="7"/>
  <c r="DK94" i="7" a="1"/>
  <c r="DK94" i="7"/>
  <c r="DW94" i="7" a="1"/>
  <c r="DW94" i="7"/>
  <c r="EJ94" i="7"/>
  <c r="EK94" i="7"/>
  <c r="W89" i="7" a="1"/>
  <c r="W89" i="7"/>
  <c r="AS89" i="7" a="1"/>
  <c r="AS89" i="7"/>
  <c r="BU89" i="7" a="1"/>
  <c r="BU89" i="7"/>
  <c r="CW89" i="7" a="1"/>
  <c r="CW89" i="7"/>
  <c r="DI89" i="7" a="1"/>
  <c r="DI89" i="7"/>
  <c r="DU89" i="7" a="1"/>
  <c r="DU89" i="7"/>
  <c r="EG89" i="7"/>
  <c r="AP89" i="7"/>
  <c r="BR89" i="7"/>
  <c r="CT89" i="7"/>
  <c r="DF89" i="7"/>
  <c r="DR89" i="7"/>
  <c r="ED89" i="7"/>
  <c r="EH89" i="7"/>
  <c r="EI94" i="7"/>
  <c r="U94" i="7" a="1"/>
  <c r="U94" i="7"/>
  <c r="AQ94" i="7" a="1"/>
  <c r="AQ94" i="7"/>
  <c r="BS94" i="7" a="1"/>
  <c r="BS94" i="7"/>
  <c r="CU94" i="7" a="1"/>
  <c r="CU94" i="7"/>
  <c r="DG94" i="7" a="1"/>
  <c r="DG94" i="7"/>
  <c r="DS94" i="7" a="1"/>
  <c r="DS94" i="7"/>
  <c r="EE94" i="7"/>
  <c r="EF94" i="7"/>
  <c r="EC94" i="7"/>
  <c r="DZ89" i="7"/>
  <c r="EB94" i="7"/>
  <c r="EA94" i="7"/>
  <c r="DY94" i="7"/>
  <c r="DX94" i="7"/>
  <c r="DV94" i="7"/>
  <c r="DT94" i="7"/>
  <c r="DQ94" i="7"/>
  <c r="DP94" i="7"/>
  <c r="DL94" i="7"/>
  <c r="DJ94" i="7"/>
  <c r="DH94" i="7"/>
  <c r="DE94" i="7"/>
  <c r="DD94" i="7"/>
  <c r="CZ94" i="7"/>
  <c r="CX94" i="7"/>
  <c r="CV94" i="7"/>
  <c r="CS94" i="7"/>
  <c r="CR94" i="7"/>
  <c r="BX94" i="7"/>
  <c r="BV94" i="7"/>
  <c r="BT94" i="7"/>
  <c r="BQ94" i="7"/>
  <c r="BP94" i="7"/>
  <c r="AV94" i="7"/>
  <c r="AT94" i="7"/>
  <c r="AR94" i="7"/>
  <c r="AO94" i="7"/>
  <c r="AN94" i="7"/>
  <c r="X94" i="7"/>
  <c r="V94" i="7"/>
  <c r="S94" i="7"/>
  <c r="R94" i="7"/>
  <c r="AU93" i="7" a="1"/>
  <c r="AU93" i="7"/>
  <c r="BW93" i="7" a="1"/>
  <c r="BW93" i="7"/>
  <c r="CY93" i="7" a="1"/>
  <c r="CY93" i="7"/>
  <c r="DK93" i="7" a="1"/>
  <c r="DK93" i="7"/>
  <c r="DW93" i="7" a="1"/>
  <c r="DW93" i="7"/>
  <c r="EJ93" i="7"/>
  <c r="EK93" i="7"/>
  <c r="W88" i="7" a="1"/>
  <c r="W88" i="7"/>
  <c r="AS88" i="7" a="1"/>
  <c r="AS88" i="7"/>
  <c r="BU88" i="7" a="1"/>
  <c r="BU88" i="7"/>
  <c r="CW88" i="7" a="1"/>
  <c r="CW88" i="7"/>
  <c r="DI88" i="7" a="1"/>
  <c r="DI88" i="7"/>
  <c r="DU88" i="7" a="1"/>
  <c r="DU88" i="7"/>
  <c r="EG88" i="7"/>
  <c r="AP88" i="7"/>
  <c r="BR88" i="7"/>
  <c r="CT88" i="7"/>
  <c r="DF88" i="7"/>
  <c r="DR88" i="7"/>
  <c r="ED88" i="7"/>
  <c r="EH88" i="7"/>
  <c r="EI93" i="7"/>
  <c r="U93" i="7" a="1"/>
  <c r="U93" i="7"/>
  <c r="AQ93" i="7" a="1"/>
  <c r="AQ93" i="7"/>
  <c r="BS93" i="7" a="1"/>
  <c r="BS93" i="7"/>
  <c r="CU93" i="7" a="1"/>
  <c r="CU93" i="7"/>
  <c r="DG93" i="7" a="1"/>
  <c r="DG93" i="7"/>
  <c r="DS93" i="7" a="1"/>
  <c r="DS93" i="7"/>
  <c r="EE93" i="7"/>
  <c r="EF93" i="7"/>
  <c r="EC93" i="7"/>
  <c r="DZ88" i="7"/>
  <c r="EB93" i="7"/>
  <c r="EA93" i="7"/>
  <c r="DY93" i="7"/>
  <c r="DX93" i="7"/>
  <c r="DV93" i="7"/>
  <c r="DT93" i="7"/>
  <c r="DQ93" i="7"/>
  <c r="DP93" i="7"/>
  <c r="DL93" i="7"/>
  <c r="DJ93" i="7"/>
  <c r="DH93" i="7"/>
  <c r="DE93" i="7"/>
  <c r="DD93" i="7"/>
  <c r="CZ93" i="7"/>
  <c r="CX93" i="7"/>
  <c r="CV93" i="7"/>
  <c r="CS93" i="7"/>
  <c r="CR93" i="7"/>
  <c r="BX93" i="7"/>
  <c r="BV93" i="7"/>
  <c r="BT93" i="7"/>
  <c r="BQ93" i="7"/>
  <c r="BP93" i="7"/>
  <c r="AV93" i="7"/>
  <c r="AT93" i="7"/>
  <c r="AR93" i="7"/>
  <c r="AO93" i="7"/>
  <c r="AN93" i="7"/>
  <c r="X93" i="7"/>
  <c r="V93" i="7"/>
  <c r="S93" i="7"/>
  <c r="R93" i="7"/>
  <c r="AU92" i="7" a="1"/>
  <c r="AU92" i="7"/>
  <c r="BW92" i="7" a="1"/>
  <c r="BW92" i="7"/>
  <c r="CY92" i="7" a="1"/>
  <c r="CY92" i="7"/>
  <c r="DK92" i="7" a="1"/>
  <c r="DK92" i="7"/>
  <c r="DW92" i="7" a="1"/>
  <c r="DW92" i="7"/>
  <c r="EJ92" i="7"/>
  <c r="EK92" i="7"/>
  <c r="W87" i="7" a="1"/>
  <c r="W87" i="7"/>
  <c r="AS87" i="7" a="1"/>
  <c r="AS87" i="7"/>
  <c r="BU87" i="7" a="1"/>
  <c r="BU87" i="7"/>
  <c r="CW87" i="7" a="1"/>
  <c r="CW87" i="7"/>
  <c r="DI87" i="7" a="1"/>
  <c r="DI87" i="7"/>
  <c r="DU87" i="7" a="1"/>
  <c r="DU87" i="7"/>
  <c r="EG87" i="7"/>
  <c r="AP87" i="7"/>
  <c r="BR87" i="7"/>
  <c r="CT87" i="7"/>
  <c r="DF87" i="7"/>
  <c r="DR87" i="7"/>
  <c r="ED87" i="7"/>
  <c r="EH87" i="7"/>
  <c r="EI92" i="7"/>
  <c r="U92" i="7" a="1"/>
  <c r="U92" i="7"/>
  <c r="AQ92" i="7" a="1"/>
  <c r="AQ92" i="7"/>
  <c r="BS92" i="7" a="1"/>
  <c r="BS92" i="7"/>
  <c r="CU92" i="7" a="1"/>
  <c r="CU92" i="7"/>
  <c r="DG92" i="7" a="1"/>
  <c r="DG92" i="7"/>
  <c r="DS92" i="7" a="1"/>
  <c r="DS92" i="7"/>
  <c r="EE92" i="7"/>
  <c r="EF92" i="7"/>
  <c r="EC92" i="7"/>
  <c r="DZ87" i="7"/>
  <c r="EB92" i="7"/>
  <c r="EA92" i="7"/>
  <c r="DY92" i="7"/>
  <c r="DX92" i="7"/>
  <c r="DV92" i="7"/>
  <c r="DT92" i="7"/>
  <c r="DQ92" i="7"/>
  <c r="DP92" i="7"/>
  <c r="DL92" i="7"/>
  <c r="DJ92" i="7"/>
  <c r="DH92" i="7"/>
  <c r="DE92" i="7"/>
  <c r="DD92" i="7"/>
  <c r="CZ92" i="7"/>
  <c r="CX92" i="7"/>
  <c r="CV92" i="7"/>
  <c r="CS92" i="7"/>
  <c r="CR92" i="7"/>
  <c r="BX92" i="7"/>
  <c r="BV92" i="7"/>
  <c r="BT92" i="7"/>
  <c r="BQ92" i="7"/>
  <c r="BP92" i="7"/>
  <c r="AV92" i="7"/>
  <c r="AT92" i="7"/>
  <c r="AR92" i="7"/>
  <c r="AO92" i="7"/>
  <c r="AN92" i="7"/>
  <c r="X92" i="7"/>
  <c r="V92" i="7"/>
  <c r="S92" i="7"/>
  <c r="R92" i="7"/>
  <c r="AU91" i="7" a="1"/>
  <c r="AU91" i="7"/>
  <c r="BW91" i="7" a="1"/>
  <c r="BW91" i="7"/>
  <c r="CY91" i="7" a="1"/>
  <c r="CY91" i="7"/>
  <c r="DK91" i="7" a="1"/>
  <c r="DK91" i="7"/>
  <c r="DW91" i="7" a="1"/>
  <c r="DW91" i="7"/>
  <c r="EJ91" i="7"/>
  <c r="EK91" i="7"/>
  <c r="W86" i="7" a="1"/>
  <c r="W86" i="7"/>
  <c r="AS86" i="7" a="1"/>
  <c r="AS86" i="7"/>
  <c r="BU86" i="7" a="1"/>
  <c r="BU86" i="7"/>
  <c r="CW86" i="7" a="1"/>
  <c r="CW86" i="7"/>
  <c r="DI86" i="7" a="1"/>
  <c r="DI86" i="7"/>
  <c r="DU86" i="7" a="1"/>
  <c r="DU86" i="7"/>
  <c r="EG86" i="7"/>
  <c r="AP86" i="7"/>
  <c r="BR86" i="7"/>
  <c r="CT86" i="7"/>
  <c r="DF86" i="7"/>
  <c r="DR86" i="7"/>
  <c r="ED86" i="7"/>
  <c r="EH86" i="7"/>
  <c r="EI91" i="7"/>
  <c r="U91" i="7" a="1"/>
  <c r="U91" i="7"/>
  <c r="AQ91" i="7" a="1"/>
  <c r="AQ91" i="7"/>
  <c r="BS91" i="7" a="1"/>
  <c r="BS91" i="7"/>
  <c r="CU91" i="7" a="1"/>
  <c r="CU91" i="7"/>
  <c r="DG91" i="7" a="1"/>
  <c r="DG91" i="7"/>
  <c r="DS91" i="7" a="1"/>
  <c r="DS91" i="7"/>
  <c r="EE91" i="7"/>
  <c r="EF91" i="7"/>
  <c r="EC91" i="7"/>
  <c r="DZ86" i="7"/>
  <c r="EB91" i="7"/>
  <c r="EA91" i="7"/>
  <c r="DY91" i="7"/>
  <c r="DX91" i="7"/>
  <c r="DV91" i="7"/>
  <c r="DT91" i="7"/>
  <c r="DQ91" i="7"/>
  <c r="DP91" i="7"/>
  <c r="DL91" i="7"/>
  <c r="DJ91" i="7"/>
  <c r="DH91" i="7"/>
  <c r="DE91" i="7"/>
  <c r="DD91" i="7"/>
  <c r="CZ91" i="7"/>
  <c r="CX91" i="7"/>
  <c r="CV91" i="7"/>
  <c r="CS91" i="7"/>
  <c r="CR91" i="7"/>
  <c r="BX91" i="7"/>
  <c r="BV91" i="7"/>
  <c r="BT91" i="7"/>
  <c r="BQ91" i="7"/>
  <c r="BP91" i="7"/>
  <c r="AV91" i="7"/>
  <c r="AT91" i="7"/>
  <c r="AR91" i="7"/>
  <c r="AO91" i="7"/>
  <c r="AN91" i="7"/>
  <c r="X91" i="7"/>
  <c r="V91" i="7"/>
  <c r="S91" i="7"/>
  <c r="R91" i="7"/>
  <c r="AU90" i="7" a="1"/>
  <c r="AU90" i="7"/>
  <c r="BW90" i="7" a="1"/>
  <c r="BW90" i="7"/>
  <c r="CY90" i="7" a="1"/>
  <c r="CY90" i="7"/>
  <c r="DK90" i="7" a="1"/>
  <c r="DK90" i="7"/>
  <c r="DW90" i="7" a="1"/>
  <c r="DW90" i="7"/>
  <c r="EJ90" i="7"/>
  <c r="EK90" i="7"/>
  <c r="W85" i="7" a="1"/>
  <c r="W85" i="7"/>
  <c r="AS85" i="7" a="1"/>
  <c r="AS85" i="7"/>
  <c r="BU85" i="7" a="1"/>
  <c r="BU85" i="7"/>
  <c r="CW85" i="7" a="1"/>
  <c r="CW85" i="7"/>
  <c r="DI85" i="7" a="1"/>
  <c r="DI85" i="7"/>
  <c r="DU85" i="7" a="1"/>
  <c r="DU85" i="7"/>
  <c r="EG85" i="7"/>
  <c r="AP85" i="7"/>
  <c r="BR85" i="7"/>
  <c r="CT85" i="7"/>
  <c r="DF85" i="7"/>
  <c r="DR85" i="7"/>
  <c r="ED85" i="7"/>
  <c r="EH85" i="7"/>
  <c r="EI90" i="7"/>
  <c r="U90" i="7" a="1"/>
  <c r="U90" i="7"/>
  <c r="AQ90" i="7" a="1"/>
  <c r="AQ90" i="7"/>
  <c r="BS90" i="7" a="1"/>
  <c r="BS90" i="7"/>
  <c r="CU90" i="7" a="1"/>
  <c r="CU90" i="7"/>
  <c r="DG90" i="7" a="1"/>
  <c r="DG90" i="7"/>
  <c r="DS90" i="7" a="1"/>
  <c r="DS90" i="7"/>
  <c r="EE90" i="7"/>
  <c r="EF90" i="7"/>
  <c r="EC90" i="7"/>
  <c r="DZ85" i="7"/>
  <c r="EB90" i="7"/>
  <c r="EA90" i="7"/>
  <c r="DY90" i="7"/>
  <c r="DX90" i="7"/>
  <c r="DV90" i="7"/>
  <c r="DT90" i="7"/>
  <c r="DQ90" i="7"/>
  <c r="DP90" i="7"/>
  <c r="DL90" i="7"/>
  <c r="DJ90" i="7"/>
  <c r="DH90" i="7"/>
  <c r="DE90" i="7"/>
  <c r="DD90" i="7"/>
  <c r="CZ90" i="7"/>
  <c r="CX90" i="7"/>
  <c r="CV90" i="7"/>
  <c r="CS90" i="7"/>
  <c r="CR90" i="7"/>
  <c r="BX90" i="7"/>
  <c r="BV90" i="7"/>
  <c r="BT90" i="7"/>
  <c r="BQ90" i="7"/>
  <c r="BP90" i="7"/>
  <c r="AV90" i="7"/>
  <c r="AT90" i="7"/>
  <c r="AR90" i="7"/>
  <c r="AO90" i="7"/>
  <c r="AN90" i="7"/>
  <c r="X90" i="7"/>
  <c r="V90" i="7"/>
  <c r="S90" i="7"/>
  <c r="R90" i="7"/>
  <c r="AU89" i="7" a="1"/>
  <c r="AU89" i="7"/>
  <c r="BW89" i="7" a="1"/>
  <c r="BW89" i="7"/>
  <c r="CY89" i="7" a="1"/>
  <c r="CY89" i="7"/>
  <c r="DK89" i="7" a="1"/>
  <c r="DK89" i="7"/>
  <c r="DW89" i="7" a="1"/>
  <c r="DW89" i="7"/>
  <c r="EJ89" i="7"/>
  <c r="EK89" i="7"/>
  <c r="W84" i="7" a="1"/>
  <c r="W84" i="7"/>
  <c r="AS84" i="7" a="1"/>
  <c r="AS84" i="7"/>
  <c r="BU84" i="7" a="1"/>
  <c r="BU84" i="7"/>
  <c r="CW84" i="7" a="1"/>
  <c r="CW84" i="7"/>
  <c r="DI84" i="7" a="1"/>
  <c r="DI84" i="7"/>
  <c r="DU84" i="7" a="1"/>
  <c r="DU84" i="7"/>
  <c r="EG84" i="7"/>
  <c r="AP84" i="7"/>
  <c r="BR84" i="7"/>
  <c r="CT84" i="7"/>
  <c r="DF84" i="7"/>
  <c r="DR84" i="7"/>
  <c r="ED84" i="7"/>
  <c r="EH84" i="7"/>
  <c r="EI89" i="7"/>
  <c r="U89" i="7" a="1"/>
  <c r="U89" i="7"/>
  <c r="AQ89" i="7" a="1"/>
  <c r="AQ89" i="7"/>
  <c r="BS89" i="7" a="1"/>
  <c r="BS89" i="7"/>
  <c r="CU89" i="7" a="1"/>
  <c r="CU89" i="7"/>
  <c r="DG89" i="7" a="1"/>
  <c r="DG89" i="7"/>
  <c r="DS89" i="7" a="1"/>
  <c r="DS89" i="7"/>
  <c r="EE89" i="7"/>
  <c r="EF89" i="7"/>
  <c r="EC89" i="7"/>
  <c r="DZ84" i="7"/>
  <c r="EB89" i="7"/>
  <c r="EA89" i="7"/>
  <c r="DY89" i="7"/>
  <c r="DX89" i="7"/>
  <c r="DV89" i="7"/>
  <c r="DT89" i="7"/>
  <c r="DQ89" i="7"/>
  <c r="DP89" i="7"/>
  <c r="DL89" i="7"/>
  <c r="DJ89" i="7"/>
  <c r="DH89" i="7"/>
  <c r="DE89" i="7"/>
  <c r="DD89" i="7"/>
  <c r="CZ89" i="7"/>
  <c r="CX89" i="7"/>
  <c r="CV89" i="7"/>
  <c r="CS89" i="7"/>
  <c r="CR89" i="7"/>
  <c r="BX89" i="7"/>
  <c r="BV89" i="7"/>
  <c r="BT89" i="7"/>
  <c r="BQ89" i="7"/>
  <c r="BP89" i="7"/>
  <c r="AV89" i="7"/>
  <c r="AT89" i="7"/>
  <c r="AR89" i="7"/>
  <c r="AO89" i="7"/>
  <c r="AN89" i="7"/>
  <c r="X89" i="7"/>
  <c r="V89" i="7"/>
  <c r="S89" i="7"/>
  <c r="R89" i="7"/>
  <c r="AU88" i="7" a="1"/>
  <c r="AU88" i="7"/>
  <c r="BW88" i="7" a="1"/>
  <c r="BW88" i="7"/>
  <c r="CY88" i="7" a="1"/>
  <c r="CY88" i="7"/>
  <c r="DK88" i="7" a="1"/>
  <c r="DK88" i="7"/>
  <c r="DW88" i="7" a="1"/>
  <c r="DW88" i="7"/>
  <c r="EJ88" i="7"/>
  <c r="EK88" i="7"/>
  <c r="W83" i="7" a="1"/>
  <c r="W83" i="7"/>
  <c r="AS83" i="7" a="1"/>
  <c r="AS83" i="7"/>
  <c r="BU83" i="7" a="1"/>
  <c r="BU83" i="7"/>
  <c r="CW83" i="7" a="1"/>
  <c r="CW83" i="7"/>
  <c r="DI83" i="7" a="1"/>
  <c r="DI83" i="7"/>
  <c r="DU83" i="7" a="1"/>
  <c r="DU83" i="7"/>
  <c r="EG83" i="7"/>
  <c r="AP83" i="7"/>
  <c r="BR83" i="7"/>
  <c r="CT83" i="7"/>
  <c r="DF83" i="7"/>
  <c r="DR83" i="7"/>
  <c r="ED83" i="7"/>
  <c r="EH83" i="7"/>
  <c r="EI88" i="7"/>
  <c r="U88" i="7" a="1"/>
  <c r="U88" i="7"/>
  <c r="AQ88" i="7" a="1"/>
  <c r="AQ88" i="7"/>
  <c r="BS88" i="7" a="1"/>
  <c r="BS88" i="7"/>
  <c r="CU88" i="7" a="1"/>
  <c r="CU88" i="7"/>
  <c r="DG88" i="7" a="1"/>
  <c r="DG88" i="7"/>
  <c r="DS88" i="7" a="1"/>
  <c r="DS88" i="7"/>
  <c r="EE88" i="7"/>
  <c r="EF88" i="7"/>
  <c r="EC88" i="7"/>
  <c r="DZ83" i="7"/>
  <c r="EB88" i="7"/>
  <c r="EA88" i="7"/>
  <c r="DY88" i="7"/>
  <c r="DX88" i="7"/>
  <c r="DV88" i="7"/>
  <c r="DT88" i="7"/>
  <c r="DQ88" i="7"/>
  <c r="DP88" i="7"/>
  <c r="DL88" i="7"/>
  <c r="DJ88" i="7"/>
  <c r="DH88" i="7"/>
  <c r="DE88" i="7"/>
  <c r="DD88" i="7"/>
  <c r="CZ88" i="7"/>
  <c r="CX88" i="7"/>
  <c r="CV88" i="7"/>
  <c r="CS88" i="7"/>
  <c r="CR88" i="7"/>
  <c r="BX88" i="7"/>
  <c r="BV88" i="7"/>
  <c r="BT88" i="7"/>
  <c r="BQ88" i="7"/>
  <c r="BP88" i="7"/>
  <c r="AV88" i="7"/>
  <c r="AT88" i="7"/>
  <c r="AR88" i="7"/>
  <c r="AO88" i="7"/>
  <c r="AN88" i="7"/>
  <c r="X88" i="7"/>
  <c r="V88" i="7"/>
  <c r="S88" i="7"/>
  <c r="R88" i="7"/>
  <c r="AU87" i="7" a="1"/>
  <c r="AU87" i="7"/>
  <c r="BW87" i="7" a="1"/>
  <c r="BW87" i="7"/>
  <c r="CY87" i="7" a="1"/>
  <c r="CY87" i="7"/>
  <c r="DK87" i="7" a="1"/>
  <c r="DK87" i="7"/>
  <c r="DW87" i="7" a="1"/>
  <c r="DW87" i="7"/>
  <c r="EJ87" i="7"/>
  <c r="EK87" i="7"/>
  <c r="W82" i="7" a="1"/>
  <c r="W82" i="7"/>
  <c r="AS82" i="7" a="1"/>
  <c r="AS82" i="7"/>
  <c r="BU82" i="7" a="1"/>
  <c r="BU82" i="7"/>
  <c r="CW82" i="7" a="1"/>
  <c r="CW82" i="7"/>
  <c r="DI82" i="7" a="1"/>
  <c r="DI82" i="7"/>
  <c r="DU82" i="7" a="1"/>
  <c r="DU82" i="7"/>
  <c r="EG82" i="7"/>
  <c r="AP82" i="7"/>
  <c r="BR82" i="7"/>
  <c r="CT82" i="7"/>
  <c r="DF82" i="7"/>
  <c r="DR82" i="7"/>
  <c r="ED82" i="7"/>
  <c r="EH82" i="7"/>
  <c r="EI87" i="7"/>
  <c r="U87" i="7" a="1"/>
  <c r="U87" i="7"/>
  <c r="AQ87" i="7" a="1"/>
  <c r="AQ87" i="7"/>
  <c r="BS87" i="7" a="1"/>
  <c r="BS87" i="7"/>
  <c r="CU87" i="7" a="1"/>
  <c r="CU87" i="7"/>
  <c r="DG87" i="7" a="1"/>
  <c r="DG87" i="7"/>
  <c r="DS87" i="7" a="1"/>
  <c r="DS87" i="7"/>
  <c r="EE87" i="7"/>
  <c r="EF87" i="7"/>
  <c r="EC87" i="7"/>
  <c r="DZ82" i="7"/>
  <c r="EB87" i="7"/>
  <c r="EA87" i="7"/>
  <c r="DY87" i="7"/>
  <c r="DX87" i="7"/>
  <c r="DV87" i="7"/>
  <c r="DT87" i="7"/>
  <c r="DQ87" i="7"/>
  <c r="DP87" i="7"/>
  <c r="DL87" i="7"/>
  <c r="DJ87" i="7"/>
  <c r="DH87" i="7"/>
  <c r="DE87" i="7"/>
  <c r="DD87" i="7"/>
  <c r="CZ87" i="7"/>
  <c r="CX87" i="7"/>
  <c r="CV87" i="7"/>
  <c r="CS87" i="7"/>
  <c r="CR87" i="7"/>
  <c r="BX87" i="7"/>
  <c r="BV87" i="7"/>
  <c r="BT87" i="7"/>
  <c r="BQ87" i="7"/>
  <c r="BP87" i="7"/>
  <c r="AV87" i="7"/>
  <c r="AT87" i="7"/>
  <c r="AR87" i="7"/>
  <c r="AO87" i="7"/>
  <c r="AN87" i="7"/>
  <c r="X87" i="7"/>
  <c r="V87" i="7"/>
  <c r="S87" i="7"/>
  <c r="R87" i="7"/>
  <c r="AU86" i="7" a="1"/>
  <c r="AU86" i="7"/>
  <c r="BW86" i="7" a="1"/>
  <c r="BW86" i="7"/>
  <c r="CY86" i="7" a="1"/>
  <c r="CY86" i="7"/>
  <c r="DK86" i="7" a="1"/>
  <c r="DK86" i="7"/>
  <c r="DW86" i="7" a="1"/>
  <c r="DW86" i="7"/>
  <c r="EJ86" i="7"/>
  <c r="EK86" i="7"/>
  <c r="W81" i="7" a="1"/>
  <c r="W81" i="7"/>
  <c r="AS81" i="7" a="1"/>
  <c r="AS81" i="7"/>
  <c r="BU81" i="7" a="1"/>
  <c r="BU81" i="7"/>
  <c r="CW81" i="7" a="1"/>
  <c r="CW81" i="7"/>
  <c r="DI81" i="7" a="1"/>
  <c r="DI81" i="7"/>
  <c r="DU81" i="7" a="1"/>
  <c r="DU81" i="7"/>
  <c r="EG81" i="7"/>
  <c r="AP81" i="7"/>
  <c r="BR81" i="7"/>
  <c r="CT81" i="7"/>
  <c r="DF81" i="7"/>
  <c r="DR81" i="7"/>
  <c r="ED81" i="7"/>
  <c r="EH81" i="7"/>
  <c r="EI86" i="7"/>
  <c r="U86" i="7" a="1"/>
  <c r="U86" i="7"/>
  <c r="AQ86" i="7" a="1"/>
  <c r="AQ86" i="7"/>
  <c r="BS86" i="7" a="1"/>
  <c r="BS86" i="7"/>
  <c r="CU86" i="7" a="1"/>
  <c r="CU86" i="7"/>
  <c r="DG86" i="7" a="1"/>
  <c r="DG86" i="7"/>
  <c r="DS86" i="7" a="1"/>
  <c r="DS86" i="7"/>
  <c r="EE86" i="7"/>
  <c r="EF86" i="7"/>
  <c r="EC86" i="7"/>
  <c r="DZ81" i="7"/>
  <c r="EB86" i="7"/>
  <c r="EA86" i="7"/>
  <c r="DY86" i="7"/>
  <c r="DX86" i="7"/>
  <c r="DV86" i="7"/>
  <c r="DT86" i="7"/>
  <c r="DQ86" i="7"/>
  <c r="DP86" i="7"/>
  <c r="DL86" i="7"/>
  <c r="DJ86" i="7"/>
  <c r="DH86" i="7"/>
  <c r="DE86" i="7"/>
  <c r="DD86" i="7"/>
  <c r="CZ86" i="7"/>
  <c r="CX86" i="7"/>
  <c r="CV86" i="7"/>
  <c r="CS86" i="7"/>
  <c r="CR86" i="7"/>
  <c r="BX86" i="7"/>
  <c r="BV86" i="7"/>
  <c r="BT86" i="7"/>
  <c r="BQ86" i="7"/>
  <c r="BP86" i="7"/>
  <c r="AV86" i="7"/>
  <c r="AT86" i="7"/>
  <c r="AR86" i="7"/>
  <c r="AO86" i="7"/>
  <c r="AN86" i="7"/>
  <c r="X86" i="7"/>
  <c r="V86" i="7"/>
  <c r="S86" i="7"/>
  <c r="R86" i="7"/>
  <c r="AU85" i="7" a="1"/>
  <c r="AU85" i="7"/>
  <c r="BW85" i="7" a="1"/>
  <c r="BW85" i="7"/>
  <c r="CY85" i="7" a="1"/>
  <c r="CY85" i="7"/>
  <c r="DK85" i="7" a="1"/>
  <c r="DK85" i="7"/>
  <c r="DW85" i="7" a="1"/>
  <c r="DW85" i="7"/>
  <c r="EJ85" i="7"/>
  <c r="EK85" i="7"/>
  <c r="W80" i="7" a="1"/>
  <c r="W80" i="7"/>
  <c r="AS80" i="7" a="1"/>
  <c r="AS80" i="7"/>
  <c r="BU80" i="7" a="1"/>
  <c r="BU80" i="7"/>
  <c r="CW80" i="7" a="1"/>
  <c r="CW80" i="7"/>
  <c r="DI80" i="7" a="1"/>
  <c r="DI80" i="7"/>
  <c r="DU80" i="7" a="1"/>
  <c r="DU80" i="7"/>
  <c r="EG80" i="7"/>
  <c r="AP80" i="7"/>
  <c r="BR80" i="7"/>
  <c r="CT80" i="7"/>
  <c r="DF80" i="7"/>
  <c r="DR80" i="7"/>
  <c r="ED80" i="7"/>
  <c r="EH80" i="7"/>
  <c r="EI85" i="7"/>
  <c r="U85" i="7" a="1"/>
  <c r="U85" i="7"/>
  <c r="AQ85" i="7" a="1"/>
  <c r="AQ85" i="7"/>
  <c r="BS85" i="7" a="1"/>
  <c r="BS85" i="7"/>
  <c r="CU85" i="7" a="1"/>
  <c r="CU85" i="7"/>
  <c r="DG85" i="7" a="1"/>
  <c r="DG85" i="7"/>
  <c r="DS85" i="7" a="1"/>
  <c r="DS85" i="7"/>
  <c r="EE85" i="7"/>
  <c r="EF85" i="7"/>
  <c r="EC85" i="7"/>
  <c r="DZ80" i="7"/>
  <c r="EB85" i="7"/>
  <c r="EA85" i="7"/>
  <c r="DY85" i="7"/>
  <c r="DX85" i="7"/>
  <c r="DV85" i="7"/>
  <c r="DT85" i="7"/>
  <c r="DQ85" i="7"/>
  <c r="DP85" i="7"/>
  <c r="DL85" i="7"/>
  <c r="DJ85" i="7"/>
  <c r="DH85" i="7"/>
  <c r="DE85" i="7"/>
  <c r="DD85" i="7"/>
  <c r="CZ85" i="7"/>
  <c r="CX85" i="7"/>
  <c r="CV85" i="7"/>
  <c r="CS85" i="7"/>
  <c r="CR85" i="7"/>
  <c r="BX85" i="7"/>
  <c r="BV85" i="7"/>
  <c r="BT85" i="7"/>
  <c r="BQ85" i="7"/>
  <c r="BP85" i="7"/>
  <c r="AV85" i="7"/>
  <c r="AT85" i="7"/>
  <c r="AR85" i="7"/>
  <c r="AO85" i="7"/>
  <c r="AN85" i="7"/>
  <c r="X85" i="7"/>
  <c r="V85" i="7"/>
  <c r="S85" i="7"/>
  <c r="R85" i="7"/>
  <c r="AU84" i="7" a="1"/>
  <c r="AU84" i="7"/>
  <c r="BW84" i="7" a="1"/>
  <c r="BW84" i="7"/>
  <c r="CY84" i="7" a="1"/>
  <c r="CY84" i="7"/>
  <c r="DK84" i="7" a="1"/>
  <c r="DK84" i="7"/>
  <c r="DW84" i="7" a="1"/>
  <c r="DW84" i="7"/>
  <c r="EJ84" i="7"/>
  <c r="EK84" i="7"/>
  <c r="W79" i="7" a="1"/>
  <c r="W79" i="7"/>
  <c r="AS79" i="7" a="1"/>
  <c r="AS79" i="7"/>
  <c r="BU79" i="7" a="1"/>
  <c r="BU79" i="7"/>
  <c r="CW79" i="7" a="1"/>
  <c r="CW79" i="7"/>
  <c r="DI79" i="7" a="1"/>
  <c r="DI79" i="7"/>
  <c r="DU79" i="7" a="1"/>
  <c r="DU79" i="7"/>
  <c r="EG79" i="7"/>
  <c r="AP79" i="7"/>
  <c r="BR79" i="7"/>
  <c r="CT79" i="7"/>
  <c r="DF79" i="7"/>
  <c r="DR79" i="7"/>
  <c r="ED79" i="7"/>
  <c r="EH79" i="7"/>
  <c r="EI84" i="7"/>
  <c r="U84" i="7" a="1"/>
  <c r="U84" i="7"/>
  <c r="AQ84" i="7" a="1"/>
  <c r="AQ84" i="7"/>
  <c r="BS84" i="7" a="1"/>
  <c r="BS84" i="7"/>
  <c r="CU84" i="7" a="1"/>
  <c r="CU84" i="7"/>
  <c r="DG84" i="7" a="1"/>
  <c r="DG84" i="7"/>
  <c r="DS84" i="7" a="1"/>
  <c r="DS84" i="7"/>
  <c r="EE84" i="7"/>
  <c r="EF84" i="7"/>
  <c r="EC84" i="7"/>
  <c r="DZ79" i="7"/>
  <c r="EB84" i="7"/>
  <c r="EA84" i="7"/>
  <c r="DY84" i="7"/>
  <c r="DX84" i="7"/>
  <c r="DV84" i="7"/>
  <c r="DT84" i="7"/>
  <c r="DQ84" i="7"/>
  <c r="DP84" i="7"/>
  <c r="DL84" i="7"/>
  <c r="DJ84" i="7"/>
  <c r="DH84" i="7"/>
  <c r="DE84" i="7"/>
  <c r="DD84" i="7"/>
  <c r="CZ84" i="7"/>
  <c r="CX84" i="7"/>
  <c r="CV84" i="7"/>
  <c r="CS84" i="7"/>
  <c r="CR84" i="7"/>
  <c r="BX84" i="7"/>
  <c r="BV84" i="7"/>
  <c r="BT84" i="7"/>
  <c r="BQ84" i="7"/>
  <c r="BP84" i="7"/>
  <c r="AV84" i="7"/>
  <c r="AT84" i="7"/>
  <c r="AR84" i="7"/>
  <c r="AO84" i="7"/>
  <c r="AN84" i="7"/>
  <c r="X84" i="7"/>
  <c r="V84" i="7"/>
  <c r="S84" i="7"/>
  <c r="R84" i="7"/>
  <c r="AU83" i="7" a="1"/>
  <c r="AU83" i="7"/>
  <c r="BW83" i="7" a="1"/>
  <c r="BW83" i="7"/>
  <c r="CY83" i="7" a="1"/>
  <c r="CY83" i="7"/>
  <c r="DK83" i="7" a="1"/>
  <c r="DK83" i="7"/>
  <c r="DW83" i="7" a="1"/>
  <c r="DW83" i="7"/>
  <c r="EJ83" i="7"/>
  <c r="EK83" i="7"/>
  <c r="W78" i="7" a="1"/>
  <c r="W78" i="7"/>
  <c r="AS78" i="7" a="1"/>
  <c r="AS78" i="7"/>
  <c r="BU78" i="7" a="1"/>
  <c r="BU78" i="7"/>
  <c r="CW78" i="7" a="1"/>
  <c r="CW78" i="7"/>
  <c r="DI78" i="7" a="1"/>
  <c r="DI78" i="7"/>
  <c r="DU78" i="7" a="1"/>
  <c r="DU78" i="7"/>
  <c r="EG78" i="7"/>
  <c r="AP78" i="7"/>
  <c r="BR78" i="7"/>
  <c r="CT78" i="7"/>
  <c r="DF78" i="7"/>
  <c r="DR78" i="7"/>
  <c r="ED78" i="7"/>
  <c r="EH78" i="7"/>
  <c r="EI83" i="7"/>
  <c r="U83" i="7" a="1"/>
  <c r="U83" i="7"/>
  <c r="AQ83" i="7" a="1"/>
  <c r="AQ83" i="7"/>
  <c r="BS83" i="7" a="1"/>
  <c r="BS83" i="7"/>
  <c r="CU83" i="7" a="1"/>
  <c r="CU83" i="7"/>
  <c r="DG83" i="7" a="1"/>
  <c r="DG83" i="7"/>
  <c r="DS83" i="7" a="1"/>
  <c r="DS83" i="7"/>
  <c r="EE83" i="7"/>
  <c r="EF83" i="7"/>
  <c r="EC83" i="7"/>
  <c r="DZ78" i="7"/>
  <c r="EB83" i="7"/>
  <c r="EA83" i="7"/>
  <c r="DY83" i="7"/>
  <c r="DX83" i="7"/>
  <c r="DV83" i="7"/>
  <c r="DT83" i="7"/>
  <c r="DQ83" i="7"/>
  <c r="DP83" i="7"/>
  <c r="DL83" i="7"/>
  <c r="DJ83" i="7"/>
  <c r="DH83" i="7"/>
  <c r="DE83" i="7"/>
  <c r="DD83" i="7"/>
  <c r="CZ83" i="7"/>
  <c r="CX83" i="7"/>
  <c r="CV83" i="7"/>
  <c r="CS83" i="7"/>
  <c r="CR83" i="7"/>
  <c r="BX83" i="7"/>
  <c r="BV83" i="7"/>
  <c r="BT83" i="7"/>
  <c r="BQ83" i="7"/>
  <c r="BP83" i="7"/>
  <c r="AV83" i="7"/>
  <c r="AT83" i="7"/>
  <c r="AR83" i="7"/>
  <c r="AO83" i="7"/>
  <c r="AN83" i="7"/>
  <c r="X83" i="7"/>
  <c r="V83" i="7"/>
  <c r="S83" i="7"/>
  <c r="R83" i="7"/>
  <c r="AU82" i="7" a="1"/>
  <c r="AU82" i="7"/>
  <c r="BW82" i="7" a="1"/>
  <c r="BW82" i="7"/>
  <c r="CY82" i="7" a="1"/>
  <c r="CY82" i="7"/>
  <c r="DK82" i="7" a="1"/>
  <c r="DK82" i="7"/>
  <c r="DW82" i="7" a="1"/>
  <c r="DW82" i="7"/>
  <c r="EJ82" i="7"/>
  <c r="EK82" i="7"/>
  <c r="W77" i="7" a="1"/>
  <c r="W77" i="7"/>
  <c r="AS77" i="7" a="1"/>
  <c r="AS77" i="7"/>
  <c r="BU77" i="7" a="1"/>
  <c r="BU77" i="7"/>
  <c r="CW77" i="7" a="1"/>
  <c r="CW77" i="7"/>
  <c r="DI77" i="7" a="1"/>
  <c r="DI77" i="7"/>
  <c r="DU77" i="7" a="1"/>
  <c r="DU77" i="7"/>
  <c r="EG77" i="7"/>
  <c r="AP77" i="7"/>
  <c r="BR77" i="7"/>
  <c r="CT77" i="7"/>
  <c r="DF77" i="7"/>
  <c r="DR77" i="7"/>
  <c r="ED77" i="7"/>
  <c r="EH77" i="7"/>
  <c r="EI82" i="7"/>
  <c r="U82" i="7" a="1"/>
  <c r="U82" i="7"/>
  <c r="AQ82" i="7" a="1"/>
  <c r="AQ82" i="7"/>
  <c r="BS82" i="7" a="1"/>
  <c r="BS82" i="7"/>
  <c r="CU82" i="7" a="1"/>
  <c r="CU82" i="7"/>
  <c r="DG82" i="7" a="1"/>
  <c r="DG82" i="7"/>
  <c r="DS82" i="7" a="1"/>
  <c r="DS82" i="7"/>
  <c r="EE82" i="7"/>
  <c r="EF82" i="7"/>
  <c r="EC82" i="7"/>
  <c r="DZ77" i="7"/>
  <c r="EB82" i="7"/>
  <c r="EA82" i="7"/>
  <c r="DY82" i="7"/>
  <c r="DX82" i="7"/>
  <c r="DV82" i="7"/>
  <c r="DT82" i="7"/>
  <c r="DQ82" i="7"/>
  <c r="DP82" i="7"/>
  <c r="DL82" i="7"/>
  <c r="DJ82" i="7"/>
  <c r="DH82" i="7"/>
  <c r="DE82" i="7"/>
  <c r="DD82" i="7"/>
  <c r="CZ82" i="7"/>
  <c r="CX82" i="7"/>
  <c r="CV82" i="7"/>
  <c r="CS82" i="7"/>
  <c r="CR82" i="7"/>
  <c r="BX82" i="7"/>
  <c r="BV82" i="7"/>
  <c r="BT82" i="7"/>
  <c r="BQ82" i="7"/>
  <c r="BP82" i="7"/>
  <c r="AV82" i="7"/>
  <c r="AT82" i="7"/>
  <c r="AR82" i="7"/>
  <c r="AO82" i="7"/>
  <c r="AN82" i="7"/>
  <c r="X82" i="7"/>
  <c r="V82" i="7"/>
  <c r="S82" i="7"/>
  <c r="R82" i="7"/>
  <c r="AU81" i="7" a="1"/>
  <c r="AU81" i="7"/>
  <c r="BW81" i="7" a="1"/>
  <c r="BW81" i="7"/>
  <c r="CY81" i="7" a="1"/>
  <c r="CY81" i="7"/>
  <c r="DK81" i="7" a="1"/>
  <c r="DK81" i="7"/>
  <c r="DW81" i="7" a="1"/>
  <c r="DW81" i="7"/>
  <c r="EJ81" i="7"/>
  <c r="EK81" i="7"/>
  <c r="W76" i="7" a="1"/>
  <c r="W76" i="7"/>
  <c r="AS76" i="7" a="1"/>
  <c r="AS76" i="7"/>
  <c r="BU76" i="7" a="1"/>
  <c r="BU76" i="7"/>
  <c r="CW76" i="7" a="1"/>
  <c r="CW76" i="7"/>
  <c r="DI76" i="7" a="1"/>
  <c r="DI76" i="7"/>
  <c r="DU76" i="7" a="1"/>
  <c r="DU76" i="7"/>
  <c r="EG76" i="7"/>
  <c r="AP76" i="7"/>
  <c r="BR76" i="7"/>
  <c r="CT76" i="7"/>
  <c r="DF76" i="7"/>
  <c r="DR76" i="7"/>
  <c r="ED76" i="7"/>
  <c r="EH76" i="7"/>
  <c r="EI81" i="7"/>
  <c r="U81" i="7" a="1"/>
  <c r="U81" i="7"/>
  <c r="AQ81" i="7" a="1"/>
  <c r="AQ81" i="7"/>
  <c r="BS81" i="7" a="1"/>
  <c r="BS81" i="7"/>
  <c r="CU81" i="7" a="1"/>
  <c r="CU81" i="7"/>
  <c r="DG81" i="7" a="1"/>
  <c r="DG81" i="7"/>
  <c r="DS81" i="7" a="1"/>
  <c r="DS81" i="7"/>
  <c r="EE81" i="7"/>
  <c r="EF81" i="7"/>
  <c r="EC81" i="7"/>
  <c r="DZ76" i="7"/>
  <c r="EB81" i="7"/>
  <c r="EA81" i="7"/>
  <c r="DY81" i="7"/>
  <c r="DX81" i="7"/>
  <c r="DV81" i="7"/>
  <c r="DT81" i="7"/>
  <c r="DQ81" i="7"/>
  <c r="DP81" i="7"/>
  <c r="DL81" i="7"/>
  <c r="DJ81" i="7"/>
  <c r="DH81" i="7"/>
  <c r="DE81" i="7"/>
  <c r="DD81" i="7"/>
  <c r="CZ81" i="7"/>
  <c r="CX81" i="7"/>
  <c r="CV81" i="7"/>
  <c r="CS81" i="7"/>
  <c r="CR81" i="7"/>
  <c r="BX81" i="7"/>
  <c r="BV81" i="7"/>
  <c r="BT81" i="7"/>
  <c r="BQ81" i="7"/>
  <c r="BP81" i="7"/>
  <c r="AV81" i="7"/>
  <c r="AT81" i="7"/>
  <c r="AR81" i="7"/>
  <c r="AO81" i="7"/>
  <c r="AN81" i="7"/>
  <c r="X81" i="7"/>
  <c r="V81" i="7"/>
  <c r="S81" i="7"/>
  <c r="R81" i="7"/>
  <c r="AU80" i="7" a="1"/>
  <c r="AU80" i="7"/>
  <c r="BW80" i="7" a="1"/>
  <c r="BW80" i="7"/>
  <c r="CY80" i="7" a="1"/>
  <c r="CY80" i="7"/>
  <c r="DK80" i="7" a="1"/>
  <c r="DK80" i="7"/>
  <c r="DW80" i="7" a="1"/>
  <c r="DW80" i="7"/>
  <c r="EJ80" i="7"/>
  <c r="EK80" i="7"/>
  <c r="W75" i="7" a="1"/>
  <c r="W75" i="7"/>
  <c r="AS75" i="7" a="1"/>
  <c r="AS75" i="7"/>
  <c r="BU75" i="7" a="1"/>
  <c r="BU75" i="7"/>
  <c r="CW75" i="7" a="1"/>
  <c r="CW75" i="7"/>
  <c r="DI75" i="7" a="1"/>
  <c r="DI75" i="7"/>
  <c r="DU75" i="7" a="1"/>
  <c r="DU75" i="7"/>
  <c r="EG75" i="7"/>
  <c r="AP75" i="7"/>
  <c r="BR75" i="7"/>
  <c r="CT75" i="7"/>
  <c r="DF75" i="7"/>
  <c r="DR75" i="7"/>
  <c r="ED75" i="7"/>
  <c r="EH75" i="7"/>
  <c r="EI80" i="7"/>
  <c r="U80" i="7" a="1"/>
  <c r="U80" i="7"/>
  <c r="AQ80" i="7" a="1"/>
  <c r="AQ80" i="7"/>
  <c r="BS80" i="7" a="1"/>
  <c r="BS80" i="7"/>
  <c r="CU80" i="7" a="1"/>
  <c r="CU80" i="7"/>
  <c r="DG80" i="7" a="1"/>
  <c r="DG80" i="7"/>
  <c r="DS80" i="7" a="1"/>
  <c r="DS80" i="7"/>
  <c r="EE80" i="7"/>
  <c r="EF80" i="7"/>
  <c r="EC80" i="7"/>
  <c r="DZ75" i="7"/>
  <c r="EB80" i="7"/>
  <c r="EA80" i="7"/>
  <c r="DY80" i="7"/>
  <c r="DX80" i="7"/>
  <c r="DV80" i="7"/>
  <c r="DT80" i="7"/>
  <c r="DQ80" i="7"/>
  <c r="DP80" i="7"/>
  <c r="DL80" i="7"/>
  <c r="DJ80" i="7"/>
  <c r="DH80" i="7"/>
  <c r="DE80" i="7"/>
  <c r="DD80" i="7"/>
  <c r="CZ80" i="7"/>
  <c r="CX80" i="7"/>
  <c r="CV80" i="7"/>
  <c r="CS80" i="7"/>
  <c r="CR80" i="7"/>
  <c r="BX80" i="7"/>
  <c r="BV80" i="7"/>
  <c r="BT80" i="7"/>
  <c r="BQ80" i="7"/>
  <c r="BP80" i="7"/>
  <c r="AV80" i="7"/>
  <c r="AT80" i="7"/>
  <c r="AR80" i="7"/>
  <c r="AO80" i="7"/>
  <c r="AN80" i="7"/>
  <c r="X80" i="7"/>
  <c r="V80" i="7"/>
  <c r="S80" i="7"/>
  <c r="R80" i="7"/>
  <c r="AU79" i="7" a="1"/>
  <c r="AU79" i="7"/>
  <c r="BW79" i="7" a="1"/>
  <c r="BW79" i="7"/>
  <c r="CY79" i="7" a="1"/>
  <c r="CY79" i="7"/>
  <c r="DK79" i="7" a="1"/>
  <c r="DK79" i="7"/>
  <c r="DW79" i="7" a="1"/>
  <c r="DW79" i="7"/>
  <c r="EJ79" i="7"/>
  <c r="EK79" i="7"/>
  <c r="W74" i="7" a="1"/>
  <c r="W74" i="7"/>
  <c r="AS74" i="7" a="1"/>
  <c r="AS74" i="7"/>
  <c r="BU74" i="7" a="1"/>
  <c r="BU74" i="7"/>
  <c r="CW74" i="7" a="1"/>
  <c r="CW74" i="7"/>
  <c r="DI74" i="7" a="1"/>
  <c r="DI74" i="7"/>
  <c r="DU74" i="7" a="1"/>
  <c r="DU74" i="7"/>
  <c r="EG74" i="7"/>
  <c r="AP74" i="7"/>
  <c r="BR74" i="7"/>
  <c r="CT74" i="7"/>
  <c r="DF74" i="7"/>
  <c r="DR74" i="7"/>
  <c r="ED74" i="7"/>
  <c r="EH74" i="7"/>
  <c r="EI79" i="7"/>
  <c r="U79" i="7" a="1"/>
  <c r="U79" i="7"/>
  <c r="AQ79" i="7" a="1"/>
  <c r="AQ79" i="7"/>
  <c r="BS79" i="7" a="1"/>
  <c r="BS79" i="7"/>
  <c r="CU79" i="7" a="1"/>
  <c r="CU79" i="7"/>
  <c r="DG79" i="7" a="1"/>
  <c r="DG79" i="7"/>
  <c r="DS79" i="7" a="1"/>
  <c r="DS79" i="7"/>
  <c r="EE79" i="7"/>
  <c r="EF79" i="7"/>
  <c r="EC79" i="7"/>
  <c r="DZ74" i="7"/>
  <c r="EB79" i="7"/>
  <c r="EA79" i="7"/>
  <c r="DY79" i="7"/>
  <c r="DX79" i="7"/>
  <c r="DV79" i="7"/>
  <c r="DT79" i="7"/>
  <c r="DQ79" i="7"/>
  <c r="DP79" i="7"/>
  <c r="DL79" i="7"/>
  <c r="DJ79" i="7"/>
  <c r="DH79" i="7"/>
  <c r="DE79" i="7"/>
  <c r="DD79" i="7"/>
  <c r="CZ79" i="7"/>
  <c r="CX79" i="7"/>
  <c r="CV79" i="7"/>
  <c r="CS79" i="7"/>
  <c r="CR79" i="7"/>
  <c r="BX79" i="7"/>
  <c r="BV79" i="7"/>
  <c r="BT79" i="7"/>
  <c r="BQ79" i="7"/>
  <c r="BP79" i="7"/>
  <c r="AV79" i="7"/>
  <c r="AT79" i="7"/>
  <c r="AR79" i="7"/>
  <c r="AO79" i="7"/>
  <c r="AN79" i="7"/>
  <c r="X79" i="7"/>
  <c r="V79" i="7"/>
  <c r="S79" i="7"/>
  <c r="R79" i="7"/>
  <c r="AU78" i="7" a="1"/>
  <c r="AU78" i="7"/>
  <c r="BW78" i="7" a="1"/>
  <c r="BW78" i="7"/>
  <c r="CY78" i="7" a="1"/>
  <c r="CY78" i="7"/>
  <c r="DK78" i="7" a="1"/>
  <c r="DK78" i="7"/>
  <c r="DW78" i="7" a="1"/>
  <c r="DW78" i="7"/>
  <c r="EJ78" i="7"/>
  <c r="EK78" i="7"/>
  <c r="W73" i="7" a="1"/>
  <c r="W73" i="7"/>
  <c r="AS73" i="7" a="1"/>
  <c r="AS73" i="7"/>
  <c r="BU73" i="7" a="1"/>
  <c r="BU73" i="7"/>
  <c r="CW73" i="7" a="1"/>
  <c r="CW73" i="7"/>
  <c r="DI73" i="7" a="1"/>
  <c r="DI73" i="7"/>
  <c r="DU73" i="7" a="1"/>
  <c r="DU73" i="7"/>
  <c r="EG73" i="7"/>
  <c r="AP73" i="7"/>
  <c r="BR73" i="7"/>
  <c r="CT73" i="7"/>
  <c r="DF73" i="7"/>
  <c r="DR73" i="7"/>
  <c r="ED73" i="7"/>
  <c r="EH73" i="7"/>
  <c r="EI78" i="7"/>
  <c r="U78" i="7" a="1"/>
  <c r="U78" i="7"/>
  <c r="AQ78" i="7" a="1"/>
  <c r="AQ78" i="7"/>
  <c r="BS78" i="7" a="1"/>
  <c r="BS78" i="7"/>
  <c r="CU78" i="7" a="1"/>
  <c r="CU78" i="7"/>
  <c r="DG78" i="7" a="1"/>
  <c r="DG78" i="7"/>
  <c r="DS78" i="7" a="1"/>
  <c r="DS78" i="7"/>
  <c r="EE78" i="7"/>
  <c r="EF78" i="7"/>
  <c r="EC78" i="7"/>
  <c r="DZ73" i="7"/>
  <c r="EB78" i="7"/>
  <c r="EA78" i="7"/>
  <c r="DY78" i="7"/>
  <c r="DX78" i="7"/>
  <c r="DV78" i="7"/>
  <c r="DT78" i="7"/>
  <c r="DQ78" i="7"/>
  <c r="DP78" i="7"/>
  <c r="DL78" i="7"/>
  <c r="DJ78" i="7"/>
  <c r="DH78" i="7"/>
  <c r="DE78" i="7"/>
  <c r="DD78" i="7"/>
  <c r="CZ78" i="7"/>
  <c r="CX78" i="7"/>
  <c r="CV78" i="7"/>
  <c r="CS78" i="7"/>
  <c r="CR78" i="7"/>
  <c r="BX78" i="7"/>
  <c r="BV78" i="7"/>
  <c r="BT78" i="7"/>
  <c r="BQ78" i="7"/>
  <c r="BP78" i="7"/>
  <c r="AV78" i="7"/>
  <c r="AT78" i="7"/>
  <c r="AR78" i="7"/>
  <c r="AO78" i="7"/>
  <c r="AN78" i="7"/>
  <c r="X78" i="7"/>
  <c r="V78" i="7"/>
  <c r="S78" i="7"/>
  <c r="R78" i="7"/>
  <c r="AU77" i="7" a="1"/>
  <c r="AU77" i="7"/>
  <c r="BW77" i="7" a="1"/>
  <c r="BW77" i="7"/>
  <c r="CY77" i="7" a="1"/>
  <c r="CY77" i="7"/>
  <c r="DK77" i="7" a="1"/>
  <c r="DK77" i="7"/>
  <c r="DW77" i="7" a="1"/>
  <c r="DW77" i="7"/>
  <c r="EJ77" i="7"/>
  <c r="EK77" i="7"/>
  <c r="W72" i="7" a="1"/>
  <c r="W72" i="7"/>
  <c r="AS72" i="7" a="1"/>
  <c r="AS72" i="7"/>
  <c r="BU72" i="7" a="1"/>
  <c r="BU72" i="7"/>
  <c r="CW72" i="7" a="1"/>
  <c r="CW72" i="7"/>
  <c r="DI72" i="7" a="1"/>
  <c r="DI72" i="7"/>
  <c r="DU72" i="7" a="1"/>
  <c r="DU72" i="7"/>
  <c r="EG72" i="7"/>
  <c r="AP72" i="7"/>
  <c r="BR72" i="7"/>
  <c r="CT72" i="7"/>
  <c r="DF72" i="7"/>
  <c r="DR72" i="7"/>
  <c r="ED72" i="7"/>
  <c r="EH72" i="7"/>
  <c r="EI77" i="7"/>
  <c r="U77" i="7" a="1"/>
  <c r="U77" i="7"/>
  <c r="AQ77" i="7" a="1"/>
  <c r="AQ77" i="7"/>
  <c r="BS77" i="7" a="1"/>
  <c r="BS77" i="7"/>
  <c r="CU77" i="7" a="1"/>
  <c r="CU77" i="7"/>
  <c r="DG77" i="7" a="1"/>
  <c r="DG77" i="7"/>
  <c r="DS77" i="7" a="1"/>
  <c r="DS77" i="7"/>
  <c r="EE77" i="7"/>
  <c r="EF77" i="7"/>
  <c r="EC77" i="7"/>
  <c r="DZ72" i="7"/>
  <c r="EB77" i="7"/>
  <c r="EA77" i="7"/>
  <c r="DY77" i="7"/>
  <c r="DX77" i="7"/>
  <c r="DV77" i="7"/>
  <c r="DT77" i="7"/>
  <c r="DQ77" i="7"/>
  <c r="DP77" i="7"/>
  <c r="DL77" i="7"/>
  <c r="DJ77" i="7"/>
  <c r="DH77" i="7"/>
  <c r="DE77" i="7"/>
  <c r="DD77" i="7"/>
  <c r="CZ77" i="7"/>
  <c r="CX77" i="7"/>
  <c r="CV77" i="7"/>
  <c r="CS77" i="7"/>
  <c r="CR77" i="7"/>
  <c r="BX77" i="7"/>
  <c r="BV77" i="7"/>
  <c r="BT77" i="7"/>
  <c r="BQ77" i="7"/>
  <c r="BP77" i="7"/>
  <c r="AV77" i="7"/>
  <c r="AT77" i="7"/>
  <c r="AR77" i="7"/>
  <c r="AO77" i="7"/>
  <c r="AN77" i="7"/>
  <c r="X77" i="7"/>
  <c r="V77" i="7"/>
  <c r="S77" i="7"/>
  <c r="R77" i="7"/>
  <c r="AU76" i="7" a="1"/>
  <c r="AU76" i="7"/>
  <c r="BW76" i="7" a="1"/>
  <c r="BW76" i="7"/>
  <c r="CY76" i="7" a="1"/>
  <c r="CY76" i="7"/>
  <c r="DK76" i="7" a="1"/>
  <c r="DK76" i="7"/>
  <c r="DW76" i="7" a="1"/>
  <c r="DW76" i="7"/>
  <c r="EJ76" i="7"/>
  <c r="EK76" i="7"/>
  <c r="W71" i="7" a="1"/>
  <c r="W71" i="7"/>
  <c r="AS71" i="7" a="1"/>
  <c r="AS71" i="7"/>
  <c r="BU71" i="7" a="1"/>
  <c r="BU71" i="7"/>
  <c r="CW71" i="7" a="1"/>
  <c r="CW71" i="7"/>
  <c r="DI71" i="7" a="1"/>
  <c r="DI71" i="7"/>
  <c r="DU71" i="7" a="1"/>
  <c r="DU71" i="7"/>
  <c r="EG71" i="7"/>
  <c r="AP71" i="7"/>
  <c r="BR71" i="7"/>
  <c r="CT71" i="7"/>
  <c r="DF71" i="7"/>
  <c r="DR71" i="7"/>
  <c r="ED71" i="7"/>
  <c r="EH71" i="7"/>
  <c r="EI76" i="7"/>
  <c r="U76" i="7" a="1"/>
  <c r="U76" i="7"/>
  <c r="AQ76" i="7" a="1"/>
  <c r="AQ76" i="7"/>
  <c r="BS76" i="7" a="1"/>
  <c r="BS76" i="7"/>
  <c r="CU76" i="7" a="1"/>
  <c r="CU76" i="7"/>
  <c r="DG76" i="7" a="1"/>
  <c r="DG76" i="7"/>
  <c r="DS76" i="7" a="1"/>
  <c r="DS76" i="7"/>
  <c r="EE76" i="7"/>
  <c r="EF76" i="7"/>
  <c r="EC76" i="7"/>
  <c r="DZ71" i="7"/>
  <c r="EB76" i="7"/>
  <c r="EA76" i="7"/>
  <c r="DY76" i="7"/>
  <c r="DX76" i="7"/>
  <c r="DV76" i="7"/>
  <c r="DT76" i="7"/>
  <c r="DQ76" i="7"/>
  <c r="DP76" i="7"/>
  <c r="DL76" i="7"/>
  <c r="DJ76" i="7"/>
  <c r="DH76" i="7"/>
  <c r="DE76" i="7"/>
  <c r="DD76" i="7"/>
  <c r="CZ76" i="7"/>
  <c r="CX76" i="7"/>
  <c r="CV76" i="7"/>
  <c r="CS76" i="7"/>
  <c r="CR76" i="7"/>
  <c r="BX76" i="7"/>
  <c r="BV76" i="7"/>
  <c r="BT76" i="7"/>
  <c r="BQ76" i="7"/>
  <c r="BP76" i="7"/>
  <c r="AV76" i="7"/>
  <c r="AT76" i="7"/>
  <c r="AR76" i="7"/>
  <c r="AO76" i="7"/>
  <c r="AN76" i="7"/>
  <c r="X76" i="7"/>
  <c r="V76" i="7"/>
  <c r="S76" i="7"/>
  <c r="R76" i="7"/>
  <c r="AU75" i="7" a="1"/>
  <c r="AU75" i="7"/>
  <c r="BW75" i="7" a="1"/>
  <c r="BW75" i="7"/>
  <c r="CY75" i="7" a="1"/>
  <c r="CY75" i="7"/>
  <c r="DK75" i="7" a="1"/>
  <c r="DK75" i="7"/>
  <c r="DW75" i="7" a="1"/>
  <c r="DW75" i="7"/>
  <c r="EJ75" i="7"/>
  <c r="EK75" i="7"/>
  <c r="W70" i="7" a="1"/>
  <c r="W70" i="7"/>
  <c r="AS70" i="7" a="1"/>
  <c r="AS70" i="7"/>
  <c r="BU70" i="7" a="1"/>
  <c r="BU70" i="7"/>
  <c r="CW70" i="7" a="1"/>
  <c r="CW70" i="7"/>
  <c r="DI70" i="7" a="1"/>
  <c r="DI70" i="7"/>
  <c r="DU70" i="7" a="1"/>
  <c r="DU70" i="7"/>
  <c r="EG70" i="7"/>
  <c r="AP70" i="7"/>
  <c r="BR70" i="7"/>
  <c r="CT70" i="7"/>
  <c r="DF70" i="7"/>
  <c r="DR70" i="7"/>
  <c r="ED70" i="7"/>
  <c r="EH70" i="7"/>
  <c r="EI75" i="7"/>
  <c r="U75" i="7" a="1"/>
  <c r="U75" i="7"/>
  <c r="AQ75" i="7" a="1"/>
  <c r="AQ75" i="7"/>
  <c r="BS75" i="7" a="1"/>
  <c r="BS75" i="7"/>
  <c r="CU75" i="7" a="1"/>
  <c r="CU75" i="7"/>
  <c r="DG75" i="7" a="1"/>
  <c r="DG75" i="7"/>
  <c r="DS75" i="7" a="1"/>
  <c r="DS75" i="7"/>
  <c r="EE75" i="7"/>
  <c r="EF75" i="7"/>
  <c r="EC75" i="7"/>
  <c r="DZ70" i="7"/>
  <c r="EB75" i="7"/>
  <c r="EA75" i="7"/>
  <c r="DY75" i="7"/>
  <c r="DX75" i="7"/>
  <c r="DV75" i="7"/>
  <c r="DT75" i="7"/>
  <c r="DQ75" i="7"/>
  <c r="DP75" i="7"/>
  <c r="DL75" i="7"/>
  <c r="DJ75" i="7"/>
  <c r="DH75" i="7"/>
  <c r="DE75" i="7"/>
  <c r="DD75" i="7"/>
  <c r="CZ75" i="7"/>
  <c r="CX75" i="7"/>
  <c r="CV75" i="7"/>
  <c r="CS75" i="7"/>
  <c r="CR75" i="7"/>
  <c r="BX75" i="7"/>
  <c r="BV75" i="7"/>
  <c r="BT75" i="7"/>
  <c r="BQ75" i="7"/>
  <c r="BP75" i="7"/>
  <c r="AV75" i="7"/>
  <c r="AT75" i="7"/>
  <c r="AR75" i="7"/>
  <c r="AO75" i="7"/>
  <c r="AN75" i="7"/>
  <c r="X75" i="7"/>
  <c r="V75" i="7"/>
  <c r="S75" i="7"/>
  <c r="R75" i="7"/>
  <c r="AU74" i="7" a="1"/>
  <c r="AU74" i="7"/>
  <c r="BW74" i="7" a="1"/>
  <c r="BW74" i="7"/>
  <c r="CY74" i="7" a="1"/>
  <c r="CY74" i="7"/>
  <c r="DK74" i="7" a="1"/>
  <c r="DK74" i="7"/>
  <c r="DW74" i="7" a="1"/>
  <c r="DW74" i="7"/>
  <c r="EJ74" i="7"/>
  <c r="EK74" i="7"/>
  <c r="W69" i="7" a="1"/>
  <c r="W69" i="7"/>
  <c r="AS69" i="7" a="1"/>
  <c r="AS69" i="7"/>
  <c r="BU69" i="7" a="1"/>
  <c r="BU69" i="7"/>
  <c r="CW69" i="7" a="1"/>
  <c r="CW69" i="7"/>
  <c r="DI69" i="7" a="1"/>
  <c r="DI69" i="7"/>
  <c r="DU69" i="7" a="1"/>
  <c r="DU69" i="7"/>
  <c r="EG69" i="7"/>
  <c r="AP69" i="7"/>
  <c r="BR69" i="7"/>
  <c r="CT69" i="7"/>
  <c r="DF69" i="7"/>
  <c r="DR69" i="7"/>
  <c r="ED69" i="7"/>
  <c r="EH69" i="7"/>
  <c r="EI74" i="7"/>
  <c r="U74" i="7" a="1"/>
  <c r="U74" i="7"/>
  <c r="AQ74" i="7" a="1"/>
  <c r="AQ74" i="7"/>
  <c r="BS74" i="7" a="1"/>
  <c r="BS74" i="7"/>
  <c r="CU74" i="7" a="1"/>
  <c r="CU74" i="7"/>
  <c r="DG74" i="7" a="1"/>
  <c r="DG74" i="7"/>
  <c r="DS74" i="7" a="1"/>
  <c r="DS74" i="7"/>
  <c r="EE74" i="7"/>
  <c r="EF74" i="7"/>
  <c r="EC74" i="7"/>
  <c r="DZ69" i="7"/>
  <c r="EB74" i="7"/>
  <c r="EA74" i="7"/>
  <c r="DY74" i="7"/>
  <c r="DX74" i="7"/>
  <c r="DV74" i="7"/>
  <c r="DT74" i="7"/>
  <c r="DQ74" i="7"/>
  <c r="DP74" i="7"/>
  <c r="DL74" i="7"/>
  <c r="DJ74" i="7"/>
  <c r="DH74" i="7"/>
  <c r="DE74" i="7"/>
  <c r="DD74" i="7"/>
  <c r="CZ74" i="7"/>
  <c r="CX74" i="7"/>
  <c r="CV74" i="7"/>
  <c r="CS74" i="7"/>
  <c r="CR74" i="7"/>
  <c r="BX74" i="7"/>
  <c r="BV74" i="7"/>
  <c r="BT74" i="7"/>
  <c r="BQ74" i="7"/>
  <c r="BP74" i="7"/>
  <c r="AV74" i="7"/>
  <c r="AT74" i="7"/>
  <c r="AR74" i="7"/>
  <c r="AO74" i="7"/>
  <c r="AN74" i="7"/>
  <c r="X74" i="7"/>
  <c r="V74" i="7"/>
  <c r="S74" i="7"/>
  <c r="R74" i="7"/>
  <c r="AU73" i="7" a="1"/>
  <c r="AU73" i="7"/>
  <c r="BW73" i="7" a="1"/>
  <c r="BW73" i="7"/>
  <c r="CY73" i="7" a="1"/>
  <c r="CY73" i="7"/>
  <c r="DK73" i="7" a="1"/>
  <c r="DK73" i="7"/>
  <c r="DW73" i="7" a="1"/>
  <c r="DW73" i="7"/>
  <c r="EJ73" i="7"/>
  <c r="EK73" i="7"/>
  <c r="AS68" i="7" a="1"/>
  <c r="AS68" i="7"/>
  <c r="BU68" i="7" a="1"/>
  <c r="BU68" i="7"/>
  <c r="CW68" i="7" a="1"/>
  <c r="CW68" i="7"/>
  <c r="DI68" i="7" a="1"/>
  <c r="DI68" i="7"/>
  <c r="DU68" i="7" a="1"/>
  <c r="DU68" i="7"/>
  <c r="EG68" i="7"/>
  <c r="AP68" i="7"/>
  <c r="BR68" i="7"/>
  <c r="CT68" i="7"/>
  <c r="DF68" i="7"/>
  <c r="DR68" i="7"/>
  <c r="ED68" i="7"/>
  <c r="EH68" i="7"/>
  <c r="EI73" i="7"/>
  <c r="U73" i="7" a="1"/>
  <c r="U73" i="7"/>
  <c r="AQ73" i="7" a="1"/>
  <c r="AQ73" i="7"/>
  <c r="BS73" i="7" a="1"/>
  <c r="BS73" i="7"/>
  <c r="CU73" i="7" a="1"/>
  <c r="CU73" i="7"/>
  <c r="DG73" i="7" a="1"/>
  <c r="DG73" i="7"/>
  <c r="DS73" i="7" a="1"/>
  <c r="DS73" i="7"/>
  <c r="EE73" i="7"/>
  <c r="EF73" i="7"/>
  <c r="EC73" i="7"/>
  <c r="DZ68" i="7"/>
  <c r="EB73" i="7"/>
  <c r="EA73" i="7"/>
  <c r="DY73" i="7"/>
  <c r="DX73" i="7"/>
  <c r="DV73" i="7"/>
  <c r="DT73" i="7"/>
  <c r="DQ73" i="7"/>
  <c r="DP73" i="7"/>
  <c r="DL73" i="7"/>
  <c r="DJ73" i="7"/>
  <c r="DH73" i="7"/>
  <c r="DE73" i="7"/>
  <c r="DD73" i="7"/>
  <c r="CZ73" i="7"/>
  <c r="CX73" i="7"/>
  <c r="CV73" i="7"/>
  <c r="CS73" i="7"/>
  <c r="CR73" i="7"/>
  <c r="BX73" i="7"/>
  <c r="BV73" i="7"/>
  <c r="BT73" i="7"/>
  <c r="BQ73" i="7"/>
  <c r="BP73" i="7"/>
  <c r="AV73" i="7"/>
  <c r="AT73" i="7"/>
  <c r="AR73" i="7"/>
  <c r="AO73" i="7"/>
  <c r="AN73" i="7"/>
  <c r="X73" i="7"/>
  <c r="V73" i="7"/>
  <c r="S73" i="7"/>
  <c r="R73" i="7"/>
  <c r="AU72" i="7" a="1"/>
  <c r="AU72" i="7"/>
  <c r="BW72" i="7" a="1"/>
  <c r="BW72" i="7"/>
  <c r="CY72" i="7" a="1"/>
  <c r="CY72" i="7"/>
  <c r="DK72" i="7" a="1"/>
  <c r="DK72" i="7"/>
  <c r="DW72" i="7" a="1"/>
  <c r="DW72" i="7"/>
  <c r="EJ72" i="7"/>
  <c r="EK72" i="7"/>
  <c r="AS67" i="7" a="1"/>
  <c r="AS67" i="7"/>
  <c r="BU67" i="7" a="1"/>
  <c r="BU67" i="7"/>
  <c r="CW67" i="7" a="1"/>
  <c r="CW67" i="7"/>
  <c r="DI67" i="7" a="1"/>
  <c r="DI67" i="7"/>
  <c r="DU67" i="7" a="1"/>
  <c r="DU67" i="7"/>
  <c r="EG67" i="7"/>
  <c r="AP67" i="7"/>
  <c r="BR67" i="7"/>
  <c r="CT67" i="7"/>
  <c r="DF67" i="7"/>
  <c r="DR67" i="7"/>
  <c r="ED67" i="7"/>
  <c r="EH67" i="7"/>
  <c r="EI72" i="7"/>
  <c r="U72" i="7" a="1"/>
  <c r="U72" i="7"/>
  <c r="AQ72" i="7" a="1"/>
  <c r="AQ72" i="7"/>
  <c r="BS72" i="7" a="1"/>
  <c r="BS72" i="7"/>
  <c r="CU72" i="7" a="1"/>
  <c r="CU72" i="7"/>
  <c r="DG72" i="7" a="1"/>
  <c r="DG72" i="7"/>
  <c r="DS72" i="7" a="1"/>
  <c r="DS72" i="7"/>
  <c r="EE72" i="7"/>
  <c r="EF72" i="7"/>
  <c r="EC72" i="7"/>
  <c r="DZ67" i="7"/>
  <c r="EB72" i="7"/>
  <c r="EA72" i="7"/>
  <c r="DY72" i="7"/>
  <c r="DX72" i="7"/>
  <c r="DV72" i="7"/>
  <c r="DT72" i="7"/>
  <c r="DQ72" i="7"/>
  <c r="DP72" i="7"/>
  <c r="DL72" i="7"/>
  <c r="DJ72" i="7"/>
  <c r="DH72" i="7"/>
  <c r="DE72" i="7"/>
  <c r="DD72" i="7"/>
  <c r="CZ72" i="7"/>
  <c r="CX72" i="7"/>
  <c r="CV72" i="7"/>
  <c r="CS72" i="7"/>
  <c r="CR72" i="7"/>
  <c r="BX72" i="7"/>
  <c r="BV72" i="7"/>
  <c r="BT72" i="7"/>
  <c r="BQ72" i="7"/>
  <c r="BP72" i="7"/>
  <c r="AV72" i="7"/>
  <c r="AT72" i="7"/>
  <c r="AR72" i="7"/>
  <c r="AO72" i="7"/>
  <c r="AN72" i="7"/>
  <c r="X72" i="7"/>
  <c r="V72" i="7"/>
  <c r="S72" i="7"/>
  <c r="R72" i="7"/>
  <c r="AU71" i="7" a="1"/>
  <c r="AU71" i="7"/>
  <c r="BW71" i="7" a="1"/>
  <c r="BW71" i="7"/>
  <c r="CY71" i="7" a="1"/>
  <c r="CY71" i="7"/>
  <c r="DK71" i="7" a="1"/>
  <c r="DK71" i="7"/>
  <c r="DW71" i="7" a="1"/>
  <c r="DW71" i="7"/>
  <c r="EJ71" i="7"/>
  <c r="EK71" i="7"/>
  <c r="AS66" i="7" a="1"/>
  <c r="AS66" i="7"/>
  <c r="BU66" i="7" a="1"/>
  <c r="BU66" i="7"/>
  <c r="CW66" i="7" a="1"/>
  <c r="CW66" i="7"/>
  <c r="DI66" i="7" a="1"/>
  <c r="DI66" i="7"/>
  <c r="DU66" i="7" a="1"/>
  <c r="DU66" i="7"/>
  <c r="EG66" i="7"/>
  <c r="AP66" i="7"/>
  <c r="BR66" i="7"/>
  <c r="CT66" i="7"/>
  <c r="DF66" i="7"/>
  <c r="DR66" i="7"/>
  <c r="ED66" i="7"/>
  <c r="EH66" i="7"/>
  <c r="EI71" i="7"/>
  <c r="U71" i="7" a="1"/>
  <c r="U71" i="7"/>
  <c r="AQ71" i="7" a="1"/>
  <c r="AQ71" i="7"/>
  <c r="BS71" i="7" a="1"/>
  <c r="BS71" i="7"/>
  <c r="CU71" i="7" a="1"/>
  <c r="CU71" i="7"/>
  <c r="DG71" i="7" a="1"/>
  <c r="DG71" i="7"/>
  <c r="DS71" i="7" a="1"/>
  <c r="DS71" i="7"/>
  <c r="EE71" i="7"/>
  <c r="EF71" i="7"/>
  <c r="EC71" i="7"/>
  <c r="DZ66" i="7"/>
  <c r="EB71" i="7"/>
  <c r="EA71" i="7"/>
  <c r="DY71" i="7"/>
  <c r="DX71" i="7"/>
  <c r="DV71" i="7"/>
  <c r="DT71" i="7"/>
  <c r="DQ71" i="7"/>
  <c r="DP71" i="7"/>
  <c r="DL71" i="7"/>
  <c r="DJ71" i="7"/>
  <c r="DH71" i="7"/>
  <c r="DE71" i="7"/>
  <c r="DD71" i="7"/>
  <c r="CZ71" i="7"/>
  <c r="CX71" i="7"/>
  <c r="CV71" i="7"/>
  <c r="CS71" i="7"/>
  <c r="CR71" i="7"/>
  <c r="BX71" i="7"/>
  <c r="BV71" i="7"/>
  <c r="BT71" i="7"/>
  <c r="BQ71" i="7"/>
  <c r="BP71" i="7"/>
  <c r="AV71" i="7"/>
  <c r="AT71" i="7"/>
  <c r="AR71" i="7"/>
  <c r="AO71" i="7"/>
  <c r="AN71" i="7"/>
  <c r="X71" i="7"/>
  <c r="V71" i="7"/>
  <c r="S71" i="7"/>
  <c r="R71" i="7"/>
  <c r="AU70" i="7" a="1"/>
  <c r="AU70" i="7"/>
  <c r="BW70" i="7" a="1"/>
  <c r="BW70" i="7"/>
  <c r="CY70" i="7" a="1"/>
  <c r="CY70" i="7"/>
  <c r="DK70" i="7" a="1"/>
  <c r="DK70" i="7"/>
  <c r="DW70" i="7" a="1"/>
  <c r="DW70" i="7"/>
  <c r="EJ70" i="7"/>
  <c r="EK70" i="7"/>
  <c r="AS65" i="7" a="1"/>
  <c r="AS65" i="7"/>
  <c r="BU65" i="7" a="1"/>
  <c r="BU65" i="7"/>
  <c r="CW65" i="7" a="1"/>
  <c r="CW65" i="7"/>
  <c r="DI65" i="7" a="1"/>
  <c r="DI65" i="7"/>
  <c r="DU65" i="7" a="1"/>
  <c r="DU65" i="7"/>
  <c r="EG65" i="7"/>
  <c r="AP65" i="7"/>
  <c r="BR65" i="7"/>
  <c r="CT65" i="7"/>
  <c r="DF65" i="7"/>
  <c r="DR65" i="7"/>
  <c r="ED65" i="7"/>
  <c r="EH65" i="7"/>
  <c r="EI70" i="7"/>
  <c r="U70" i="7" a="1"/>
  <c r="U70" i="7"/>
  <c r="AQ70" i="7" a="1"/>
  <c r="AQ70" i="7"/>
  <c r="BS70" i="7" a="1"/>
  <c r="BS70" i="7"/>
  <c r="CU70" i="7" a="1"/>
  <c r="CU70" i="7"/>
  <c r="DG70" i="7" a="1"/>
  <c r="DG70" i="7"/>
  <c r="DS70" i="7" a="1"/>
  <c r="DS70" i="7"/>
  <c r="EE70" i="7"/>
  <c r="EF70" i="7"/>
  <c r="EC70" i="7"/>
  <c r="DZ65" i="7"/>
  <c r="EB70" i="7"/>
  <c r="EA70" i="7"/>
  <c r="DY70" i="7"/>
  <c r="DX70" i="7"/>
  <c r="DV70" i="7"/>
  <c r="DT70" i="7"/>
  <c r="DQ70" i="7"/>
  <c r="DP70" i="7"/>
  <c r="DL70" i="7"/>
  <c r="DJ70" i="7"/>
  <c r="DH70" i="7"/>
  <c r="DE70" i="7"/>
  <c r="DD70" i="7"/>
  <c r="CZ70" i="7"/>
  <c r="CX70" i="7"/>
  <c r="CV70" i="7"/>
  <c r="CS70" i="7"/>
  <c r="CR70" i="7"/>
  <c r="BX70" i="7"/>
  <c r="BV70" i="7"/>
  <c r="BT70" i="7"/>
  <c r="BQ70" i="7"/>
  <c r="BP70" i="7"/>
  <c r="AV70" i="7"/>
  <c r="AT70" i="7"/>
  <c r="AR70" i="7"/>
  <c r="AO70" i="7"/>
  <c r="AN70" i="7"/>
  <c r="X70" i="7"/>
  <c r="V70" i="7"/>
  <c r="S70" i="7"/>
  <c r="R70" i="7"/>
  <c r="AU69" i="7" a="1"/>
  <c r="AU69" i="7"/>
  <c r="BW69" i="7" a="1"/>
  <c r="BW69" i="7"/>
  <c r="CY69" i="7" a="1"/>
  <c r="CY69" i="7"/>
  <c r="DK69" i="7" a="1"/>
  <c r="DK69" i="7"/>
  <c r="DW69" i="7" a="1"/>
  <c r="DW69" i="7"/>
  <c r="EJ69" i="7"/>
  <c r="EK69" i="7"/>
  <c r="AS64" i="7" a="1"/>
  <c r="AS64" i="7"/>
  <c r="BU64" i="7" a="1"/>
  <c r="BU64" i="7"/>
  <c r="CW64" i="7" a="1"/>
  <c r="CW64" i="7"/>
  <c r="DI64" i="7" a="1"/>
  <c r="DI64" i="7"/>
  <c r="DU64" i="7" a="1"/>
  <c r="DU64" i="7"/>
  <c r="EG64" i="7"/>
  <c r="AP64" i="7"/>
  <c r="BR64" i="7"/>
  <c r="CT64" i="7"/>
  <c r="DF64" i="7"/>
  <c r="DR64" i="7"/>
  <c r="ED64" i="7"/>
  <c r="EH64" i="7"/>
  <c r="EI69" i="7"/>
  <c r="U69" i="7" a="1"/>
  <c r="U69" i="7"/>
  <c r="AQ69" i="7" a="1"/>
  <c r="AQ69" i="7"/>
  <c r="BS69" i="7" a="1"/>
  <c r="BS69" i="7"/>
  <c r="CU69" i="7" a="1"/>
  <c r="CU69" i="7"/>
  <c r="DG69" i="7" a="1"/>
  <c r="DG69" i="7"/>
  <c r="DS69" i="7" a="1"/>
  <c r="DS69" i="7"/>
  <c r="EE69" i="7"/>
  <c r="EF69" i="7"/>
  <c r="EC69" i="7"/>
  <c r="DZ64" i="7"/>
  <c r="EB69" i="7"/>
  <c r="EA69" i="7"/>
  <c r="DY69" i="7"/>
  <c r="DX69" i="7"/>
  <c r="DV69" i="7"/>
  <c r="DT69" i="7"/>
  <c r="DQ69" i="7"/>
  <c r="DP69" i="7"/>
  <c r="DL69" i="7"/>
  <c r="DJ69" i="7"/>
  <c r="DH69" i="7"/>
  <c r="DE69" i="7"/>
  <c r="DD69" i="7"/>
  <c r="CZ69" i="7"/>
  <c r="CX69" i="7"/>
  <c r="CV69" i="7"/>
  <c r="CS69" i="7"/>
  <c r="CR69" i="7"/>
  <c r="BX69" i="7"/>
  <c r="BV69" i="7"/>
  <c r="BT69" i="7"/>
  <c r="BQ69" i="7"/>
  <c r="BP69" i="7"/>
  <c r="AV69" i="7"/>
  <c r="AT69" i="7"/>
  <c r="AR69" i="7"/>
  <c r="AO69" i="7"/>
  <c r="AN69" i="7"/>
  <c r="X69" i="7"/>
  <c r="V69" i="7"/>
  <c r="S69" i="7"/>
  <c r="R69" i="7"/>
  <c r="AU68" i="7" a="1"/>
  <c r="AU68" i="7"/>
  <c r="BW68" i="7" a="1"/>
  <c r="BW68" i="7"/>
  <c r="CY68" i="7" a="1"/>
  <c r="CY68" i="7"/>
  <c r="DK68" i="7" a="1"/>
  <c r="DK68" i="7"/>
  <c r="DW68" i="7" a="1"/>
  <c r="DW68" i="7"/>
  <c r="EJ68" i="7"/>
  <c r="EK68" i="7"/>
  <c r="AS63" i="7" a="1"/>
  <c r="AS63" i="7"/>
  <c r="BU63" i="7" a="1"/>
  <c r="BU63" i="7"/>
  <c r="CW63" i="7" a="1"/>
  <c r="CW63" i="7"/>
  <c r="DI63" i="7" a="1"/>
  <c r="DI63" i="7"/>
  <c r="DU63" i="7" a="1"/>
  <c r="DU63" i="7"/>
  <c r="EG63" i="7"/>
  <c r="AP63" i="7"/>
  <c r="BR63" i="7"/>
  <c r="CT63" i="7"/>
  <c r="DF63" i="7"/>
  <c r="DR63" i="7"/>
  <c r="ED63" i="7"/>
  <c r="EH63" i="7"/>
  <c r="EI68" i="7"/>
  <c r="AQ68" i="7" a="1"/>
  <c r="AQ68" i="7"/>
  <c r="BS68" i="7" a="1"/>
  <c r="BS68" i="7"/>
  <c r="CU68" i="7" a="1"/>
  <c r="CU68" i="7"/>
  <c r="DG68" i="7" a="1"/>
  <c r="DG68" i="7"/>
  <c r="DS68" i="7" a="1"/>
  <c r="DS68" i="7"/>
  <c r="EE68" i="7"/>
  <c r="EF68" i="7"/>
  <c r="EC68" i="7"/>
  <c r="DZ63" i="7"/>
  <c r="EB68" i="7"/>
  <c r="EA68" i="7"/>
  <c r="DY68" i="7"/>
  <c r="DX68" i="7"/>
  <c r="DV68" i="7"/>
  <c r="DT68" i="7"/>
  <c r="DQ68" i="7"/>
  <c r="DP68" i="7"/>
  <c r="DL68" i="7"/>
  <c r="DJ68" i="7"/>
  <c r="DH68" i="7"/>
  <c r="DE68" i="7"/>
  <c r="DD68" i="7"/>
  <c r="CZ68" i="7"/>
  <c r="CX68" i="7"/>
  <c r="CV68" i="7"/>
  <c r="CS68" i="7"/>
  <c r="CR68" i="7"/>
  <c r="BX68" i="7"/>
  <c r="BV68" i="7"/>
  <c r="BT68" i="7"/>
  <c r="BQ68" i="7"/>
  <c r="BP68" i="7"/>
  <c r="AV68" i="7"/>
  <c r="AT68" i="7"/>
  <c r="AR68" i="7"/>
  <c r="AO68" i="7"/>
  <c r="AN68" i="7"/>
  <c r="AU67" i="7" a="1"/>
  <c r="AU67" i="7"/>
  <c r="BW67" i="7" a="1"/>
  <c r="BW67" i="7"/>
  <c r="CY67" i="7" a="1"/>
  <c r="CY67" i="7"/>
  <c r="DK67" i="7" a="1"/>
  <c r="DK67" i="7"/>
  <c r="DW67" i="7" a="1"/>
  <c r="DW67" i="7"/>
  <c r="EJ67" i="7"/>
  <c r="EK67" i="7"/>
  <c r="AS62" i="7" a="1"/>
  <c r="AS62" i="7"/>
  <c r="BU62" i="7" a="1"/>
  <c r="BU62" i="7"/>
  <c r="CW62" i="7" a="1"/>
  <c r="CW62" i="7"/>
  <c r="DI62" i="7" a="1"/>
  <c r="DI62" i="7"/>
  <c r="DU62" i="7" a="1"/>
  <c r="DU62" i="7"/>
  <c r="EG62" i="7"/>
  <c r="AP62" i="7"/>
  <c r="BR62" i="7"/>
  <c r="CT62" i="7"/>
  <c r="DF62" i="7"/>
  <c r="DR62" i="7"/>
  <c r="ED62" i="7"/>
  <c r="EH62" i="7"/>
  <c r="EI67" i="7"/>
  <c r="AQ67" i="7" a="1"/>
  <c r="AQ67" i="7"/>
  <c r="BS67" i="7" a="1"/>
  <c r="BS67" i="7"/>
  <c r="CU67" i="7" a="1"/>
  <c r="CU67" i="7"/>
  <c r="DG67" i="7" a="1"/>
  <c r="DG67" i="7"/>
  <c r="DS67" i="7" a="1"/>
  <c r="DS67" i="7"/>
  <c r="EE67" i="7"/>
  <c r="EF67" i="7"/>
  <c r="EC67" i="7"/>
  <c r="DZ62" i="7"/>
  <c r="EB67" i="7"/>
  <c r="EA67" i="7"/>
  <c r="DY67" i="7"/>
  <c r="DX67" i="7"/>
  <c r="DV67" i="7"/>
  <c r="DT67" i="7"/>
  <c r="DQ67" i="7"/>
  <c r="DP67" i="7"/>
  <c r="DL67" i="7"/>
  <c r="DJ67" i="7"/>
  <c r="DH67" i="7"/>
  <c r="DE67" i="7"/>
  <c r="DD67" i="7"/>
  <c r="CZ67" i="7"/>
  <c r="CX67" i="7"/>
  <c r="CV67" i="7"/>
  <c r="CS67" i="7"/>
  <c r="CR67" i="7"/>
  <c r="BX67" i="7"/>
  <c r="BV67" i="7"/>
  <c r="BT67" i="7"/>
  <c r="BQ67" i="7"/>
  <c r="BP67" i="7"/>
  <c r="AV67" i="7"/>
  <c r="AT67" i="7"/>
  <c r="AR67" i="7"/>
  <c r="AO67" i="7"/>
  <c r="AN67" i="7"/>
  <c r="AU66" i="7" a="1"/>
  <c r="AU66" i="7"/>
  <c r="BW66" i="7" a="1"/>
  <c r="BW66" i="7"/>
  <c r="CY66" i="7" a="1"/>
  <c r="CY66" i="7"/>
  <c r="DK66" i="7" a="1"/>
  <c r="DK66" i="7"/>
  <c r="DW66" i="7" a="1"/>
  <c r="DW66" i="7"/>
  <c r="EJ66" i="7"/>
  <c r="EK66" i="7"/>
  <c r="AS61" i="7" a="1"/>
  <c r="AS61" i="7"/>
  <c r="BU61" i="7" a="1"/>
  <c r="BU61" i="7"/>
  <c r="CW61" i="7" a="1"/>
  <c r="CW61" i="7"/>
  <c r="DI61" i="7" a="1"/>
  <c r="DI61" i="7"/>
  <c r="DU61" i="7" a="1"/>
  <c r="DU61" i="7"/>
  <c r="EG61" i="7"/>
  <c r="AP61" i="7"/>
  <c r="BR61" i="7"/>
  <c r="CT61" i="7"/>
  <c r="DF61" i="7"/>
  <c r="DR61" i="7"/>
  <c r="ED61" i="7"/>
  <c r="EH61" i="7"/>
  <c r="EI66" i="7"/>
  <c r="AQ66" i="7" a="1"/>
  <c r="AQ66" i="7"/>
  <c r="BS66" i="7" a="1"/>
  <c r="BS66" i="7"/>
  <c r="CU66" i="7" a="1"/>
  <c r="CU66" i="7"/>
  <c r="DG66" i="7" a="1"/>
  <c r="DG66" i="7"/>
  <c r="DS66" i="7" a="1"/>
  <c r="DS66" i="7"/>
  <c r="EE66" i="7"/>
  <c r="EF66" i="7"/>
  <c r="EC66" i="7"/>
  <c r="DZ61" i="7"/>
  <c r="EB66" i="7"/>
  <c r="EA66" i="7"/>
  <c r="DY66" i="7"/>
  <c r="DX66" i="7"/>
  <c r="DV66" i="7"/>
  <c r="DT66" i="7"/>
  <c r="DQ66" i="7"/>
  <c r="DP66" i="7"/>
  <c r="DL66" i="7"/>
  <c r="DJ66" i="7"/>
  <c r="DH66" i="7"/>
  <c r="DE66" i="7"/>
  <c r="DD66" i="7"/>
  <c r="CZ66" i="7"/>
  <c r="CX66" i="7"/>
  <c r="CV66" i="7"/>
  <c r="CS66" i="7"/>
  <c r="CR66" i="7"/>
  <c r="BX66" i="7"/>
  <c r="BV66" i="7"/>
  <c r="BT66" i="7"/>
  <c r="BQ66" i="7"/>
  <c r="BP66" i="7"/>
  <c r="AV66" i="7"/>
  <c r="AT66" i="7"/>
  <c r="AR66" i="7"/>
  <c r="AO66" i="7"/>
  <c r="AN66" i="7"/>
  <c r="AU65" i="7" a="1"/>
  <c r="AU65" i="7"/>
  <c r="BW65" i="7" a="1"/>
  <c r="BW65" i="7"/>
  <c r="CY65" i="7" a="1"/>
  <c r="CY65" i="7"/>
  <c r="DK65" i="7" a="1"/>
  <c r="DK65" i="7"/>
  <c r="DW65" i="7" a="1"/>
  <c r="DW65" i="7"/>
  <c r="EJ65" i="7"/>
  <c r="EK65" i="7"/>
  <c r="AS60" i="7" a="1"/>
  <c r="AS60" i="7"/>
  <c r="BU60" i="7" a="1"/>
  <c r="BU60" i="7"/>
  <c r="CW60" i="7" a="1"/>
  <c r="CW60" i="7"/>
  <c r="DI60" i="7" a="1"/>
  <c r="DI60" i="7"/>
  <c r="DU60" i="7" a="1"/>
  <c r="DU60" i="7"/>
  <c r="EG60" i="7"/>
  <c r="AP60" i="7"/>
  <c r="BR60" i="7"/>
  <c r="CT60" i="7"/>
  <c r="DF60" i="7"/>
  <c r="DR60" i="7"/>
  <c r="ED60" i="7"/>
  <c r="EH60" i="7"/>
  <c r="EI65" i="7"/>
  <c r="AQ65" i="7" a="1"/>
  <c r="AQ65" i="7"/>
  <c r="BS65" i="7" a="1"/>
  <c r="BS65" i="7"/>
  <c r="CU65" i="7" a="1"/>
  <c r="CU65" i="7"/>
  <c r="DG65" i="7" a="1"/>
  <c r="DG65" i="7"/>
  <c r="DS65" i="7" a="1"/>
  <c r="DS65" i="7"/>
  <c r="EE65" i="7"/>
  <c r="EF65" i="7"/>
  <c r="EC65" i="7"/>
  <c r="DZ60" i="7"/>
  <c r="EB65" i="7"/>
  <c r="EA65" i="7"/>
  <c r="DY65" i="7"/>
  <c r="DX65" i="7"/>
  <c r="DV65" i="7"/>
  <c r="DT65" i="7"/>
  <c r="DQ65" i="7"/>
  <c r="DP65" i="7"/>
  <c r="DL65" i="7"/>
  <c r="DJ65" i="7"/>
  <c r="DH65" i="7"/>
  <c r="DE65" i="7"/>
  <c r="DD65" i="7"/>
  <c r="CZ65" i="7"/>
  <c r="CX65" i="7"/>
  <c r="CV65" i="7"/>
  <c r="CS65" i="7"/>
  <c r="CR65" i="7"/>
  <c r="BX65" i="7"/>
  <c r="BV65" i="7"/>
  <c r="BT65" i="7"/>
  <c r="BQ65" i="7"/>
  <c r="BP65" i="7"/>
  <c r="AV65" i="7"/>
  <c r="AT65" i="7"/>
  <c r="AR65" i="7"/>
  <c r="AO65" i="7"/>
  <c r="AN65" i="7"/>
  <c r="AU64" i="7" a="1"/>
  <c r="AU64" i="7"/>
  <c r="BW64" i="7" a="1"/>
  <c r="BW64" i="7"/>
  <c r="CY64" i="7" a="1"/>
  <c r="CY64" i="7"/>
  <c r="DK64" i="7" a="1"/>
  <c r="DK64" i="7"/>
  <c r="DW64" i="7" a="1"/>
  <c r="DW64" i="7"/>
  <c r="EJ64" i="7"/>
  <c r="EK64" i="7"/>
  <c r="AS59" i="7" a="1"/>
  <c r="AS59" i="7"/>
  <c r="BU59" i="7" a="1"/>
  <c r="BU59" i="7"/>
  <c r="CW59" i="7" a="1"/>
  <c r="CW59" i="7"/>
  <c r="DI59" i="7" a="1"/>
  <c r="DI59" i="7"/>
  <c r="DU59" i="7" a="1"/>
  <c r="DU59" i="7"/>
  <c r="EG59" i="7"/>
  <c r="AP59" i="7"/>
  <c r="BR59" i="7"/>
  <c r="CT59" i="7"/>
  <c r="DF59" i="7"/>
  <c r="DR59" i="7"/>
  <c r="ED59" i="7"/>
  <c r="EH59" i="7"/>
  <c r="EI64" i="7"/>
  <c r="AQ64" i="7" a="1"/>
  <c r="AQ64" i="7"/>
  <c r="BS64" i="7" a="1"/>
  <c r="BS64" i="7"/>
  <c r="CU64" i="7" a="1"/>
  <c r="CU64" i="7"/>
  <c r="DG64" i="7" a="1"/>
  <c r="DG64" i="7"/>
  <c r="DS64" i="7" a="1"/>
  <c r="DS64" i="7"/>
  <c r="EE64" i="7"/>
  <c r="EF64" i="7"/>
  <c r="EC64" i="7"/>
  <c r="DZ59" i="7"/>
  <c r="EB64" i="7"/>
  <c r="EA64" i="7"/>
  <c r="DY64" i="7"/>
  <c r="DX64" i="7"/>
  <c r="DV64" i="7"/>
  <c r="DT64" i="7"/>
  <c r="DQ64" i="7"/>
  <c r="DP64" i="7"/>
  <c r="DL64" i="7"/>
  <c r="DJ64" i="7"/>
  <c r="DH64" i="7"/>
  <c r="DE64" i="7"/>
  <c r="DD64" i="7"/>
  <c r="CZ64" i="7"/>
  <c r="CX64" i="7"/>
  <c r="CV64" i="7"/>
  <c r="CS64" i="7"/>
  <c r="CR64" i="7"/>
  <c r="BX64" i="7"/>
  <c r="BV64" i="7"/>
  <c r="BT64" i="7"/>
  <c r="BQ64" i="7"/>
  <c r="BP64" i="7"/>
  <c r="AV64" i="7"/>
  <c r="AT64" i="7"/>
  <c r="AR64" i="7"/>
  <c r="AO64" i="7"/>
  <c r="AN64" i="7"/>
  <c r="AU63" i="7" a="1"/>
  <c r="AU63" i="7"/>
  <c r="BW63" i="7" a="1"/>
  <c r="BW63" i="7"/>
  <c r="CY63" i="7" a="1"/>
  <c r="CY63" i="7"/>
  <c r="DK63" i="7" a="1"/>
  <c r="DK63" i="7"/>
  <c r="DW63" i="7" a="1"/>
  <c r="DW63" i="7"/>
  <c r="EJ63" i="7"/>
  <c r="EK63" i="7"/>
  <c r="AS58" i="7" a="1"/>
  <c r="AS58" i="7"/>
  <c r="BU58" i="7" a="1"/>
  <c r="BU58" i="7"/>
  <c r="CW58" i="7" a="1"/>
  <c r="CW58" i="7"/>
  <c r="DI58" i="7" a="1"/>
  <c r="DI58" i="7"/>
  <c r="DU58" i="7" a="1"/>
  <c r="DU58" i="7"/>
  <c r="EG58" i="7"/>
  <c r="AP58" i="7"/>
  <c r="BR58" i="7"/>
  <c r="CT58" i="7"/>
  <c r="DF58" i="7"/>
  <c r="DR58" i="7"/>
  <c r="ED58" i="7"/>
  <c r="EH58" i="7"/>
  <c r="EI63" i="7"/>
  <c r="AQ63" i="7" a="1"/>
  <c r="AQ63" i="7"/>
  <c r="BS63" i="7" a="1"/>
  <c r="BS63" i="7"/>
  <c r="CU63" i="7" a="1"/>
  <c r="CU63" i="7"/>
  <c r="DG63" i="7" a="1"/>
  <c r="DG63" i="7"/>
  <c r="DS63" i="7" a="1"/>
  <c r="DS63" i="7"/>
  <c r="EE63" i="7"/>
  <c r="EF63" i="7"/>
  <c r="EC63" i="7"/>
  <c r="DZ58" i="7"/>
  <c r="EB63" i="7"/>
  <c r="EA63" i="7"/>
  <c r="DY63" i="7"/>
  <c r="DX63" i="7"/>
  <c r="DV63" i="7"/>
  <c r="DT63" i="7"/>
  <c r="DQ63" i="7"/>
  <c r="DP63" i="7"/>
  <c r="DL63" i="7"/>
  <c r="DJ63" i="7"/>
  <c r="DH63" i="7"/>
  <c r="DE63" i="7"/>
  <c r="DD63" i="7"/>
  <c r="CZ63" i="7"/>
  <c r="CX63" i="7"/>
  <c r="CV63" i="7"/>
  <c r="CS63" i="7"/>
  <c r="CR63" i="7"/>
  <c r="BX63" i="7"/>
  <c r="BV63" i="7"/>
  <c r="BT63" i="7"/>
  <c r="BQ63" i="7"/>
  <c r="BP63" i="7"/>
  <c r="AV63" i="7"/>
  <c r="AT63" i="7"/>
  <c r="AR63" i="7"/>
  <c r="AO63" i="7"/>
  <c r="AN63" i="7"/>
  <c r="AU62" i="7" a="1"/>
  <c r="AU62" i="7"/>
  <c r="BW62" i="7" a="1"/>
  <c r="BW62" i="7"/>
  <c r="CY62" i="7" a="1"/>
  <c r="CY62" i="7"/>
  <c r="DK62" i="7" a="1"/>
  <c r="DK62" i="7"/>
  <c r="DW62" i="7" a="1"/>
  <c r="DW62" i="7"/>
  <c r="EJ62" i="7"/>
  <c r="EK62" i="7"/>
  <c r="AS57" i="7" a="1"/>
  <c r="AS57" i="7"/>
  <c r="BU57" i="7" a="1"/>
  <c r="BU57" i="7"/>
  <c r="CW57" i="7" a="1"/>
  <c r="CW57" i="7"/>
  <c r="DI57" i="7" a="1"/>
  <c r="DI57" i="7"/>
  <c r="DU57" i="7" a="1"/>
  <c r="DU57" i="7"/>
  <c r="EG57" i="7"/>
  <c r="AP57" i="7"/>
  <c r="BR57" i="7"/>
  <c r="CT57" i="7"/>
  <c r="DF57" i="7"/>
  <c r="DR57" i="7"/>
  <c r="ED57" i="7"/>
  <c r="EH57" i="7"/>
  <c r="EI62" i="7"/>
  <c r="AQ62" i="7" a="1"/>
  <c r="AQ62" i="7"/>
  <c r="BS62" i="7" a="1"/>
  <c r="BS62" i="7"/>
  <c r="CU62" i="7" a="1"/>
  <c r="CU62" i="7"/>
  <c r="DG62" i="7" a="1"/>
  <c r="DG62" i="7"/>
  <c r="DS62" i="7" a="1"/>
  <c r="DS62" i="7"/>
  <c r="EE62" i="7"/>
  <c r="EF62" i="7"/>
  <c r="EC62" i="7"/>
  <c r="DZ57" i="7"/>
  <c r="EB62" i="7"/>
  <c r="EA62" i="7"/>
  <c r="DY62" i="7"/>
  <c r="DX62" i="7"/>
  <c r="DV62" i="7"/>
  <c r="DT62" i="7"/>
  <c r="DQ62" i="7"/>
  <c r="DP62" i="7"/>
  <c r="DL62" i="7"/>
  <c r="DJ62" i="7"/>
  <c r="DH62" i="7"/>
  <c r="DE62" i="7"/>
  <c r="DD62" i="7"/>
  <c r="CZ62" i="7"/>
  <c r="CX62" i="7"/>
  <c r="CV62" i="7"/>
  <c r="CS62" i="7"/>
  <c r="CR62" i="7"/>
  <c r="BX62" i="7"/>
  <c r="BV62" i="7"/>
  <c r="BT62" i="7"/>
  <c r="BQ62" i="7"/>
  <c r="BP62" i="7"/>
  <c r="AV62" i="7"/>
  <c r="AT62" i="7"/>
  <c r="AR62" i="7"/>
  <c r="AO62" i="7"/>
  <c r="AN62" i="7"/>
  <c r="AU61" i="7" a="1"/>
  <c r="AU61" i="7"/>
  <c r="BW61" i="7" a="1"/>
  <c r="BW61" i="7"/>
  <c r="CY61" i="7" a="1"/>
  <c r="CY61" i="7"/>
  <c r="DK61" i="7" a="1"/>
  <c r="DK61" i="7"/>
  <c r="DW61" i="7" a="1"/>
  <c r="DW61" i="7"/>
  <c r="EJ61" i="7"/>
  <c r="EK61" i="7"/>
  <c r="AS56" i="7" a="1"/>
  <c r="AS56" i="7"/>
  <c r="BU56" i="7" a="1"/>
  <c r="BU56" i="7"/>
  <c r="CW56" i="7" a="1"/>
  <c r="CW56" i="7"/>
  <c r="DI56" i="7" a="1"/>
  <c r="DI56" i="7"/>
  <c r="DU56" i="7" a="1"/>
  <c r="DU56" i="7"/>
  <c r="EG56" i="7"/>
  <c r="AP56" i="7"/>
  <c r="BR56" i="7"/>
  <c r="CT56" i="7"/>
  <c r="DF56" i="7"/>
  <c r="DR56" i="7"/>
  <c r="ED56" i="7"/>
  <c r="EH56" i="7"/>
  <c r="EI61" i="7"/>
  <c r="AQ61" i="7" a="1"/>
  <c r="AQ61" i="7"/>
  <c r="BS61" i="7" a="1"/>
  <c r="BS61" i="7"/>
  <c r="CU61" i="7" a="1"/>
  <c r="CU61" i="7"/>
  <c r="DG61" i="7" a="1"/>
  <c r="DG61" i="7"/>
  <c r="DS61" i="7" a="1"/>
  <c r="DS61" i="7"/>
  <c r="EE61" i="7"/>
  <c r="EF61" i="7"/>
  <c r="EC61" i="7"/>
  <c r="DZ56" i="7"/>
  <c r="EB61" i="7"/>
  <c r="EA61" i="7"/>
  <c r="DY61" i="7"/>
  <c r="DX61" i="7"/>
  <c r="DV61" i="7"/>
  <c r="DT61" i="7"/>
  <c r="DQ61" i="7"/>
  <c r="DP61" i="7"/>
  <c r="DL61" i="7"/>
  <c r="DJ61" i="7"/>
  <c r="DH61" i="7"/>
  <c r="DE61" i="7"/>
  <c r="DD61" i="7"/>
  <c r="CZ61" i="7"/>
  <c r="CX61" i="7"/>
  <c r="CV61" i="7"/>
  <c r="CS61" i="7"/>
  <c r="CR61" i="7"/>
  <c r="BX61" i="7"/>
  <c r="BV61" i="7"/>
  <c r="BT61" i="7"/>
  <c r="BQ61" i="7"/>
  <c r="BP61" i="7"/>
  <c r="AV61" i="7"/>
  <c r="AT61" i="7"/>
  <c r="AR61" i="7"/>
  <c r="AO61" i="7"/>
  <c r="AN61" i="7"/>
  <c r="AU60" i="7" a="1"/>
  <c r="AU60" i="7"/>
  <c r="BW60" i="7" a="1"/>
  <c r="BW60" i="7"/>
  <c r="CY60" i="7" a="1"/>
  <c r="CY60" i="7"/>
  <c r="DK60" i="7" a="1"/>
  <c r="DK60" i="7"/>
  <c r="DW60" i="7" a="1"/>
  <c r="DW60" i="7"/>
  <c r="EJ60" i="7"/>
  <c r="EK60" i="7"/>
  <c r="AS55" i="7" a="1"/>
  <c r="AS55" i="7"/>
  <c r="BU55" i="7" a="1"/>
  <c r="BU55" i="7"/>
  <c r="CW55" i="7" a="1"/>
  <c r="CW55" i="7"/>
  <c r="DI55" i="7" a="1"/>
  <c r="DI55" i="7"/>
  <c r="DU55" i="7" a="1"/>
  <c r="DU55" i="7"/>
  <c r="EG55" i="7"/>
  <c r="AP55" i="7"/>
  <c r="BR55" i="7"/>
  <c r="CT55" i="7"/>
  <c r="DF55" i="7"/>
  <c r="DR55" i="7"/>
  <c r="ED55" i="7"/>
  <c r="EH55" i="7"/>
  <c r="EI60" i="7"/>
  <c r="AQ60" i="7" a="1"/>
  <c r="AQ60" i="7"/>
  <c r="BS60" i="7" a="1"/>
  <c r="BS60" i="7"/>
  <c r="CU60" i="7" a="1"/>
  <c r="CU60" i="7"/>
  <c r="DG60" i="7" a="1"/>
  <c r="DG60" i="7"/>
  <c r="DS60" i="7" a="1"/>
  <c r="DS60" i="7"/>
  <c r="EE60" i="7"/>
  <c r="EF60" i="7"/>
  <c r="EC60" i="7"/>
  <c r="DZ55" i="7"/>
  <c r="EB60" i="7"/>
  <c r="EA60" i="7"/>
  <c r="DY60" i="7"/>
  <c r="DX60" i="7"/>
  <c r="DV60" i="7"/>
  <c r="DT60" i="7"/>
  <c r="DQ60" i="7"/>
  <c r="DP60" i="7"/>
  <c r="DL60" i="7"/>
  <c r="DJ60" i="7"/>
  <c r="DH60" i="7"/>
  <c r="DE60" i="7"/>
  <c r="DD60" i="7"/>
  <c r="CZ60" i="7"/>
  <c r="CX60" i="7"/>
  <c r="CV60" i="7"/>
  <c r="CS60" i="7"/>
  <c r="CR60" i="7"/>
  <c r="BX60" i="7"/>
  <c r="BV60" i="7"/>
  <c r="BT60" i="7"/>
  <c r="BQ60" i="7"/>
  <c r="BP60" i="7"/>
  <c r="AV60" i="7"/>
  <c r="AT60" i="7"/>
  <c r="AR60" i="7"/>
  <c r="AO60" i="7"/>
  <c r="AN60" i="7"/>
  <c r="AU59" i="7" a="1"/>
  <c r="AU59" i="7"/>
  <c r="BW59" i="7" a="1"/>
  <c r="BW59" i="7"/>
  <c r="CY59" i="7" a="1"/>
  <c r="CY59" i="7"/>
  <c r="DK59" i="7" a="1"/>
  <c r="DK59" i="7"/>
  <c r="DW59" i="7" a="1"/>
  <c r="DW59" i="7"/>
  <c r="EJ59" i="7"/>
  <c r="EK59" i="7"/>
  <c r="AS54" i="7" a="1"/>
  <c r="AS54" i="7"/>
  <c r="BU54" i="7" a="1"/>
  <c r="BU54" i="7"/>
  <c r="CW54" i="7" a="1"/>
  <c r="CW54" i="7"/>
  <c r="DI54" i="7" a="1"/>
  <c r="DI54" i="7"/>
  <c r="DU54" i="7" a="1"/>
  <c r="DU54" i="7"/>
  <c r="EG54" i="7"/>
  <c r="AP54" i="7"/>
  <c r="BR54" i="7"/>
  <c r="CT54" i="7"/>
  <c r="DF54" i="7"/>
  <c r="DR54" i="7"/>
  <c r="ED54" i="7"/>
  <c r="EH54" i="7"/>
  <c r="EI59" i="7"/>
  <c r="AQ59" i="7" a="1"/>
  <c r="AQ59" i="7"/>
  <c r="BS59" i="7" a="1"/>
  <c r="BS59" i="7"/>
  <c r="CU59" i="7" a="1"/>
  <c r="CU59" i="7"/>
  <c r="DG59" i="7" a="1"/>
  <c r="DG59" i="7"/>
  <c r="DS59" i="7" a="1"/>
  <c r="DS59" i="7"/>
  <c r="EE59" i="7"/>
  <c r="EF59" i="7"/>
  <c r="EC59" i="7"/>
  <c r="DZ54" i="7"/>
  <c r="EB59" i="7"/>
  <c r="EA59" i="7"/>
  <c r="DY59" i="7"/>
  <c r="DX59" i="7"/>
  <c r="DV59" i="7"/>
  <c r="DT59" i="7"/>
  <c r="DQ59" i="7"/>
  <c r="DP59" i="7"/>
  <c r="DL59" i="7"/>
  <c r="DJ59" i="7"/>
  <c r="DH59" i="7"/>
  <c r="DE59" i="7"/>
  <c r="DD59" i="7"/>
  <c r="CZ59" i="7"/>
  <c r="CX59" i="7"/>
  <c r="CV59" i="7"/>
  <c r="CS59" i="7"/>
  <c r="CR59" i="7"/>
  <c r="BX59" i="7"/>
  <c r="BV59" i="7"/>
  <c r="BT59" i="7"/>
  <c r="BQ59" i="7"/>
  <c r="BP59" i="7"/>
  <c r="AV59" i="7"/>
  <c r="AT59" i="7"/>
  <c r="AR59" i="7"/>
  <c r="AO59" i="7"/>
  <c r="AN59" i="7"/>
  <c r="AU58" i="7" a="1"/>
  <c r="AU58" i="7"/>
  <c r="BW58" i="7" a="1"/>
  <c r="BW58" i="7"/>
  <c r="CY58" i="7" a="1"/>
  <c r="CY58" i="7"/>
  <c r="DK58" i="7" a="1"/>
  <c r="DK58" i="7"/>
  <c r="DW58" i="7" a="1"/>
  <c r="DW58" i="7"/>
  <c r="EJ58" i="7"/>
  <c r="EK58" i="7"/>
  <c r="AS53" i="7" a="1"/>
  <c r="AS53" i="7"/>
  <c r="BU53" i="7" a="1"/>
  <c r="BU53" i="7"/>
  <c r="CW53" i="7" a="1"/>
  <c r="CW53" i="7"/>
  <c r="DI53" i="7" a="1"/>
  <c r="DI53" i="7"/>
  <c r="DU53" i="7" a="1"/>
  <c r="DU53" i="7"/>
  <c r="EG53" i="7"/>
  <c r="AP53" i="7"/>
  <c r="BR53" i="7"/>
  <c r="CT53" i="7"/>
  <c r="DF53" i="7"/>
  <c r="DR53" i="7"/>
  <c r="ED53" i="7"/>
  <c r="EH53" i="7"/>
  <c r="EI58" i="7"/>
  <c r="AQ58" i="7" a="1"/>
  <c r="AQ58" i="7"/>
  <c r="BS58" i="7" a="1"/>
  <c r="BS58" i="7"/>
  <c r="CU58" i="7" a="1"/>
  <c r="CU58" i="7"/>
  <c r="DG58" i="7" a="1"/>
  <c r="DG58" i="7"/>
  <c r="DS58" i="7" a="1"/>
  <c r="DS58" i="7"/>
  <c r="EE58" i="7"/>
  <c r="EF58" i="7"/>
  <c r="EC58" i="7"/>
  <c r="DZ53" i="7"/>
  <c r="EB58" i="7"/>
  <c r="EA58" i="7"/>
  <c r="DY58" i="7"/>
  <c r="DX58" i="7"/>
  <c r="DV58" i="7"/>
  <c r="DT58" i="7"/>
  <c r="DQ58" i="7"/>
  <c r="DP58" i="7"/>
  <c r="DL58" i="7"/>
  <c r="DJ58" i="7"/>
  <c r="DH58" i="7"/>
  <c r="DE58" i="7"/>
  <c r="DD58" i="7"/>
  <c r="CZ58" i="7"/>
  <c r="CX58" i="7"/>
  <c r="CV58" i="7"/>
  <c r="CS58" i="7"/>
  <c r="CR58" i="7"/>
  <c r="BX58" i="7"/>
  <c r="BV58" i="7"/>
  <c r="BT58" i="7"/>
  <c r="BQ58" i="7"/>
  <c r="BP58" i="7"/>
  <c r="AV58" i="7"/>
  <c r="AT58" i="7"/>
  <c r="AR58" i="7"/>
  <c r="AO58" i="7"/>
  <c r="AN58" i="7"/>
  <c r="AU57" i="7" a="1"/>
  <c r="AU57" i="7"/>
  <c r="BW57" i="7" a="1"/>
  <c r="BW57" i="7"/>
  <c r="CY57" i="7" a="1"/>
  <c r="CY57" i="7"/>
  <c r="DK57" i="7" a="1"/>
  <c r="DK57" i="7"/>
  <c r="DW57" i="7" a="1"/>
  <c r="DW57" i="7"/>
  <c r="EJ57" i="7"/>
  <c r="EK57" i="7"/>
  <c r="AS52" i="7" a="1"/>
  <c r="AS52" i="7"/>
  <c r="BU52" i="7" a="1"/>
  <c r="BU52" i="7"/>
  <c r="CW52" i="7" a="1"/>
  <c r="CW52" i="7"/>
  <c r="DI52" i="7" a="1"/>
  <c r="DI52" i="7"/>
  <c r="DU52" i="7" a="1"/>
  <c r="DU52" i="7"/>
  <c r="EG52" i="7"/>
  <c r="AP52" i="7"/>
  <c r="BR52" i="7"/>
  <c r="CT52" i="7"/>
  <c r="DF52" i="7"/>
  <c r="DR52" i="7"/>
  <c r="ED52" i="7"/>
  <c r="EH52" i="7"/>
  <c r="EI57" i="7"/>
  <c r="AQ57" i="7" a="1"/>
  <c r="AQ57" i="7"/>
  <c r="BS57" i="7" a="1"/>
  <c r="BS57" i="7"/>
  <c r="CU57" i="7" a="1"/>
  <c r="CU57" i="7"/>
  <c r="DG57" i="7" a="1"/>
  <c r="DG57" i="7"/>
  <c r="DS57" i="7" a="1"/>
  <c r="DS57" i="7"/>
  <c r="EE57" i="7"/>
  <c r="EF57" i="7"/>
  <c r="EC57" i="7"/>
  <c r="DZ52" i="7"/>
  <c r="EB57" i="7"/>
  <c r="EA57" i="7"/>
  <c r="DY57" i="7"/>
  <c r="DX57" i="7"/>
  <c r="DV57" i="7"/>
  <c r="DT57" i="7"/>
  <c r="DQ57" i="7"/>
  <c r="DP57" i="7"/>
  <c r="DL57" i="7"/>
  <c r="DJ57" i="7"/>
  <c r="DH57" i="7"/>
  <c r="DE57" i="7"/>
  <c r="DD57" i="7"/>
  <c r="CZ57" i="7"/>
  <c r="CX57" i="7"/>
  <c r="CV57" i="7"/>
  <c r="CS57" i="7"/>
  <c r="CR57" i="7"/>
  <c r="BX57" i="7"/>
  <c r="BV57" i="7"/>
  <c r="BT57" i="7"/>
  <c r="BQ57" i="7"/>
  <c r="BP57" i="7"/>
  <c r="AV57" i="7"/>
  <c r="AT57" i="7"/>
  <c r="AR57" i="7"/>
  <c r="AO57" i="7"/>
  <c r="AN57" i="7"/>
  <c r="AU56" i="7" a="1"/>
  <c r="AU56" i="7"/>
  <c r="BW56" i="7" a="1"/>
  <c r="BW56" i="7"/>
  <c r="CY56" i="7" a="1"/>
  <c r="CY56" i="7"/>
  <c r="DK56" i="7" a="1"/>
  <c r="DK56" i="7"/>
  <c r="DW56" i="7" a="1"/>
  <c r="DW56" i="7"/>
  <c r="EJ56" i="7"/>
  <c r="EK56" i="7"/>
  <c r="AS51" i="7" a="1"/>
  <c r="AS51" i="7"/>
  <c r="BU51" i="7" a="1"/>
  <c r="BU51" i="7"/>
  <c r="CW51" i="7" a="1"/>
  <c r="CW51" i="7"/>
  <c r="DI51" i="7" a="1"/>
  <c r="DI51" i="7"/>
  <c r="DU51" i="7" a="1"/>
  <c r="DU51" i="7"/>
  <c r="EG51" i="7"/>
  <c r="AP51" i="7"/>
  <c r="BR51" i="7"/>
  <c r="CT51" i="7"/>
  <c r="DF51" i="7"/>
  <c r="DR51" i="7"/>
  <c r="ED51" i="7"/>
  <c r="EH51" i="7"/>
  <c r="EI56" i="7"/>
  <c r="AQ56" i="7" a="1"/>
  <c r="AQ56" i="7"/>
  <c r="BS56" i="7" a="1"/>
  <c r="BS56" i="7"/>
  <c r="CU56" i="7" a="1"/>
  <c r="CU56" i="7"/>
  <c r="DG56" i="7" a="1"/>
  <c r="DG56" i="7"/>
  <c r="DS56" i="7" a="1"/>
  <c r="DS56" i="7"/>
  <c r="EE56" i="7"/>
  <c r="EF56" i="7"/>
  <c r="EC56" i="7"/>
  <c r="DZ51" i="7"/>
  <c r="EB56" i="7"/>
  <c r="EA56" i="7"/>
  <c r="DY56" i="7"/>
  <c r="DX56" i="7"/>
  <c r="DV56" i="7"/>
  <c r="DT56" i="7"/>
  <c r="DQ56" i="7"/>
  <c r="DP56" i="7"/>
  <c r="DL56" i="7"/>
  <c r="DJ56" i="7"/>
  <c r="DH56" i="7"/>
  <c r="DE56" i="7"/>
  <c r="DD56" i="7"/>
  <c r="CZ56" i="7"/>
  <c r="CX56" i="7"/>
  <c r="CV56" i="7"/>
  <c r="CS56" i="7"/>
  <c r="CR56" i="7"/>
  <c r="BX56" i="7"/>
  <c r="BV56" i="7"/>
  <c r="BT56" i="7"/>
  <c r="BQ56" i="7"/>
  <c r="BP56" i="7"/>
  <c r="AV56" i="7"/>
  <c r="AT56" i="7"/>
  <c r="AR56" i="7"/>
  <c r="AO56" i="7"/>
  <c r="AN56" i="7"/>
  <c r="AU55" i="7" a="1"/>
  <c r="AU55" i="7"/>
  <c r="BW55" i="7" a="1"/>
  <c r="BW55" i="7"/>
  <c r="CY55" i="7" a="1"/>
  <c r="CY55" i="7"/>
  <c r="DK55" i="7" a="1"/>
  <c r="DK55" i="7"/>
  <c r="DW55" i="7" a="1"/>
  <c r="DW55" i="7"/>
  <c r="EJ55" i="7"/>
  <c r="EK55" i="7"/>
  <c r="AS50" i="7" a="1"/>
  <c r="AS50" i="7"/>
  <c r="BU50" i="7" a="1"/>
  <c r="BU50" i="7"/>
  <c r="CW50" i="7" a="1"/>
  <c r="CW50" i="7"/>
  <c r="DI50" i="7" a="1"/>
  <c r="DI50" i="7"/>
  <c r="DU50" i="7" a="1"/>
  <c r="DU50" i="7"/>
  <c r="EG50" i="7"/>
  <c r="AP50" i="7"/>
  <c r="BR50" i="7"/>
  <c r="CT50" i="7"/>
  <c r="DF50" i="7"/>
  <c r="DR50" i="7"/>
  <c r="ED50" i="7"/>
  <c r="EH50" i="7"/>
  <c r="EI55" i="7"/>
  <c r="AQ55" i="7" a="1"/>
  <c r="AQ55" i="7"/>
  <c r="BS55" i="7" a="1"/>
  <c r="BS55" i="7"/>
  <c r="CU55" i="7" a="1"/>
  <c r="CU55" i="7"/>
  <c r="DG55" i="7" a="1"/>
  <c r="DG55" i="7"/>
  <c r="DS55" i="7" a="1"/>
  <c r="DS55" i="7"/>
  <c r="EE55" i="7"/>
  <c r="EF55" i="7"/>
  <c r="EC55" i="7"/>
  <c r="DZ50" i="7"/>
  <c r="EB55" i="7"/>
  <c r="EA55" i="7"/>
  <c r="DY55" i="7"/>
  <c r="DX55" i="7"/>
  <c r="DV55" i="7"/>
  <c r="DT55" i="7"/>
  <c r="DQ55" i="7"/>
  <c r="DP55" i="7"/>
  <c r="DL55" i="7"/>
  <c r="DJ55" i="7"/>
  <c r="DH55" i="7"/>
  <c r="DE55" i="7"/>
  <c r="DD55" i="7"/>
  <c r="CZ55" i="7"/>
  <c r="CX55" i="7"/>
  <c r="CV55" i="7"/>
  <c r="CS55" i="7"/>
  <c r="CR55" i="7"/>
  <c r="BX55" i="7"/>
  <c r="BV55" i="7"/>
  <c r="BT55" i="7"/>
  <c r="BQ55" i="7"/>
  <c r="BP55" i="7"/>
  <c r="AV55" i="7"/>
  <c r="AT55" i="7"/>
  <c r="AR55" i="7"/>
  <c r="AO55" i="7"/>
  <c r="AN55" i="7"/>
  <c r="AU54" i="7" a="1"/>
  <c r="AU54" i="7"/>
  <c r="BW54" i="7" a="1"/>
  <c r="BW54" i="7"/>
  <c r="CY54" i="7" a="1"/>
  <c r="CY54" i="7"/>
  <c r="DK54" i="7" a="1"/>
  <c r="DK54" i="7"/>
  <c r="DW54" i="7" a="1"/>
  <c r="DW54" i="7"/>
  <c r="EJ54" i="7"/>
  <c r="EK54" i="7"/>
  <c r="AS49" i="7" a="1"/>
  <c r="AS49" i="7"/>
  <c r="BU49" i="7" a="1"/>
  <c r="BU49" i="7"/>
  <c r="CW49" i="7" a="1"/>
  <c r="CW49" i="7"/>
  <c r="DI49" i="7" a="1"/>
  <c r="DI49" i="7"/>
  <c r="DU49" i="7" a="1"/>
  <c r="DU49" i="7"/>
  <c r="EG49" i="7"/>
  <c r="AP49" i="7"/>
  <c r="BR49" i="7"/>
  <c r="CT49" i="7"/>
  <c r="DF49" i="7"/>
  <c r="DR49" i="7"/>
  <c r="ED49" i="7"/>
  <c r="EH49" i="7"/>
  <c r="EI54" i="7"/>
  <c r="AQ54" i="7" a="1"/>
  <c r="AQ54" i="7"/>
  <c r="BS54" i="7" a="1"/>
  <c r="BS54" i="7"/>
  <c r="CU54" i="7" a="1"/>
  <c r="CU54" i="7"/>
  <c r="DG54" i="7" a="1"/>
  <c r="DG54" i="7"/>
  <c r="DS54" i="7" a="1"/>
  <c r="DS54" i="7"/>
  <c r="EE54" i="7"/>
  <c r="EF54" i="7"/>
  <c r="EC54" i="7"/>
  <c r="DZ49" i="7"/>
  <c r="EB54" i="7"/>
  <c r="EA54" i="7"/>
  <c r="DY54" i="7"/>
  <c r="DX54" i="7"/>
  <c r="DV54" i="7"/>
  <c r="DT54" i="7"/>
  <c r="DQ54" i="7"/>
  <c r="DP54" i="7"/>
  <c r="DL54" i="7"/>
  <c r="DJ54" i="7"/>
  <c r="DH54" i="7"/>
  <c r="DE54" i="7"/>
  <c r="DD54" i="7"/>
  <c r="CZ54" i="7"/>
  <c r="CX54" i="7"/>
  <c r="CV54" i="7"/>
  <c r="CS54" i="7"/>
  <c r="CR54" i="7"/>
  <c r="BX54" i="7"/>
  <c r="BV54" i="7"/>
  <c r="BT54" i="7"/>
  <c r="BQ54" i="7"/>
  <c r="BP54" i="7"/>
  <c r="AV54" i="7"/>
  <c r="AT54" i="7"/>
  <c r="AR54" i="7"/>
  <c r="AO54" i="7"/>
  <c r="AN54" i="7"/>
  <c r="AU53" i="7" a="1"/>
  <c r="AU53" i="7"/>
  <c r="BW53" i="7" a="1"/>
  <c r="BW53" i="7"/>
  <c r="CY53" i="7" a="1"/>
  <c r="CY53" i="7"/>
  <c r="DK53" i="7" a="1"/>
  <c r="DK53" i="7"/>
  <c r="DW53" i="7" a="1"/>
  <c r="DW53" i="7"/>
  <c r="EJ53" i="7"/>
  <c r="EK53" i="7"/>
  <c r="AS48" i="7" a="1"/>
  <c r="AS48" i="7"/>
  <c r="BU48" i="7" a="1"/>
  <c r="BU48" i="7"/>
  <c r="CW48" i="7" a="1"/>
  <c r="CW48" i="7"/>
  <c r="DI48" i="7" a="1"/>
  <c r="DI48" i="7"/>
  <c r="DU48" i="7" a="1"/>
  <c r="DU48" i="7"/>
  <c r="EG48" i="7"/>
  <c r="AP48" i="7"/>
  <c r="BR48" i="7"/>
  <c r="CT48" i="7"/>
  <c r="DF48" i="7"/>
  <c r="DR48" i="7"/>
  <c r="ED48" i="7"/>
  <c r="EH48" i="7"/>
  <c r="EI53" i="7"/>
  <c r="AQ53" i="7" a="1"/>
  <c r="AQ53" i="7"/>
  <c r="BS53" i="7" a="1"/>
  <c r="BS53" i="7"/>
  <c r="CU53" i="7" a="1"/>
  <c r="CU53" i="7"/>
  <c r="DG53" i="7" a="1"/>
  <c r="DG53" i="7"/>
  <c r="DS53" i="7" a="1"/>
  <c r="DS53" i="7"/>
  <c r="EE53" i="7"/>
  <c r="EF53" i="7"/>
  <c r="EC53" i="7"/>
  <c r="DZ48" i="7"/>
  <c r="EB53" i="7"/>
  <c r="EA53" i="7"/>
  <c r="DY53" i="7"/>
  <c r="DX53" i="7"/>
  <c r="DV53" i="7"/>
  <c r="DT53" i="7"/>
  <c r="DQ53" i="7"/>
  <c r="DP53" i="7"/>
  <c r="DL53" i="7"/>
  <c r="DJ53" i="7"/>
  <c r="DH53" i="7"/>
  <c r="DE53" i="7"/>
  <c r="DD53" i="7"/>
  <c r="CZ53" i="7"/>
  <c r="CX53" i="7"/>
  <c r="CV53" i="7"/>
  <c r="CS53" i="7"/>
  <c r="CR53" i="7"/>
  <c r="BX53" i="7"/>
  <c r="BV53" i="7"/>
  <c r="BT53" i="7"/>
  <c r="BQ53" i="7"/>
  <c r="BP53" i="7"/>
  <c r="AV53" i="7"/>
  <c r="AT53" i="7"/>
  <c r="AR53" i="7"/>
  <c r="AO53" i="7"/>
  <c r="AN53" i="7"/>
  <c r="AU52" i="7" a="1"/>
  <c r="AU52" i="7"/>
  <c r="BW52" i="7" a="1"/>
  <c r="BW52" i="7"/>
  <c r="CY52" i="7" a="1"/>
  <c r="CY52" i="7"/>
  <c r="DK52" i="7" a="1"/>
  <c r="DK52" i="7"/>
  <c r="DW52" i="7" a="1"/>
  <c r="DW52" i="7"/>
  <c r="EJ52" i="7"/>
  <c r="EK52" i="7"/>
  <c r="AS47" i="7" a="1"/>
  <c r="AS47" i="7"/>
  <c r="BU47" i="7" a="1"/>
  <c r="BU47" i="7"/>
  <c r="CW47" i="7" a="1"/>
  <c r="CW47" i="7"/>
  <c r="DI47" i="7" a="1"/>
  <c r="DI47" i="7"/>
  <c r="DU47" i="7" a="1"/>
  <c r="DU47" i="7"/>
  <c r="EG47" i="7"/>
  <c r="AP47" i="7"/>
  <c r="BR47" i="7"/>
  <c r="CT47" i="7"/>
  <c r="DF47" i="7"/>
  <c r="DR47" i="7"/>
  <c r="ED47" i="7"/>
  <c r="EH47" i="7"/>
  <c r="EI52" i="7"/>
  <c r="AQ52" i="7" a="1"/>
  <c r="AQ52" i="7"/>
  <c r="BS52" i="7" a="1"/>
  <c r="BS52" i="7"/>
  <c r="CU52" i="7" a="1"/>
  <c r="CU52" i="7"/>
  <c r="DG52" i="7" a="1"/>
  <c r="DG52" i="7"/>
  <c r="DS52" i="7" a="1"/>
  <c r="DS52" i="7"/>
  <c r="EE52" i="7"/>
  <c r="EF52" i="7"/>
  <c r="EC52" i="7"/>
  <c r="DZ47" i="7"/>
  <c r="EB52" i="7"/>
  <c r="EA52" i="7"/>
  <c r="DY52" i="7"/>
  <c r="DX52" i="7"/>
  <c r="DV52" i="7"/>
  <c r="DT52" i="7"/>
  <c r="DQ52" i="7"/>
  <c r="DP52" i="7"/>
  <c r="DL52" i="7"/>
  <c r="DJ52" i="7"/>
  <c r="DH52" i="7"/>
  <c r="DE52" i="7"/>
  <c r="DD52" i="7"/>
  <c r="CZ52" i="7"/>
  <c r="CX52" i="7"/>
  <c r="CV52" i="7"/>
  <c r="CS52" i="7"/>
  <c r="CR52" i="7"/>
  <c r="BX52" i="7"/>
  <c r="BV52" i="7"/>
  <c r="BT52" i="7"/>
  <c r="BQ52" i="7"/>
  <c r="BP52" i="7"/>
  <c r="AV52" i="7"/>
  <c r="AT52" i="7"/>
  <c r="AR52" i="7"/>
  <c r="AO52" i="7"/>
  <c r="AN52" i="7"/>
  <c r="AU51" i="7" a="1"/>
  <c r="AU51" i="7"/>
  <c r="BW51" i="7" a="1"/>
  <c r="BW51" i="7"/>
  <c r="CY51" i="7" a="1"/>
  <c r="CY51" i="7"/>
  <c r="DK51" i="7" a="1"/>
  <c r="DK51" i="7"/>
  <c r="DW51" i="7" a="1"/>
  <c r="DW51" i="7"/>
  <c r="EJ51" i="7"/>
  <c r="EK51" i="7"/>
  <c r="AS46" i="7" a="1"/>
  <c r="AS46" i="7"/>
  <c r="BU46" i="7" a="1"/>
  <c r="BU46" i="7"/>
  <c r="CW46" i="7" a="1"/>
  <c r="CW46" i="7"/>
  <c r="DI46" i="7" a="1"/>
  <c r="DI46" i="7"/>
  <c r="DU46" i="7" a="1"/>
  <c r="DU46" i="7"/>
  <c r="EG46" i="7"/>
  <c r="AP46" i="7"/>
  <c r="BR46" i="7"/>
  <c r="CT46" i="7"/>
  <c r="DF46" i="7"/>
  <c r="DR46" i="7"/>
  <c r="ED46" i="7"/>
  <c r="EH46" i="7"/>
  <c r="EI51" i="7"/>
  <c r="AQ51" i="7" a="1"/>
  <c r="AQ51" i="7"/>
  <c r="BS51" i="7" a="1"/>
  <c r="BS51" i="7"/>
  <c r="CU51" i="7" a="1"/>
  <c r="CU51" i="7"/>
  <c r="DG51" i="7" a="1"/>
  <c r="DG51" i="7"/>
  <c r="DS51" i="7" a="1"/>
  <c r="DS51" i="7"/>
  <c r="EE51" i="7"/>
  <c r="EF51" i="7"/>
  <c r="EC51" i="7"/>
  <c r="DZ46" i="7"/>
  <c r="EB51" i="7"/>
  <c r="EA51" i="7"/>
  <c r="DY51" i="7"/>
  <c r="DX51" i="7"/>
  <c r="DV51" i="7"/>
  <c r="DT51" i="7"/>
  <c r="DQ51" i="7"/>
  <c r="DP51" i="7"/>
  <c r="DL51" i="7"/>
  <c r="DJ51" i="7"/>
  <c r="DH51" i="7"/>
  <c r="DE51" i="7"/>
  <c r="DD51" i="7"/>
  <c r="CZ51" i="7"/>
  <c r="CX51" i="7"/>
  <c r="CV51" i="7"/>
  <c r="CS51" i="7"/>
  <c r="CR51" i="7"/>
  <c r="BX51" i="7"/>
  <c r="BV51" i="7"/>
  <c r="BT51" i="7"/>
  <c r="BQ51" i="7"/>
  <c r="BP51" i="7"/>
  <c r="AV51" i="7"/>
  <c r="AT51" i="7"/>
  <c r="AR51" i="7"/>
  <c r="AO51" i="7"/>
  <c r="AN51" i="7"/>
  <c r="AU50" i="7" a="1"/>
  <c r="AU50" i="7"/>
  <c r="BW50" i="7" a="1"/>
  <c r="BW50" i="7"/>
  <c r="CY50" i="7" a="1"/>
  <c r="CY50" i="7"/>
  <c r="DK50" i="7" a="1"/>
  <c r="DK50" i="7"/>
  <c r="DW50" i="7" a="1"/>
  <c r="DW50" i="7"/>
  <c r="EJ50" i="7"/>
  <c r="EK50" i="7"/>
  <c r="AS45" i="7" a="1"/>
  <c r="AS45" i="7"/>
  <c r="BU45" i="7" a="1"/>
  <c r="BU45" i="7"/>
  <c r="CW45" i="7" a="1"/>
  <c r="CW45" i="7"/>
  <c r="DI45" i="7" a="1"/>
  <c r="DI45" i="7"/>
  <c r="DU45" i="7" a="1"/>
  <c r="DU45" i="7"/>
  <c r="EG45" i="7"/>
  <c r="AP45" i="7"/>
  <c r="BR45" i="7"/>
  <c r="CT45" i="7"/>
  <c r="DF45" i="7"/>
  <c r="DR45" i="7"/>
  <c r="ED45" i="7"/>
  <c r="EH45" i="7"/>
  <c r="EI50" i="7"/>
  <c r="AQ50" i="7" a="1"/>
  <c r="AQ50" i="7"/>
  <c r="BS50" i="7" a="1"/>
  <c r="BS50" i="7"/>
  <c r="CU50" i="7" a="1"/>
  <c r="CU50" i="7"/>
  <c r="DG50" i="7" a="1"/>
  <c r="DG50" i="7"/>
  <c r="DS50" i="7" a="1"/>
  <c r="DS50" i="7"/>
  <c r="EE50" i="7"/>
  <c r="EF50" i="7"/>
  <c r="EC50" i="7"/>
  <c r="DZ45" i="7"/>
  <c r="EB50" i="7"/>
  <c r="EA50" i="7"/>
  <c r="DY50" i="7"/>
  <c r="DX50" i="7"/>
  <c r="DV50" i="7"/>
  <c r="DT50" i="7"/>
  <c r="DQ50" i="7"/>
  <c r="DP50" i="7"/>
  <c r="DL50" i="7"/>
  <c r="DJ50" i="7"/>
  <c r="DH50" i="7"/>
  <c r="DE50" i="7"/>
  <c r="DD50" i="7"/>
  <c r="CZ50" i="7"/>
  <c r="CX50" i="7"/>
  <c r="CV50" i="7"/>
  <c r="CS50" i="7"/>
  <c r="CR50" i="7"/>
  <c r="BX50" i="7"/>
  <c r="BV50" i="7"/>
  <c r="BT50" i="7"/>
  <c r="BQ50" i="7"/>
  <c r="BP50" i="7"/>
  <c r="AV50" i="7"/>
  <c r="AT50" i="7"/>
  <c r="AR50" i="7"/>
  <c r="AO50" i="7"/>
  <c r="AN50" i="7"/>
  <c r="AU49" i="7" a="1"/>
  <c r="AU49" i="7"/>
  <c r="BW49" i="7" a="1"/>
  <c r="BW49" i="7"/>
  <c r="CY49" i="7" a="1"/>
  <c r="CY49" i="7"/>
  <c r="DK49" i="7" a="1"/>
  <c r="DK49" i="7"/>
  <c r="DW49" i="7" a="1"/>
  <c r="DW49" i="7"/>
  <c r="EJ49" i="7"/>
  <c r="EK49" i="7"/>
  <c r="AS44" i="7" a="1"/>
  <c r="AS44" i="7"/>
  <c r="BU44" i="7" a="1"/>
  <c r="BU44" i="7"/>
  <c r="CW44" i="7" a="1"/>
  <c r="CW44" i="7"/>
  <c r="DI44" i="7" a="1"/>
  <c r="DI44" i="7"/>
  <c r="DU44" i="7" a="1"/>
  <c r="DU44" i="7"/>
  <c r="EG44" i="7"/>
  <c r="AP44" i="7"/>
  <c r="BR44" i="7"/>
  <c r="CT44" i="7"/>
  <c r="DF44" i="7"/>
  <c r="DR44" i="7"/>
  <c r="ED44" i="7"/>
  <c r="EH44" i="7"/>
  <c r="EI49" i="7"/>
  <c r="AQ49" i="7" a="1"/>
  <c r="AQ49" i="7"/>
  <c r="BS49" i="7" a="1"/>
  <c r="BS49" i="7"/>
  <c r="CU49" i="7" a="1"/>
  <c r="CU49" i="7"/>
  <c r="DG49" i="7" a="1"/>
  <c r="DG49" i="7"/>
  <c r="DS49" i="7" a="1"/>
  <c r="DS49" i="7"/>
  <c r="EE49" i="7"/>
  <c r="EF49" i="7"/>
  <c r="EC49" i="7"/>
  <c r="DZ44" i="7"/>
  <c r="EB49" i="7"/>
  <c r="EA49" i="7"/>
  <c r="DY49" i="7"/>
  <c r="DX49" i="7"/>
  <c r="DV49" i="7"/>
  <c r="DT49" i="7"/>
  <c r="DQ49" i="7"/>
  <c r="DP49" i="7"/>
  <c r="DL49" i="7"/>
  <c r="DJ49" i="7"/>
  <c r="DH49" i="7"/>
  <c r="DE49" i="7"/>
  <c r="DD49" i="7"/>
  <c r="CZ49" i="7"/>
  <c r="CX49" i="7"/>
  <c r="CV49" i="7"/>
  <c r="CS49" i="7"/>
  <c r="CR49" i="7"/>
  <c r="BX49" i="7"/>
  <c r="BV49" i="7"/>
  <c r="BT49" i="7"/>
  <c r="BQ49" i="7"/>
  <c r="BP49" i="7"/>
  <c r="AV49" i="7"/>
  <c r="AT49" i="7"/>
  <c r="AR49" i="7"/>
  <c r="AO49" i="7"/>
  <c r="AN49" i="7"/>
  <c r="AU48" i="7" a="1"/>
  <c r="AU48" i="7"/>
  <c r="BW48" i="7" a="1"/>
  <c r="BW48" i="7"/>
  <c r="CY48" i="7" a="1"/>
  <c r="CY48" i="7"/>
  <c r="DK48" i="7" a="1"/>
  <c r="DK48" i="7"/>
  <c r="DW48" i="7" a="1"/>
  <c r="DW48" i="7"/>
  <c r="EJ48" i="7"/>
  <c r="EK48" i="7"/>
  <c r="AS43" i="7" a="1"/>
  <c r="AS43" i="7"/>
  <c r="BU43" i="7" a="1"/>
  <c r="BU43" i="7"/>
  <c r="CW43" i="7" a="1"/>
  <c r="CW43" i="7"/>
  <c r="DI43" i="7" a="1"/>
  <c r="DI43" i="7"/>
  <c r="DU43" i="7" a="1"/>
  <c r="DU43" i="7"/>
  <c r="EG43" i="7"/>
  <c r="AP43" i="7"/>
  <c r="BR43" i="7"/>
  <c r="CT43" i="7"/>
  <c r="DF43" i="7"/>
  <c r="DR43" i="7"/>
  <c r="ED43" i="7"/>
  <c r="EH43" i="7"/>
  <c r="EI48" i="7"/>
  <c r="AQ48" i="7" a="1"/>
  <c r="AQ48" i="7"/>
  <c r="BS48" i="7" a="1"/>
  <c r="BS48" i="7"/>
  <c r="CU48" i="7" a="1"/>
  <c r="CU48" i="7"/>
  <c r="DG48" i="7" a="1"/>
  <c r="DG48" i="7"/>
  <c r="DS48" i="7" a="1"/>
  <c r="DS48" i="7"/>
  <c r="EE48" i="7"/>
  <c r="EF48" i="7"/>
  <c r="EC48" i="7"/>
  <c r="DZ43" i="7"/>
  <c r="EB48" i="7"/>
  <c r="EA48" i="7"/>
  <c r="DY48" i="7"/>
  <c r="DX48" i="7"/>
  <c r="DV48" i="7"/>
  <c r="DT48" i="7"/>
  <c r="DQ48" i="7"/>
  <c r="DP48" i="7"/>
  <c r="DL48" i="7"/>
  <c r="DJ48" i="7"/>
  <c r="DH48" i="7"/>
  <c r="DE48" i="7"/>
  <c r="DD48" i="7"/>
  <c r="CZ48" i="7"/>
  <c r="CX48" i="7"/>
  <c r="CV48" i="7"/>
  <c r="CS48" i="7"/>
  <c r="CR48" i="7"/>
  <c r="BX48" i="7"/>
  <c r="BV48" i="7"/>
  <c r="BT48" i="7"/>
  <c r="BQ48" i="7"/>
  <c r="BP48" i="7"/>
  <c r="AV48" i="7"/>
  <c r="AT48" i="7"/>
  <c r="AR48" i="7"/>
  <c r="AO48" i="7"/>
  <c r="AN48" i="7"/>
  <c r="AU47" i="7" a="1"/>
  <c r="AU47" i="7"/>
  <c r="BW47" i="7" a="1"/>
  <c r="BW47" i="7"/>
  <c r="CY47" i="7" a="1"/>
  <c r="CY47" i="7"/>
  <c r="DK47" i="7" a="1"/>
  <c r="DK47" i="7"/>
  <c r="DW47" i="7" a="1"/>
  <c r="DW47" i="7"/>
  <c r="EJ47" i="7"/>
  <c r="EK47" i="7"/>
  <c r="AS42" i="7" a="1"/>
  <c r="AS42" i="7"/>
  <c r="BU42" i="7" a="1"/>
  <c r="BU42" i="7"/>
  <c r="CW42" i="7" a="1"/>
  <c r="CW42" i="7"/>
  <c r="DI42" i="7" a="1"/>
  <c r="DI42" i="7"/>
  <c r="DU42" i="7" a="1"/>
  <c r="DU42" i="7"/>
  <c r="EG42" i="7"/>
  <c r="AP42" i="7"/>
  <c r="BR42" i="7"/>
  <c r="CT42" i="7"/>
  <c r="DF42" i="7"/>
  <c r="DR42" i="7"/>
  <c r="ED42" i="7"/>
  <c r="EH42" i="7"/>
  <c r="EI47" i="7"/>
  <c r="AQ47" i="7" a="1"/>
  <c r="AQ47" i="7"/>
  <c r="BS47" i="7" a="1"/>
  <c r="BS47" i="7"/>
  <c r="CU47" i="7" a="1"/>
  <c r="CU47" i="7"/>
  <c r="DG47" i="7" a="1"/>
  <c r="DG47" i="7"/>
  <c r="DS47" i="7" a="1"/>
  <c r="DS47" i="7"/>
  <c r="EE47" i="7"/>
  <c r="EF47" i="7"/>
  <c r="EC47" i="7"/>
  <c r="DZ42" i="7"/>
  <c r="EB47" i="7"/>
  <c r="EA47" i="7"/>
  <c r="DY47" i="7"/>
  <c r="DX47" i="7"/>
  <c r="DV47" i="7"/>
  <c r="DT47" i="7"/>
  <c r="DQ47" i="7"/>
  <c r="DP47" i="7"/>
  <c r="DL47" i="7"/>
  <c r="DJ47" i="7"/>
  <c r="DH47" i="7"/>
  <c r="DE47" i="7"/>
  <c r="DD47" i="7"/>
  <c r="CZ47" i="7"/>
  <c r="CX47" i="7"/>
  <c r="CV47" i="7"/>
  <c r="CS47" i="7"/>
  <c r="CR47" i="7"/>
  <c r="BX47" i="7"/>
  <c r="BV47" i="7"/>
  <c r="BT47" i="7"/>
  <c r="BQ47" i="7"/>
  <c r="BP47" i="7"/>
  <c r="AV47" i="7"/>
  <c r="AT47" i="7"/>
  <c r="AR47" i="7"/>
  <c r="AO47" i="7"/>
  <c r="AN47" i="7"/>
  <c r="AU46" i="7" a="1"/>
  <c r="AU46" i="7"/>
  <c r="BW46" i="7" a="1"/>
  <c r="BW46" i="7"/>
  <c r="CY46" i="7" a="1"/>
  <c r="CY46" i="7"/>
  <c r="DK46" i="7" a="1"/>
  <c r="DK46" i="7"/>
  <c r="DW46" i="7" a="1"/>
  <c r="DW46" i="7"/>
  <c r="EJ46" i="7"/>
  <c r="EK46" i="7"/>
  <c r="AS41" i="7" a="1"/>
  <c r="AS41" i="7"/>
  <c r="BU41" i="7" a="1"/>
  <c r="BU41" i="7"/>
  <c r="CW41" i="7" a="1"/>
  <c r="CW41" i="7"/>
  <c r="DI41" i="7" a="1"/>
  <c r="DI41" i="7"/>
  <c r="DU41" i="7" a="1"/>
  <c r="DU41" i="7"/>
  <c r="EG41" i="7"/>
  <c r="AP41" i="7"/>
  <c r="BR41" i="7"/>
  <c r="CT41" i="7"/>
  <c r="DF41" i="7"/>
  <c r="DR41" i="7"/>
  <c r="ED41" i="7"/>
  <c r="EH41" i="7"/>
  <c r="EI46" i="7"/>
  <c r="AQ46" i="7" a="1"/>
  <c r="AQ46" i="7"/>
  <c r="BS46" i="7" a="1"/>
  <c r="BS46" i="7"/>
  <c r="CU46" i="7" a="1"/>
  <c r="CU46" i="7"/>
  <c r="DG46" i="7" a="1"/>
  <c r="DG46" i="7"/>
  <c r="DS46" i="7" a="1"/>
  <c r="DS46" i="7"/>
  <c r="EE46" i="7"/>
  <c r="EF46" i="7"/>
  <c r="EC46" i="7"/>
  <c r="DZ41" i="7"/>
  <c r="EB46" i="7"/>
  <c r="EA46" i="7"/>
  <c r="DY46" i="7"/>
  <c r="DX46" i="7"/>
  <c r="DV46" i="7"/>
  <c r="DT46" i="7"/>
  <c r="DQ46" i="7"/>
  <c r="DP46" i="7"/>
  <c r="DL46" i="7"/>
  <c r="DJ46" i="7"/>
  <c r="DH46" i="7"/>
  <c r="DE46" i="7"/>
  <c r="DD46" i="7"/>
  <c r="CZ46" i="7"/>
  <c r="CX46" i="7"/>
  <c r="CV46" i="7"/>
  <c r="CS46" i="7"/>
  <c r="CR46" i="7"/>
  <c r="BX46" i="7"/>
  <c r="BV46" i="7"/>
  <c r="BT46" i="7"/>
  <c r="BQ46" i="7"/>
  <c r="BP46" i="7"/>
  <c r="AV46" i="7"/>
  <c r="AT46" i="7"/>
  <c r="AR46" i="7"/>
  <c r="AO46" i="7"/>
  <c r="AN46" i="7"/>
  <c r="AU45" i="7" a="1"/>
  <c r="AU45" i="7"/>
  <c r="BW45" i="7" a="1"/>
  <c r="BW45" i="7"/>
  <c r="CY45" i="7" a="1"/>
  <c r="CY45" i="7"/>
  <c r="DK45" i="7" a="1"/>
  <c r="DK45" i="7"/>
  <c r="DW45" i="7" a="1"/>
  <c r="DW45" i="7"/>
  <c r="EJ45" i="7"/>
  <c r="EK45" i="7"/>
  <c r="AS40" i="7" a="1"/>
  <c r="AS40" i="7"/>
  <c r="BU40" i="7" a="1"/>
  <c r="BU40" i="7"/>
  <c r="CW40" i="7" a="1"/>
  <c r="CW40" i="7"/>
  <c r="DI40" i="7" a="1"/>
  <c r="DI40" i="7"/>
  <c r="DU40" i="7" a="1"/>
  <c r="DU40" i="7"/>
  <c r="EG40" i="7"/>
  <c r="AP40" i="7"/>
  <c r="BR40" i="7"/>
  <c r="CT40" i="7"/>
  <c r="DF40" i="7"/>
  <c r="DR40" i="7"/>
  <c r="ED40" i="7"/>
  <c r="EH40" i="7"/>
  <c r="EI45" i="7"/>
  <c r="AQ45" i="7" a="1"/>
  <c r="AQ45" i="7"/>
  <c r="BS45" i="7" a="1"/>
  <c r="BS45" i="7"/>
  <c r="CU45" i="7" a="1"/>
  <c r="CU45" i="7"/>
  <c r="DG45" i="7" a="1"/>
  <c r="DG45" i="7"/>
  <c r="DS45" i="7" a="1"/>
  <c r="DS45" i="7"/>
  <c r="EE45" i="7"/>
  <c r="EF45" i="7"/>
  <c r="EC45" i="7"/>
  <c r="DZ40" i="7"/>
  <c r="EB45" i="7"/>
  <c r="EA45" i="7"/>
  <c r="DY45" i="7"/>
  <c r="DX45" i="7"/>
  <c r="DV45" i="7"/>
  <c r="DT45" i="7"/>
  <c r="DQ45" i="7"/>
  <c r="DP45" i="7"/>
  <c r="DL45" i="7"/>
  <c r="DJ45" i="7"/>
  <c r="DH45" i="7"/>
  <c r="DE45" i="7"/>
  <c r="DD45" i="7"/>
  <c r="CZ45" i="7"/>
  <c r="CX45" i="7"/>
  <c r="CV45" i="7"/>
  <c r="CS45" i="7"/>
  <c r="CR45" i="7"/>
  <c r="BX45" i="7"/>
  <c r="BV45" i="7"/>
  <c r="BT45" i="7"/>
  <c r="BQ45" i="7"/>
  <c r="BP45" i="7"/>
  <c r="AV45" i="7"/>
  <c r="AT45" i="7"/>
  <c r="AR45" i="7"/>
  <c r="AO45" i="7"/>
  <c r="AN45" i="7"/>
  <c r="AU44" i="7" a="1"/>
  <c r="AU44" i="7"/>
  <c r="BW44" i="7" a="1"/>
  <c r="BW44" i="7"/>
  <c r="CY44" i="7" a="1"/>
  <c r="CY44" i="7"/>
  <c r="DK44" i="7" a="1"/>
  <c r="DK44" i="7"/>
  <c r="DW44" i="7" a="1"/>
  <c r="DW44" i="7"/>
  <c r="EJ44" i="7"/>
  <c r="EK44" i="7"/>
  <c r="AS39" i="7" a="1"/>
  <c r="AS39" i="7"/>
  <c r="BU39" i="7" a="1"/>
  <c r="BU39" i="7"/>
  <c r="CW39" i="7" a="1"/>
  <c r="CW39" i="7"/>
  <c r="DI39" i="7" a="1"/>
  <c r="DI39" i="7"/>
  <c r="DU39" i="7" a="1"/>
  <c r="DU39" i="7"/>
  <c r="EG39" i="7"/>
  <c r="AP39" i="7"/>
  <c r="BR39" i="7"/>
  <c r="CT39" i="7"/>
  <c r="DF39" i="7"/>
  <c r="DR39" i="7"/>
  <c r="ED39" i="7"/>
  <c r="EH39" i="7"/>
  <c r="EI44" i="7"/>
  <c r="AQ44" i="7" a="1"/>
  <c r="AQ44" i="7"/>
  <c r="BS44" i="7" a="1"/>
  <c r="BS44" i="7"/>
  <c r="CU44" i="7" a="1"/>
  <c r="CU44" i="7"/>
  <c r="DG44" i="7" a="1"/>
  <c r="DG44" i="7"/>
  <c r="DS44" i="7" a="1"/>
  <c r="DS44" i="7"/>
  <c r="EE44" i="7"/>
  <c r="EF44" i="7"/>
  <c r="EC44" i="7"/>
  <c r="DZ39" i="7"/>
  <c r="EB44" i="7"/>
  <c r="EA44" i="7"/>
  <c r="DY44" i="7"/>
  <c r="DX44" i="7"/>
  <c r="DV44" i="7"/>
  <c r="DT44" i="7"/>
  <c r="DQ44" i="7"/>
  <c r="DP44" i="7"/>
  <c r="DL44" i="7"/>
  <c r="DJ44" i="7"/>
  <c r="DH44" i="7"/>
  <c r="DE44" i="7"/>
  <c r="DD44" i="7"/>
  <c r="CZ44" i="7"/>
  <c r="CX44" i="7"/>
  <c r="CV44" i="7"/>
  <c r="CS44" i="7"/>
  <c r="CR44" i="7"/>
  <c r="BX44" i="7"/>
  <c r="BV44" i="7"/>
  <c r="BT44" i="7"/>
  <c r="BQ44" i="7"/>
  <c r="BP44" i="7"/>
  <c r="AV44" i="7"/>
  <c r="AT44" i="7"/>
  <c r="AR44" i="7"/>
  <c r="AO44" i="7"/>
  <c r="AN44" i="7"/>
  <c r="AU43" i="7" a="1"/>
  <c r="AU43" i="7"/>
  <c r="BW43" i="7" a="1"/>
  <c r="BW43" i="7"/>
  <c r="CY43" i="7" a="1"/>
  <c r="CY43" i="7"/>
  <c r="DK43" i="7" a="1"/>
  <c r="DK43" i="7"/>
  <c r="DW43" i="7" a="1"/>
  <c r="DW43" i="7"/>
  <c r="EJ43" i="7"/>
  <c r="EK43" i="7"/>
  <c r="AS38" i="7" a="1"/>
  <c r="AS38" i="7"/>
  <c r="BU38" i="7" a="1"/>
  <c r="BU38" i="7"/>
  <c r="CW38" i="7" a="1"/>
  <c r="CW38" i="7"/>
  <c r="DI38" i="7" a="1"/>
  <c r="DI38" i="7"/>
  <c r="DU38" i="7" a="1"/>
  <c r="DU38" i="7"/>
  <c r="EG38" i="7"/>
  <c r="AP38" i="7"/>
  <c r="BR38" i="7"/>
  <c r="CT38" i="7"/>
  <c r="DF38" i="7"/>
  <c r="DR38" i="7"/>
  <c r="ED38" i="7"/>
  <c r="EH38" i="7"/>
  <c r="EI43" i="7"/>
  <c r="AQ43" i="7" a="1"/>
  <c r="AQ43" i="7"/>
  <c r="BS43" i="7" a="1"/>
  <c r="BS43" i="7"/>
  <c r="CU43" i="7" a="1"/>
  <c r="CU43" i="7"/>
  <c r="DG43" i="7" a="1"/>
  <c r="DG43" i="7"/>
  <c r="DS43" i="7" a="1"/>
  <c r="DS43" i="7"/>
  <c r="EE43" i="7"/>
  <c r="EF43" i="7"/>
  <c r="EC43" i="7"/>
  <c r="DZ38" i="7"/>
  <c r="EB43" i="7"/>
  <c r="EA43" i="7"/>
  <c r="DY43" i="7"/>
  <c r="DX43" i="7"/>
  <c r="DV43" i="7"/>
  <c r="DT43" i="7"/>
  <c r="DQ43" i="7"/>
  <c r="DP43" i="7"/>
  <c r="DL43" i="7"/>
  <c r="DJ43" i="7"/>
  <c r="DH43" i="7"/>
  <c r="DE43" i="7"/>
  <c r="DD43" i="7"/>
  <c r="CZ43" i="7"/>
  <c r="CX43" i="7"/>
  <c r="CV43" i="7"/>
  <c r="CS43" i="7"/>
  <c r="CR43" i="7"/>
  <c r="BX43" i="7"/>
  <c r="BV43" i="7"/>
  <c r="BT43" i="7"/>
  <c r="BQ43" i="7"/>
  <c r="BP43" i="7"/>
  <c r="AV43" i="7"/>
  <c r="AT43" i="7"/>
  <c r="AR43" i="7"/>
  <c r="AO43" i="7"/>
  <c r="AN43" i="7"/>
  <c r="AU42" i="7" a="1"/>
  <c r="AU42" i="7"/>
  <c r="BW42" i="7" a="1"/>
  <c r="BW42" i="7"/>
  <c r="CY42" i="7" a="1"/>
  <c r="CY42" i="7"/>
  <c r="DK42" i="7" a="1"/>
  <c r="DK42" i="7"/>
  <c r="DW42" i="7" a="1"/>
  <c r="DW42" i="7"/>
  <c r="EJ42" i="7"/>
  <c r="EK42" i="7"/>
  <c r="AS37" i="7" a="1"/>
  <c r="AS37" i="7"/>
  <c r="BU37" i="7" a="1"/>
  <c r="BU37" i="7"/>
  <c r="CW37" i="7" a="1"/>
  <c r="CW37" i="7"/>
  <c r="DI37" i="7" a="1"/>
  <c r="DI37" i="7"/>
  <c r="DU37" i="7" a="1"/>
  <c r="DU37" i="7"/>
  <c r="EG37" i="7"/>
  <c r="AP37" i="7"/>
  <c r="BR37" i="7"/>
  <c r="CT37" i="7"/>
  <c r="DF37" i="7"/>
  <c r="DR37" i="7"/>
  <c r="ED37" i="7"/>
  <c r="EH37" i="7"/>
  <c r="EI42" i="7"/>
  <c r="AQ42" i="7" a="1"/>
  <c r="AQ42" i="7"/>
  <c r="BS42" i="7" a="1"/>
  <c r="BS42" i="7"/>
  <c r="CU42" i="7" a="1"/>
  <c r="CU42" i="7"/>
  <c r="DG42" i="7" a="1"/>
  <c r="DG42" i="7"/>
  <c r="DS42" i="7" a="1"/>
  <c r="DS42" i="7"/>
  <c r="EE42" i="7"/>
  <c r="EF42" i="7"/>
  <c r="EC42" i="7"/>
  <c r="DZ37" i="7"/>
  <c r="EB42" i="7"/>
  <c r="EA42" i="7"/>
  <c r="DY42" i="7"/>
  <c r="DX42" i="7"/>
  <c r="DV42" i="7"/>
  <c r="DT42" i="7"/>
  <c r="DQ42" i="7"/>
  <c r="DP42" i="7"/>
  <c r="DL42" i="7"/>
  <c r="DJ42" i="7"/>
  <c r="DH42" i="7"/>
  <c r="DE42" i="7"/>
  <c r="DD42" i="7"/>
  <c r="CZ42" i="7"/>
  <c r="CX42" i="7"/>
  <c r="CV42" i="7"/>
  <c r="CS42" i="7"/>
  <c r="CR42" i="7"/>
  <c r="BX42" i="7"/>
  <c r="BV42" i="7"/>
  <c r="BT42" i="7"/>
  <c r="BQ42" i="7"/>
  <c r="BP42" i="7"/>
  <c r="AV42" i="7"/>
  <c r="AT42" i="7"/>
  <c r="AR42" i="7"/>
  <c r="AO42" i="7"/>
  <c r="AN42" i="7"/>
  <c r="AU41" i="7" a="1"/>
  <c r="AU41" i="7"/>
  <c r="BW41" i="7" a="1"/>
  <c r="BW41" i="7"/>
  <c r="CY41" i="7" a="1"/>
  <c r="CY41" i="7"/>
  <c r="DK41" i="7" a="1"/>
  <c r="DK41" i="7"/>
  <c r="DW41" i="7" a="1"/>
  <c r="DW41" i="7"/>
  <c r="EJ41" i="7"/>
  <c r="EK41" i="7"/>
  <c r="AS36" i="7" a="1"/>
  <c r="AS36" i="7"/>
  <c r="BU36" i="7" a="1"/>
  <c r="BU36" i="7"/>
  <c r="CW36" i="7" a="1"/>
  <c r="CW36" i="7"/>
  <c r="DI36" i="7" a="1"/>
  <c r="DI36" i="7"/>
  <c r="DU36" i="7" a="1"/>
  <c r="DU36" i="7"/>
  <c r="EG36" i="7"/>
  <c r="AP36" i="7"/>
  <c r="BR36" i="7"/>
  <c r="CT36" i="7"/>
  <c r="DF36" i="7"/>
  <c r="DR36" i="7"/>
  <c r="ED36" i="7"/>
  <c r="EH36" i="7"/>
  <c r="EI41" i="7"/>
  <c r="AQ41" i="7" a="1"/>
  <c r="AQ41" i="7"/>
  <c r="BS41" i="7" a="1"/>
  <c r="BS41" i="7"/>
  <c r="CU41" i="7" a="1"/>
  <c r="CU41" i="7"/>
  <c r="DG41" i="7" a="1"/>
  <c r="DG41" i="7"/>
  <c r="DS41" i="7" a="1"/>
  <c r="DS41" i="7"/>
  <c r="EE41" i="7"/>
  <c r="EF41" i="7"/>
  <c r="EC41" i="7"/>
  <c r="DZ36" i="7"/>
  <c r="EB41" i="7"/>
  <c r="EA41" i="7"/>
  <c r="DY41" i="7"/>
  <c r="DX41" i="7"/>
  <c r="DV41" i="7"/>
  <c r="DT41" i="7"/>
  <c r="DQ41" i="7"/>
  <c r="DP41" i="7"/>
  <c r="DL41" i="7"/>
  <c r="DJ41" i="7"/>
  <c r="DH41" i="7"/>
  <c r="DE41" i="7"/>
  <c r="DD41" i="7"/>
  <c r="CZ41" i="7"/>
  <c r="CX41" i="7"/>
  <c r="CV41" i="7"/>
  <c r="CS41" i="7"/>
  <c r="CR41" i="7"/>
  <c r="BX41" i="7"/>
  <c r="BV41" i="7"/>
  <c r="BT41" i="7"/>
  <c r="BQ41" i="7"/>
  <c r="BP41" i="7"/>
  <c r="AV41" i="7"/>
  <c r="AT41" i="7"/>
  <c r="AR41" i="7"/>
  <c r="AO41" i="7"/>
  <c r="AN41" i="7"/>
  <c r="AU40" i="7" a="1"/>
  <c r="AU40" i="7"/>
  <c r="BW40" i="7" a="1"/>
  <c r="BW40" i="7"/>
  <c r="CY40" i="7" a="1"/>
  <c r="CY40" i="7"/>
  <c r="DK40" i="7" a="1"/>
  <c r="DK40" i="7"/>
  <c r="DW40" i="7" a="1"/>
  <c r="DW40" i="7"/>
  <c r="EJ40" i="7"/>
  <c r="EK40" i="7"/>
  <c r="AS35" i="7" a="1"/>
  <c r="AS35" i="7"/>
  <c r="BU35" i="7" a="1"/>
  <c r="BU35" i="7"/>
  <c r="CW35" i="7" a="1"/>
  <c r="CW35" i="7"/>
  <c r="DI35" i="7" a="1"/>
  <c r="DI35" i="7"/>
  <c r="DU35" i="7" a="1"/>
  <c r="DU35" i="7"/>
  <c r="EG35" i="7"/>
  <c r="AP35" i="7"/>
  <c r="BR35" i="7"/>
  <c r="CT35" i="7"/>
  <c r="DF35" i="7"/>
  <c r="DR35" i="7"/>
  <c r="ED35" i="7"/>
  <c r="EH35" i="7"/>
  <c r="EI40" i="7"/>
  <c r="AQ40" i="7" a="1"/>
  <c r="AQ40" i="7"/>
  <c r="BS40" i="7" a="1"/>
  <c r="BS40" i="7"/>
  <c r="CU40" i="7" a="1"/>
  <c r="CU40" i="7"/>
  <c r="DG40" i="7" a="1"/>
  <c r="DG40" i="7"/>
  <c r="DS40" i="7" a="1"/>
  <c r="DS40" i="7"/>
  <c r="EE40" i="7"/>
  <c r="EF40" i="7"/>
  <c r="EC40" i="7"/>
  <c r="DZ35" i="7"/>
  <c r="EB40" i="7"/>
  <c r="EA40" i="7"/>
  <c r="DY40" i="7"/>
  <c r="DX40" i="7"/>
  <c r="DV40" i="7"/>
  <c r="DT40" i="7"/>
  <c r="DQ40" i="7"/>
  <c r="DP40" i="7"/>
  <c r="DL40" i="7"/>
  <c r="DJ40" i="7"/>
  <c r="DH40" i="7"/>
  <c r="DE40" i="7"/>
  <c r="DD40" i="7"/>
  <c r="CZ40" i="7"/>
  <c r="CX40" i="7"/>
  <c r="CV40" i="7"/>
  <c r="CS40" i="7"/>
  <c r="CR40" i="7"/>
  <c r="BX40" i="7"/>
  <c r="BV40" i="7"/>
  <c r="BT40" i="7"/>
  <c r="BQ40" i="7"/>
  <c r="BP40" i="7"/>
  <c r="AV40" i="7"/>
  <c r="AT40" i="7"/>
  <c r="AR40" i="7"/>
  <c r="AO40" i="7"/>
  <c r="AN40" i="7"/>
  <c r="AU39" i="7" a="1"/>
  <c r="AU39" i="7"/>
  <c r="BW39" i="7" a="1"/>
  <c r="BW39" i="7"/>
  <c r="CY39" i="7" a="1"/>
  <c r="CY39" i="7"/>
  <c r="DK39" i="7" a="1"/>
  <c r="DK39" i="7"/>
  <c r="DW39" i="7" a="1"/>
  <c r="DW39" i="7"/>
  <c r="EJ39" i="7"/>
  <c r="EK39" i="7"/>
  <c r="AS34" i="7" a="1"/>
  <c r="AS34" i="7"/>
  <c r="BU34" i="7" a="1"/>
  <c r="BU34" i="7"/>
  <c r="CW34" i="7" a="1"/>
  <c r="CW34" i="7"/>
  <c r="DI34" i="7" a="1"/>
  <c r="DI34" i="7"/>
  <c r="DU34" i="7" a="1"/>
  <c r="DU34" i="7"/>
  <c r="EG34" i="7"/>
  <c r="AP34" i="7"/>
  <c r="BR34" i="7"/>
  <c r="CT34" i="7"/>
  <c r="DF34" i="7"/>
  <c r="DR34" i="7"/>
  <c r="ED34" i="7"/>
  <c r="EH34" i="7"/>
  <c r="EI39" i="7"/>
  <c r="AQ39" i="7" a="1"/>
  <c r="AQ39" i="7"/>
  <c r="BS39" i="7" a="1"/>
  <c r="BS39" i="7"/>
  <c r="CU39" i="7" a="1"/>
  <c r="CU39" i="7"/>
  <c r="DG39" i="7" a="1"/>
  <c r="DG39" i="7"/>
  <c r="DS39" i="7" a="1"/>
  <c r="DS39" i="7"/>
  <c r="EE39" i="7"/>
  <c r="EF39" i="7"/>
  <c r="EC39" i="7"/>
  <c r="DZ34" i="7"/>
  <c r="EB39" i="7"/>
  <c r="EA39" i="7"/>
  <c r="DY39" i="7"/>
  <c r="DX39" i="7"/>
  <c r="DV39" i="7"/>
  <c r="DT39" i="7"/>
  <c r="DQ39" i="7"/>
  <c r="DP39" i="7"/>
  <c r="DL39" i="7"/>
  <c r="DJ39" i="7"/>
  <c r="DH39" i="7"/>
  <c r="DE39" i="7"/>
  <c r="DD39" i="7"/>
  <c r="CZ39" i="7"/>
  <c r="CX39" i="7"/>
  <c r="CV39" i="7"/>
  <c r="CS39" i="7"/>
  <c r="CR39" i="7"/>
  <c r="BX39" i="7"/>
  <c r="BV39" i="7"/>
  <c r="BT39" i="7"/>
  <c r="BQ39" i="7"/>
  <c r="BP39" i="7"/>
  <c r="AV39" i="7"/>
  <c r="AT39" i="7"/>
  <c r="AR39" i="7"/>
  <c r="AO39" i="7"/>
  <c r="AN39" i="7"/>
  <c r="AU38" i="7" a="1"/>
  <c r="AU38" i="7"/>
  <c r="BW38" i="7" a="1"/>
  <c r="BW38" i="7"/>
  <c r="CY38" i="7" a="1"/>
  <c r="CY38" i="7"/>
  <c r="DK38" i="7" a="1"/>
  <c r="DK38" i="7"/>
  <c r="DW38" i="7" a="1"/>
  <c r="DW38" i="7"/>
  <c r="EJ38" i="7"/>
  <c r="EK38" i="7"/>
  <c r="AS33" i="7" a="1"/>
  <c r="AS33" i="7"/>
  <c r="BU33" i="7" a="1"/>
  <c r="BU33" i="7"/>
  <c r="CW33" i="7" a="1"/>
  <c r="CW33" i="7"/>
  <c r="DI33" i="7" a="1"/>
  <c r="DI33" i="7"/>
  <c r="DU33" i="7" a="1"/>
  <c r="DU33" i="7"/>
  <c r="EG33" i="7"/>
  <c r="AP33" i="7"/>
  <c r="BR33" i="7"/>
  <c r="CT33" i="7"/>
  <c r="DF33" i="7"/>
  <c r="DR33" i="7"/>
  <c r="ED33" i="7"/>
  <c r="EH33" i="7"/>
  <c r="EI38" i="7"/>
  <c r="AQ38" i="7" a="1"/>
  <c r="AQ38" i="7"/>
  <c r="BS38" i="7" a="1"/>
  <c r="BS38" i="7"/>
  <c r="CU38" i="7" a="1"/>
  <c r="CU38" i="7"/>
  <c r="DG38" i="7" a="1"/>
  <c r="DG38" i="7"/>
  <c r="DS38" i="7" a="1"/>
  <c r="DS38" i="7"/>
  <c r="EE38" i="7"/>
  <c r="EF38" i="7"/>
  <c r="EC38" i="7"/>
  <c r="DZ33" i="7"/>
  <c r="EB38" i="7"/>
  <c r="EA38" i="7"/>
  <c r="DY38" i="7"/>
  <c r="DX38" i="7"/>
  <c r="DV38" i="7"/>
  <c r="DT38" i="7"/>
  <c r="DQ38" i="7"/>
  <c r="DP38" i="7"/>
  <c r="DL38" i="7"/>
  <c r="DJ38" i="7"/>
  <c r="DH38" i="7"/>
  <c r="DE38" i="7"/>
  <c r="DD38" i="7"/>
  <c r="CZ38" i="7"/>
  <c r="CX38" i="7"/>
  <c r="CV38" i="7"/>
  <c r="CS38" i="7"/>
  <c r="CR38" i="7"/>
  <c r="BX38" i="7"/>
  <c r="BV38" i="7"/>
  <c r="BT38" i="7"/>
  <c r="BQ38" i="7"/>
  <c r="BP38" i="7"/>
  <c r="AV38" i="7"/>
  <c r="AT38" i="7"/>
  <c r="AR38" i="7"/>
  <c r="AO38" i="7"/>
  <c r="AN38" i="7"/>
  <c r="AU37" i="7" a="1"/>
  <c r="AU37" i="7"/>
  <c r="BW37" i="7" a="1"/>
  <c r="BW37" i="7"/>
  <c r="CY37" i="7" a="1"/>
  <c r="CY37" i="7"/>
  <c r="DK37" i="7" a="1"/>
  <c r="DK37" i="7"/>
  <c r="DW37" i="7" a="1"/>
  <c r="DW37" i="7"/>
  <c r="EJ37" i="7"/>
  <c r="EK37" i="7"/>
  <c r="AS32" i="7" a="1"/>
  <c r="AS32" i="7"/>
  <c r="BU32" i="7" a="1"/>
  <c r="BU32" i="7"/>
  <c r="CW32" i="7" a="1"/>
  <c r="CW32" i="7"/>
  <c r="DI32" i="7" a="1"/>
  <c r="DI32" i="7"/>
  <c r="DU32" i="7" a="1"/>
  <c r="DU32" i="7"/>
  <c r="EG32" i="7"/>
  <c r="AP32" i="7"/>
  <c r="BR32" i="7"/>
  <c r="CT32" i="7"/>
  <c r="DF32" i="7"/>
  <c r="DR32" i="7"/>
  <c r="ED32" i="7"/>
  <c r="EH32" i="7"/>
  <c r="EI37" i="7"/>
  <c r="AQ37" i="7" a="1"/>
  <c r="AQ37" i="7"/>
  <c r="BS37" i="7" a="1"/>
  <c r="BS37" i="7"/>
  <c r="CU37" i="7" a="1"/>
  <c r="CU37" i="7"/>
  <c r="DG37" i="7" a="1"/>
  <c r="DG37" i="7"/>
  <c r="DS37" i="7" a="1"/>
  <c r="DS37" i="7"/>
  <c r="EE37" i="7"/>
  <c r="EF37" i="7"/>
  <c r="EC37" i="7"/>
  <c r="DZ32" i="7"/>
  <c r="EB37" i="7"/>
  <c r="EA37" i="7"/>
  <c r="DY37" i="7"/>
  <c r="DX37" i="7"/>
  <c r="DV37" i="7"/>
  <c r="DT37" i="7"/>
  <c r="DQ37" i="7"/>
  <c r="DP37" i="7"/>
  <c r="DL37" i="7"/>
  <c r="DJ37" i="7"/>
  <c r="DH37" i="7"/>
  <c r="DE37" i="7"/>
  <c r="DD37" i="7"/>
  <c r="CZ37" i="7"/>
  <c r="CX37" i="7"/>
  <c r="CV37" i="7"/>
  <c r="CS37" i="7"/>
  <c r="CR37" i="7"/>
  <c r="BX37" i="7"/>
  <c r="BV37" i="7"/>
  <c r="BT37" i="7"/>
  <c r="BQ37" i="7"/>
  <c r="BP37" i="7"/>
  <c r="AV37" i="7"/>
  <c r="AT37" i="7"/>
  <c r="AR37" i="7"/>
  <c r="AO37" i="7"/>
  <c r="AN37" i="7"/>
  <c r="AU36" i="7" a="1"/>
  <c r="AU36" i="7"/>
  <c r="BW36" i="7" a="1"/>
  <c r="BW36" i="7"/>
  <c r="CY36" i="7" a="1"/>
  <c r="CY36" i="7"/>
  <c r="DK36" i="7" a="1"/>
  <c r="DK36" i="7"/>
  <c r="DW36" i="7" a="1"/>
  <c r="DW36" i="7"/>
  <c r="EJ36" i="7"/>
  <c r="EK36" i="7"/>
  <c r="AS31" i="7" a="1"/>
  <c r="AS31" i="7"/>
  <c r="BU31" i="7" a="1"/>
  <c r="BU31" i="7"/>
  <c r="CW31" i="7" a="1"/>
  <c r="CW31" i="7"/>
  <c r="DI31" i="7" a="1"/>
  <c r="DI31" i="7"/>
  <c r="DU31" i="7" a="1"/>
  <c r="DU31" i="7"/>
  <c r="EG31" i="7"/>
  <c r="AP31" i="7"/>
  <c r="BR31" i="7"/>
  <c r="CT31" i="7"/>
  <c r="DF31" i="7"/>
  <c r="DR31" i="7"/>
  <c r="ED31" i="7"/>
  <c r="EH31" i="7"/>
  <c r="EI36" i="7"/>
  <c r="AQ36" i="7" a="1"/>
  <c r="AQ36" i="7"/>
  <c r="BS36" i="7" a="1"/>
  <c r="BS36" i="7"/>
  <c r="CU36" i="7" a="1"/>
  <c r="CU36" i="7"/>
  <c r="DG36" i="7" a="1"/>
  <c r="DG36" i="7"/>
  <c r="DS36" i="7" a="1"/>
  <c r="DS36" i="7"/>
  <c r="EE36" i="7"/>
  <c r="EF36" i="7"/>
  <c r="EC36" i="7"/>
  <c r="DZ31" i="7"/>
  <c r="EB36" i="7"/>
  <c r="EA36" i="7"/>
  <c r="DY36" i="7"/>
  <c r="DX36" i="7"/>
  <c r="DV36" i="7"/>
  <c r="DT36" i="7"/>
  <c r="DQ36" i="7"/>
  <c r="DP36" i="7"/>
  <c r="DL36" i="7"/>
  <c r="DJ36" i="7"/>
  <c r="DH36" i="7"/>
  <c r="DE36" i="7"/>
  <c r="DD36" i="7"/>
  <c r="CZ36" i="7"/>
  <c r="CX36" i="7"/>
  <c r="CV36" i="7"/>
  <c r="CS36" i="7"/>
  <c r="CR36" i="7"/>
  <c r="BX36" i="7"/>
  <c r="BV36" i="7"/>
  <c r="BT36" i="7"/>
  <c r="BQ36" i="7"/>
  <c r="BP36" i="7"/>
  <c r="AV36" i="7"/>
  <c r="AT36" i="7"/>
  <c r="AR36" i="7"/>
  <c r="AO36" i="7"/>
  <c r="AN36" i="7"/>
  <c r="AU35" i="7" a="1"/>
  <c r="AU35" i="7"/>
  <c r="BW35" i="7" a="1"/>
  <c r="BW35" i="7"/>
  <c r="CY35" i="7" a="1"/>
  <c r="CY35" i="7"/>
  <c r="DK35" i="7" a="1"/>
  <c r="DK35" i="7"/>
  <c r="DW35" i="7" a="1"/>
  <c r="DW35" i="7"/>
  <c r="EJ35" i="7"/>
  <c r="EK35" i="7"/>
  <c r="AS30" i="7" a="1"/>
  <c r="AS30" i="7"/>
  <c r="BU30" i="7" a="1"/>
  <c r="BU30" i="7"/>
  <c r="CW30" i="7" a="1"/>
  <c r="CW30" i="7"/>
  <c r="DI30" i="7" a="1"/>
  <c r="DI30" i="7"/>
  <c r="DU30" i="7" a="1"/>
  <c r="DU30" i="7"/>
  <c r="EG30" i="7"/>
  <c r="AP30" i="7"/>
  <c r="BR30" i="7"/>
  <c r="CT30" i="7"/>
  <c r="DF30" i="7"/>
  <c r="DR30" i="7"/>
  <c r="ED30" i="7"/>
  <c r="EH30" i="7"/>
  <c r="EI35" i="7"/>
  <c r="AQ35" i="7" a="1"/>
  <c r="AQ35" i="7"/>
  <c r="BS35" i="7" a="1"/>
  <c r="BS35" i="7"/>
  <c r="CU35" i="7" a="1"/>
  <c r="CU35" i="7"/>
  <c r="DG35" i="7" a="1"/>
  <c r="DG35" i="7"/>
  <c r="DS35" i="7" a="1"/>
  <c r="DS35" i="7"/>
  <c r="EE35" i="7"/>
  <c r="EF35" i="7"/>
  <c r="EC35" i="7"/>
  <c r="DZ30" i="7"/>
  <c r="EB35" i="7"/>
  <c r="EA35" i="7"/>
  <c r="DY35" i="7"/>
  <c r="DX35" i="7"/>
  <c r="DV35" i="7"/>
  <c r="DT35" i="7"/>
  <c r="DQ35" i="7"/>
  <c r="DP35" i="7"/>
  <c r="DL35" i="7"/>
  <c r="DJ35" i="7"/>
  <c r="DH35" i="7"/>
  <c r="DE35" i="7"/>
  <c r="DD35" i="7"/>
  <c r="CZ35" i="7"/>
  <c r="CX35" i="7"/>
  <c r="CV35" i="7"/>
  <c r="CS35" i="7"/>
  <c r="CR35" i="7"/>
  <c r="BX35" i="7"/>
  <c r="BV35" i="7"/>
  <c r="BT35" i="7"/>
  <c r="BQ35" i="7"/>
  <c r="BP35" i="7"/>
  <c r="AV35" i="7"/>
  <c r="AT35" i="7"/>
  <c r="AR35" i="7"/>
  <c r="AO35" i="7"/>
  <c r="AN35" i="7"/>
  <c r="AU34" i="7" a="1"/>
  <c r="AU34" i="7"/>
  <c r="BW34" i="7" a="1"/>
  <c r="BW34" i="7"/>
  <c r="CY34" i="7" a="1"/>
  <c r="CY34" i="7"/>
  <c r="DK34" i="7" a="1"/>
  <c r="DK34" i="7"/>
  <c r="DW34" i="7" a="1"/>
  <c r="DW34" i="7"/>
  <c r="EJ34" i="7"/>
  <c r="EK34" i="7"/>
  <c r="AS29" i="7" a="1"/>
  <c r="AS29" i="7"/>
  <c r="BU29" i="7" a="1"/>
  <c r="BU29" i="7"/>
  <c r="CW29" i="7" a="1"/>
  <c r="CW29" i="7"/>
  <c r="DI29" i="7" a="1"/>
  <c r="DI29" i="7"/>
  <c r="DU29" i="7" a="1"/>
  <c r="DU29" i="7"/>
  <c r="EG29" i="7"/>
  <c r="AP29" i="7"/>
  <c r="BR29" i="7"/>
  <c r="CT29" i="7"/>
  <c r="DF29" i="7"/>
  <c r="DR29" i="7"/>
  <c r="ED29" i="7"/>
  <c r="EH29" i="7"/>
  <c r="EI34" i="7"/>
  <c r="AQ34" i="7" a="1"/>
  <c r="AQ34" i="7"/>
  <c r="BS34" i="7" a="1"/>
  <c r="BS34" i="7"/>
  <c r="CU34" i="7" a="1"/>
  <c r="CU34" i="7"/>
  <c r="DG34" i="7" a="1"/>
  <c r="DG34" i="7"/>
  <c r="DS34" i="7" a="1"/>
  <c r="DS34" i="7"/>
  <c r="EE34" i="7"/>
  <c r="EF34" i="7"/>
  <c r="EC34" i="7"/>
  <c r="DZ29" i="7"/>
  <c r="EB34" i="7"/>
  <c r="EA34" i="7"/>
  <c r="DY34" i="7"/>
  <c r="DX34" i="7"/>
  <c r="DV34" i="7"/>
  <c r="DT34" i="7"/>
  <c r="DQ34" i="7"/>
  <c r="DP34" i="7"/>
  <c r="DL34" i="7"/>
  <c r="DJ34" i="7"/>
  <c r="DH34" i="7"/>
  <c r="DE34" i="7"/>
  <c r="DD34" i="7"/>
  <c r="CZ34" i="7"/>
  <c r="CX34" i="7"/>
  <c r="CV34" i="7"/>
  <c r="CS34" i="7"/>
  <c r="CR34" i="7"/>
  <c r="BX34" i="7"/>
  <c r="BV34" i="7"/>
  <c r="BT34" i="7"/>
  <c r="BQ34" i="7"/>
  <c r="BP34" i="7"/>
  <c r="AV34" i="7"/>
  <c r="AT34" i="7"/>
  <c r="AR34" i="7"/>
  <c r="AO34" i="7"/>
  <c r="AN34" i="7"/>
  <c r="AU33" i="7" a="1"/>
  <c r="AU33" i="7"/>
  <c r="BW33" i="7" a="1"/>
  <c r="BW33" i="7"/>
  <c r="CY33" i="7" a="1"/>
  <c r="CY33" i="7"/>
  <c r="DK33" i="7" a="1"/>
  <c r="DK33" i="7"/>
  <c r="DW33" i="7" a="1"/>
  <c r="DW33" i="7"/>
  <c r="EJ33" i="7"/>
  <c r="EK33" i="7"/>
  <c r="AS28" i="7" a="1"/>
  <c r="AS28" i="7"/>
  <c r="BU28" i="7" a="1"/>
  <c r="BU28" i="7"/>
  <c r="CW28" i="7" a="1"/>
  <c r="CW28" i="7"/>
  <c r="DI28" i="7" a="1"/>
  <c r="DI28" i="7"/>
  <c r="DU28" i="7" a="1"/>
  <c r="DU28" i="7"/>
  <c r="EG28" i="7"/>
  <c r="AP28" i="7"/>
  <c r="BR28" i="7"/>
  <c r="CT28" i="7"/>
  <c r="DF28" i="7"/>
  <c r="DR28" i="7"/>
  <c r="ED28" i="7"/>
  <c r="EH28" i="7"/>
  <c r="EI33" i="7"/>
  <c r="AQ33" i="7" a="1"/>
  <c r="AQ33" i="7"/>
  <c r="BS33" i="7" a="1"/>
  <c r="BS33" i="7"/>
  <c r="CU33" i="7" a="1"/>
  <c r="CU33" i="7"/>
  <c r="DG33" i="7" a="1"/>
  <c r="DG33" i="7"/>
  <c r="DS33" i="7" a="1"/>
  <c r="DS33" i="7"/>
  <c r="EE33" i="7"/>
  <c r="EF33" i="7"/>
  <c r="EC33" i="7"/>
  <c r="DZ28" i="7"/>
  <c r="EB33" i="7"/>
  <c r="EA33" i="7"/>
  <c r="DY33" i="7"/>
  <c r="DX33" i="7"/>
  <c r="DV33" i="7"/>
  <c r="DT33" i="7"/>
  <c r="DQ33" i="7"/>
  <c r="DP33" i="7"/>
  <c r="DL33" i="7"/>
  <c r="DJ33" i="7"/>
  <c r="DH33" i="7"/>
  <c r="DE33" i="7"/>
  <c r="DD33" i="7"/>
  <c r="CZ33" i="7"/>
  <c r="CX33" i="7"/>
  <c r="CV33" i="7"/>
  <c r="CS33" i="7"/>
  <c r="CR33" i="7"/>
  <c r="BX33" i="7"/>
  <c r="BV33" i="7"/>
  <c r="BT33" i="7"/>
  <c r="BQ33" i="7"/>
  <c r="BP33" i="7"/>
  <c r="AV33" i="7"/>
  <c r="AT33" i="7"/>
  <c r="AR33" i="7"/>
  <c r="AO33" i="7"/>
  <c r="AN33" i="7"/>
  <c r="AU32" i="7" a="1"/>
  <c r="AU32" i="7"/>
  <c r="BW32" i="7" a="1"/>
  <c r="BW32" i="7"/>
  <c r="CY32" i="7" a="1"/>
  <c r="CY32" i="7"/>
  <c r="DK32" i="7" a="1"/>
  <c r="DK32" i="7"/>
  <c r="DW32" i="7" a="1"/>
  <c r="DW32" i="7"/>
  <c r="EJ32" i="7"/>
  <c r="EK32" i="7"/>
  <c r="AS27" i="7" a="1"/>
  <c r="AS27" i="7"/>
  <c r="BU27" i="7" a="1"/>
  <c r="BU27" i="7"/>
  <c r="CW27" i="7" a="1"/>
  <c r="CW27" i="7"/>
  <c r="DI27" i="7" a="1"/>
  <c r="DI27" i="7"/>
  <c r="EG27" i="7"/>
  <c r="AP27" i="7"/>
  <c r="BR27" i="7"/>
  <c r="CT27" i="7"/>
  <c r="DF27" i="7"/>
  <c r="ED27" i="7"/>
  <c r="EH27" i="7"/>
  <c r="EI32" i="7"/>
  <c r="AQ32" i="7" a="1"/>
  <c r="AQ32" i="7"/>
  <c r="BS32" i="7" a="1"/>
  <c r="BS32" i="7"/>
  <c r="CU32" i="7" a="1"/>
  <c r="CU32" i="7"/>
  <c r="DG32" i="7" a="1"/>
  <c r="DG32" i="7"/>
  <c r="DS32" i="7" a="1"/>
  <c r="DS32" i="7"/>
  <c r="EE32" i="7"/>
  <c r="EF32" i="7"/>
  <c r="EC32" i="7"/>
  <c r="DZ27" i="7"/>
  <c r="EB32" i="7"/>
  <c r="EA32" i="7"/>
  <c r="DY32" i="7"/>
  <c r="DX32" i="7"/>
  <c r="DV32" i="7"/>
  <c r="DT32" i="7"/>
  <c r="DQ32" i="7"/>
  <c r="DP32" i="7"/>
  <c r="DL32" i="7"/>
  <c r="DJ32" i="7"/>
  <c r="DH32" i="7"/>
  <c r="DE32" i="7"/>
  <c r="DD32" i="7"/>
  <c r="CZ32" i="7"/>
  <c r="CX32" i="7"/>
  <c r="CV32" i="7"/>
  <c r="CS32" i="7"/>
  <c r="CR32" i="7"/>
  <c r="BX32" i="7"/>
  <c r="BV32" i="7"/>
  <c r="BT32" i="7"/>
  <c r="BQ32" i="7"/>
  <c r="BP32" i="7"/>
  <c r="AV32" i="7"/>
  <c r="AT32" i="7"/>
  <c r="AR32" i="7"/>
  <c r="AO32" i="7"/>
  <c r="AN32" i="7"/>
  <c r="AU31" i="7" a="1"/>
  <c r="AU31" i="7"/>
  <c r="BW31" i="7" a="1"/>
  <c r="BW31" i="7"/>
  <c r="CY31" i="7" a="1"/>
  <c r="CY31" i="7"/>
  <c r="DK31" i="7" a="1"/>
  <c r="DK31" i="7"/>
  <c r="DW31" i="7" a="1"/>
  <c r="DW31" i="7"/>
  <c r="EJ31" i="7"/>
  <c r="EK31" i="7"/>
  <c r="AS26" i="7" a="1"/>
  <c r="AS26" i="7"/>
  <c r="BU26" i="7" a="1"/>
  <c r="BU26" i="7"/>
  <c r="CW26" i="7" a="1"/>
  <c r="CW26" i="7"/>
  <c r="DI26" i="7" a="1"/>
  <c r="DI26" i="7"/>
  <c r="EG26" i="7"/>
  <c r="AP26" i="7"/>
  <c r="BR26" i="7"/>
  <c r="CT26" i="7"/>
  <c r="DF26" i="7"/>
  <c r="ED26" i="7"/>
  <c r="EH26" i="7"/>
  <c r="EI31" i="7"/>
  <c r="AQ31" i="7" a="1"/>
  <c r="AQ31" i="7"/>
  <c r="BS31" i="7" a="1"/>
  <c r="BS31" i="7"/>
  <c r="CU31" i="7" a="1"/>
  <c r="CU31" i="7"/>
  <c r="DG31" i="7" a="1"/>
  <c r="DG31" i="7"/>
  <c r="DS31" i="7" a="1"/>
  <c r="DS31" i="7"/>
  <c r="EE31" i="7"/>
  <c r="EF31" i="7"/>
  <c r="EC31" i="7"/>
  <c r="DZ26" i="7"/>
  <c r="EB31" i="7"/>
  <c r="EA31" i="7"/>
  <c r="DY31" i="7"/>
  <c r="DX31" i="7"/>
  <c r="DV31" i="7"/>
  <c r="DT31" i="7"/>
  <c r="DQ31" i="7"/>
  <c r="DP31" i="7"/>
  <c r="DL31" i="7"/>
  <c r="DJ31" i="7"/>
  <c r="DH31" i="7"/>
  <c r="DE31" i="7"/>
  <c r="DD31" i="7"/>
  <c r="CZ31" i="7"/>
  <c r="CX31" i="7"/>
  <c r="CV31" i="7"/>
  <c r="CS31" i="7"/>
  <c r="CR31" i="7"/>
  <c r="BX31" i="7"/>
  <c r="BV31" i="7"/>
  <c r="BT31" i="7"/>
  <c r="BQ31" i="7"/>
  <c r="BP31" i="7"/>
  <c r="AV31" i="7"/>
  <c r="AT31" i="7"/>
  <c r="AR31" i="7"/>
  <c r="AO31" i="7"/>
  <c r="AN31" i="7"/>
  <c r="AU30" i="7" a="1"/>
  <c r="AU30" i="7"/>
  <c r="BW30" i="7" a="1"/>
  <c r="BW30" i="7"/>
  <c r="CY30" i="7" a="1"/>
  <c r="CY30" i="7"/>
  <c r="DK30" i="7" a="1"/>
  <c r="DK30" i="7"/>
  <c r="DW30" i="7" a="1"/>
  <c r="DW30" i="7"/>
  <c r="EJ30" i="7"/>
  <c r="EK30" i="7"/>
  <c r="AS25" i="7" a="1"/>
  <c r="AS25" i="7"/>
  <c r="BU25" i="7" a="1"/>
  <c r="BU25" i="7"/>
  <c r="CW25" i="7" a="1"/>
  <c r="CW25" i="7"/>
  <c r="DI25" i="7" a="1"/>
  <c r="DI25" i="7"/>
  <c r="EG25" i="7"/>
  <c r="AP25" i="7"/>
  <c r="BR25" i="7"/>
  <c r="CT25" i="7"/>
  <c r="DF25" i="7"/>
  <c r="ED25" i="7"/>
  <c r="EH25" i="7"/>
  <c r="EI30" i="7"/>
  <c r="AQ30" i="7" a="1"/>
  <c r="AQ30" i="7"/>
  <c r="BS30" i="7" a="1"/>
  <c r="BS30" i="7"/>
  <c r="CU30" i="7" a="1"/>
  <c r="CU30" i="7"/>
  <c r="DG30" i="7" a="1"/>
  <c r="DG30" i="7"/>
  <c r="DS30" i="7" a="1"/>
  <c r="DS30" i="7"/>
  <c r="EE30" i="7"/>
  <c r="EF30" i="7"/>
  <c r="EC30" i="7"/>
  <c r="DZ25" i="7"/>
  <c r="EB30" i="7"/>
  <c r="EA30" i="7"/>
  <c r="DY30" i="7"/>
  <c r="DX30" i="7"/>
  <c r="DV30" i="7"/>
  <c r="DT30" i="7"/>
  <c r="DQ30" i="7"/>
  <c r="DP30" i="7"/>
  <c r="DL30" i="7"/>
  <c r="DJ30" i="7"/>
  <c r="DH30" i="7"/>
  <c r="DE30" i="7"/>
  <c r="DD30" i="7"/>
  <c r="CZ30" i="7"/>
  <c r="CX30" i="7"/>
  <c r="CV30" i="7"/>
  <c r="CS30" i="7"/>
  <c r="CR30" i="7"/>
  <c r="BX30" i="7"/>
  <c r="BV30" i="7"/>
  <c r="BT30" i="7"/>
  <c r="BQ30" i="7"/>
  <c r="BP30" i="7"/>
  <c r="AV30" i="7"/>
  <c r="AT30" i="7"/>
  <c r="AR30" i="7"/>
  <c r="AO30" i="7"/>
  <c r="AN30" i="7"/>
  <c r="AU29" i="7" a="1"/>
  <c r="AU29" i="7"/>
  <c r="BW29" i="7" a="1"/>
  <c r="BW29" i="7"/>
  <c r="CY29" i="7" a="1"/>
  <c r="CY29" i="7"/>
  <c r="DK29" i="7" a="1"/>
  <c r="DK29" i="7"/>
  <c r="DW29" i="7" a="1"/>
  <c r="DW29" i="7"/>
  <c r="EJ29" i="7"/>
  <c r="EK29" i="7"/>
  <c r="AS24" i="7" a="1"/>
  <c r="AS24" i="7"/>
  <c r="BU24" i="7" a="1"/>
  <c r="BU24" i="7"/>
  <c r="CW24" i="7" a="1"/>
  <c r="CW24" i="7"/>
  <c r="DI24" i="7" a="1"/>
  <c r="DI24" i="7"/>
  <c r="EG24" i="7"/>
  <c r="AP24" i="7"/>
  <c r="BR24" i="7"/>
  <c r="CT24" i="7"/>
  <c r="DF24" i="7"/>
  <c r="ED24" i="7"/>
  <c r="EH24" i="7"/>
  <c r="EI29" i="7"/>
  <c r="AQ29" i="7" a="1"/>
  <c r="AQ29" i="7"/>
  <c r="BS29" i="7" a="1"/>
  <c r="BS29" i="7"/>
  <c r="CU29" i="7" a="1"/>
  <c r="CU29" i="7"/>
  <c r="DG29" i="7" a="1"/>
  <c r="DG29" i="7"/>
  <c r="DS29" i="7" a="1"/>
  <c r="DS29" i="7"/>
  <c r="EE29" i="7"/>
  <c r="EF29" i="7"/>
  <c r="EC29" i="7"/>
  <c r="DZ24" i="7"/>
  <c r="EB29" i="7"/>
  <c r="EA29" i="7"/>
  <c r="DY29" i="7"/>
  <c r="DX29" i="7"/>
  <c r="DV29" i="7"/>
  <c r="DT29" i="7"/>
  <c r="DQ29" i="7"/>
  <c r="DP29" i="7"/>
  <c r="DL29" i="7"/>
  <c r="DJ29" i="7"/>
  <c r="DH29" i="7"/>
  <c r="DE29" i="7"/>
  <c r="DD29" i="7"/>
  <c r="CZ29" i="7"/>
  <c r="CX29" i="7"/>
  <c r="CV29" i="7"/>
  <c r="CS29" i="7"/>
  <c r="CR29" i="7"/>
  <c r="BX29" i="7"/>
  <c r="BV29" i="7"/>
  <c r="BT29" i="7"/>
  <c r="BQ29" i="7"/>
  <c r="BP29" i="7"/>
  <c r="AV29" i="7"/>
  <c r="AT29" i="7"/>
  <c r="AR29" i="7"/>
  <c r="AO29" i="7"/>
  <c r="AN29" i="7"/>
  <c r="AU28" i="7" a="1"/>
  <c r="AU28" i="7"/>
  <c r="BW28" i="7" a="1"/>
  <c r="BW28" i="7"/>
  <c r="CY28" i="7" a="1"/>
  <c r="CY28" i="7"/>
  <c r="DK28" i="7" a="1"/>
  <c r="DK28" i="7"/>
  <c r="DW28" i="7" a="1"/>
  <c r="DW28" i="7"/>
  <c r="EJ28" i="7"/>
  <c r="EK28" i="7"/>
  <c r="AS23" i="7" a="1"/>
  <c r="AS23" i="7"/>
  <c r="BU23" i="7" a="1"/>
  <c r="BU23" i="7"/>
  <c r="CW23" i="7" a="1"/>
  <c r="CW23" i="7"/>
  <c r="DI23" i="7" a="1"/>
  <c r="DI23" i="7"/>
  <c r="EG23" i="7"/>
  <c r="AP23" i="7"/>
  <c r="BR23" i="7"/>
  <c r="CT23" i="7"/>
  <c r="DF23" i="7"/>
  <c r="ED23" i="7"/>
  <c r="EH23" i="7"/>
  <c r="EI28" i="7"/>
  <c r="AQ28" i="7" a="1"/>
  <c r="AQ28" i="7"/>
  <c r="BS28" i="7" a="1"/>
  <c r="BS28" i="7"/>
  <c r="CU28" i="7" a="1"/>
  <c r="CU28" i="7"/>
  <c r="DG28" i="7" a="1"/>
  <c r="DG28" i="7"/>
  <c r="DS28" i="7" a="1"/>
  <c r="DS28" i="7"/>
  <c r="EE28" i="7"/>
  <c r="EF28" i="7"/>
  <c r="EC28" i="7"/>
  <c r="DZ23" i="7"/>
  <c r="EB28" i="7"/>
  <c r="EA28" i="7"/>
  <c r="DY28" i="7"/>
  <c r="DX28" i="7"/>
  <c r="DV28" i="7"/>
  <c r="DT28" i="7"/>
  <c r="DQ28" i="7"/>
  <c r="DP28" i="7"/>
  <c r="DL28" i="7"/>
  <c r="DJ28" i="7"/>
  <c r="DH28" i="7"/>
  <c r="DE28" i="7"/>
  <c r="DD28" i="7"/>
  <c r="CZ28" i="7"/>
  <c r="CX28" i="7"/>
  <c r="CV28" i="7"/>
  <c r="CS28" i="7"/>
  <c r="CR28" i="7"/>
  <c r="BX28" i="7"/>
  <c r="BV28" i="7"/>
  <c r="BT28" i="7"/>
  <c r="BQ28" i="7"/>
  <c r="BP28" i="7"/>
  <c r="AV28" i="7"/>
  <c r="AT28" i="7"/>
  <c r="AR28" i="7"/>
  <c r="AO28" i="7"/>
  <c r="AN28" i="7"/>
  <c r="AU27" i="7" a="1"/>
  <c r="AU27" i="7"/>
  <c r="BW27" i="7" a="1"/>
  <c r="BW27" i="7"/>
  <c r="CY27" i="7" a="1"/>
  <c r="CY27" i="7"/>
  <c r="DK27" i="7" a="1"/>
  <c r="DK27" i="7"/>
  <c r="EJ27" i="7"/>
  <c r="EK27" i="7"/>
  <c r="AS22" i="7" a="1"/>
  <c r="AS22" i="7"/>
  <c r="BU22" i="7" a="1"/>
  <c r="BU22" i="7"/>
  <c r="CW22" i="7" a="1"/>
  <c r="CW22" i="7"/>
  <c r="DI22" i="7" a="1"/>
  <c r="DI22" i="7"/>
  <c r="EG22" i="7"/>
  <c r="AP22" i="7"/>
  <c r="BR22" i="7"/>
  <c r="CT22" i="7"/>
  <c r="DF22" i="7"/>
  <c r="ED22" i="7"/>
  <c r="EH22" i="7"/>
  <c r="EI27" i="7"/>
  <c r="AQ27" i="7" a="1"/>
  <c r="AQ27" i="7"/>
  <c r="BS27" i="7" a="1"/>
  <c r="BS27" i="7"/>
  <c r="CU27" i="7" a="1"/>
  <c r="CU27" i="7"/>
  <c r="DG27" i="7" a="1"/>
  <c r="DG27" i="7"/>
  <c r="EE27" i="7"/>
  <c r="EF27" i="7"/>
  <c r="EC27" i="7"/>
  <c r="DZ22" i="7"/>
  <c r="EB27" i="7"/>
  <c r="EA27" i="7"/>
  <c r="DY27" i="7"/>
  <c r="DL27" i="7"/>
  <c r="DJ27" i="7"/>
  <c r="DH27" i="7"/>
  <c r="DE27" i="7"/>
  <c r="DD27" i="7"/>
  <c r="CZ27" i="7"/>
  <c r="CX27" i="7"/>
  <c r="CV27" i="7"/>
  <c r="CS27" i="7"/>
  <c r="CR27" i="7"/>
  <c r="BX27" i="7"/>
  <c r="BV27" i="7"/>
  <c r="BT27" i="7"/>
  <c r="BQ27" i="7"/>
  <c r="BP27" i="7"/>
  <c r="AV27" i="7"/>
  <c r="AT27" i="7"/>
  <c r="AR27" i="7"/>
  <c r="AO27" i="7"/>
  <c r="AN27" i="7"/>
  <c r="AU26" i="7" a="1"/>
  <c r="AU26" i="7"/>
  <c r="BW26" i="7" a="1"/>
  <c r="BW26" i="7"/>
  <c r="CY26" i="7" a="1"/>
  <c r="CY26" i="7"/>
  <c r="DK26" i="7" a="1"/>
  <c r="DK26" i="7"/>
  <c r="EJ26" i="7"/>
  <c r="EK26" i="7"/>
  <c r="AS21" i="7" a="1"/>
  <c r="AS21" i="7"/>
  <c r="BU21" i="7" a="1"/>
  <c r="BU21" i="7"/>
  <c r="CW21" i="7" a="1"/>
  <c r="CW21" i="7"/>
  <c r="DI21" i="7" a="1"/>
  <c r="DI21" i="7"/>
  <c r="EG21" i="7"/>
  <c r="AP21" i="7"/>
  <c r="BR21" i="7"/>
  <c r="CT21" i="7"/>
  <c r="DF21" i="7"/>
  <c r="ED21" i="7"/>
  <c r="EH21" i="7"/>
  <c r="EI26" i="7"/>
  <c r="AQ26" i="7" a="1"/>
  <c r="AQ26" i="7"/>
  <c r="BS26" i="7" a="1"/>
  <c r="BS26" i="7"/>
  <c r="CU26" i="7" a="1"/>
  <c r="CU26" i="7"/>
  <c r="DG26" i="7" a="1"/>
  <c r="DG26" i="7"/>
  <c r="EE26" i="7"/>
  <c r="EF26" i="7"/>
  <c r="EC26" i="7"/>
  <c r="DZ21" i="7"/>
  <c r="EB26" i="7"/>
  <c r="EA26" i="7"/>
  <c r="DY26" i="7"/>
  <c r="DL26" i="7"/>
  <c r="DJ26" i="7"/>
  <c r="DH26" i="7"/>
  <c r="DE26" i="7"/>
  <c r="DD26" i="7"/>
  <c r="CZ26" i="7"/>
  <c r="CX26" i="7"/>
  <c r="CV26" i="7"/>
  <c r="CS26" i="7"/>
  <c r="CR26" i="7"/>
  <c r="BX26" i="7"/>
  <c r="BV26" i="7"/>
  <c r="BT26" i="7"/>
  <c r="BQ26" i="7"/>
  <c r="BP26" i="7"/>
  <c r="AV26" i="7"/>
  <c r="AT26" i="7"/>
  <c r="AR26" i="7"/>
  <c r="AO26" i="7"/>
  <c r="AN26" i="7"/>
  <c r="AU25" i="7" a="1"/>
  <c r="AU25" i="7"/>
  <c r="BW25" i="7" a="1"/>
  <c r="BW25" i="7"/>
  <c r="CY25" i="7" a="1"/>
  <c r="CY25" i="7"/>
  <c r="DK25" i="7" a="1"/>
  <c r="DK25" i="7"/>
  <c r="EJ25" i="7"/>
  <c r="EK25" i="7"/>
  <c r="AS20" i="7" a="1"/>
  <c r="AS20" i="7"/>
  <c r="BU20" i="7" a="1"/>
  <c r="BU20" i="7"/>
  <c r="CW20" i="7" a="1"/>
  <c r="CW20" i="7"/>
  <c r="DI20" i="7" a="1"/>
  <c r="DI20" i="7"/>
  <c r="EG20" i="7"/>
  <c r="AP20" i="7"/>
  <c r="BR20" i="7"/>
  <c r="CT20" i="7"/>
  <c r="DF20" i="7"/>
  <c r="ED20" i="7"/>
  <c r="EH20" i="7"/>
  <c r="EI25" i="7"/>
  <c r="AQ25" i="7" a="1"/>
  <c r="AQ25" i="7"/>
  <c r="BS25" i="7" a="1"/>
  <c r="BS25" i="7"/>
  <c r="CU25" i="7" a="1"/>
  <c r="CU25" i="7"/>
  <c r="DG25" i="7" a="1"/>
  <c r="DG25" i="7"/>
  <c r="EE25" i="7"/>
  <c r="EF25" i="7"/>
  <c r="EC25" i="7"/>
  <c r="DZ20" i="7"/>
  <c r="EB25" i="7"/>
  <c r="EA25" i="7"/>
  <c r="DY25" i="7"/>
  <c r="DL25" i="7"/>
  <c r="DJ25" i="7"/>
  <c r="DH25" i="7"/>
  <c r="DE25" i="7"/>
  <c r="DD25" i="7"/>
  <c r="CZ25" i="7"/>
  <c r="CX25" i="7"/>
  <c r="CV25" i="7"/>
  <c r="CS25" i="7"/>
  <c r="CR25" i="7"/>
  <c r="BX25" i="7"/>
  <c r="BV25" i="7"/>
  <c r="BT25" i="7"/>
  <c r="BQ25" i="7"/>
  <c r="BP25" i="7"/>
  <c r="AV25" i="7"/>
  <c r="AT25" i="7"/>
  <c r="AR25" i="7"/>
  <c r="AO25" i="7"/>
  <c r="AN25" i="7"/>
  <c r="AU24" i="7" a="1"/>
  <c r="AU24" i="7"/>
  <c r="BW24" i="7" a="1"/>
  <c r="BW24" i="7"/>
  <c r="CY24" i="7" a="1"/>
  <c r="CY24" i="7"/>
  <c r="DK24" i="7" a="1"/>
  <c r="DK24" i="7"/>
  <c r="EJ24" i="7"/>
  <c r="EK24" i="7"/>
  <c r="AS19" i="7" a="1"/>
  <c r="AS19" i="7"/>
  <c r="BU19" i="7" a="1"/>
  <c r="BU19" i="7"/>
  <c r="CW19" i="7" a="1"/>
  <c r="CW19" i="7"/>
  <c r="DI19" i="7" a="1"/>
  <c r="DI19" i="7"/>
  <c r="EG19" i="7"/>
  <c r="AP19" i="7"/>
  <c r="BR19" i="7"/>
  <c r="CT19" i="7"/>
  <c r="DF19" i="7"/>
  <c r="ED19" i="7"/>
  <c r="EH19" i="7"/>
  <c r="EI24" i="7"/>
  <c r="AQ24" i="7" a="1"/>
  <c r="AQ24" i="7"/>
  <c r="BS24" i="7" a="1"/>
  <c r="BS24" i="7"/>
  <c r="CU24" i="7" a="1"/>
  <c r="CU24" i="7"/>
  <c r="DG24" i="7" a="1"/>
  <c r="DG24" i="7"/>
  <c r="EE24" i="7"/>
  <c r="EF24" i="7"/>
  <c r="EC24" i="7"/>
  <c r="DZ19" i="7"/>
  <c r="EB24" i="7"/>
  <c r="EA24" i="7"/>
  <c r="DY24" i="7"/>
  <c r="DL24" i="7"/>
  <c r="DJ24" i="7"/>
  <c r="DH24" i="7"/>
  <c r="DE24" i="7"/>
  <c r="DD24" i="7"/>
  <c r="CZ24" i="7"/>
  <c r="CX24" i="7"/>
  <c r="CV24" i="7"/>
  <c r="CS24" i="7"/>
  <c r="CR24" i="7"/>
  <c r="BX24" i="7"/>
  <c r="BV24" i="7"/>
  <c r="BT24" i="7"/>
  <c r="BQ24" i="7"/>
  <c r="BP24" i="7"/>
  <c r="AV24" i="7"/>
  <c r="AT24" i="7"/>
  <c r="AR24" i="7"/>
  <c r="AO24" i="7"/>
  <c r="AN24" i="7"/>
  <c r="AU23" i="7" a="1"/>
  <c r="AU23" i="7"/>
  <c r="BW23" i="7" a="1"/>
  <c r="BW23" i="7"/>
  <c r="CY23" i="7" a="1"/>
  <c r="CY23" i="7"/>
  <c r="DK23" i="7" a="1"/>
  <c r="DK23" i="7"/>
  <c r="EJ23" i="7"/>
  <c r="EK23" i="7"/>
  <c r="AS18" i="7" a="1"/>
  <c r="AS18" i="7"/>
  <c r="BU18" i="7" a="1"/>
  <c r="BU18" i="7"/>
  <c r="CW18" i="7" a="1"/>
  <c r="CW18" i="7"/>
  <c r="DI18" i="7" a="1"/>
  <c r="DI18" i="7"/>
  <c r="EG18" i="7"/>
  <c r="AP18" i="7"/>
  <c r="BR18" i="7"/>
  <c r="CT18" i="7"/>
  <c r="DF18" i="7"/>
  <c r="ED18" i="7"/>
  <c r="EH18" i="7"/>
  <c r="EI23" i="7"/>
  <c r="AQ23" i="7" a="1"/>
  <c r="AQ23" i="7"/>
  <c r="BS23" i="7" a="1"/>
  <c r="BS23" i="7"/>
  <c r="CU23" i="7" a="1"/>
  <c r="CU23" i="7"/>
  <c r="DG23" i="7" a="1"/>
  <c r="DG23" i="7"/>
  <c r="EE23" i="7"/>
  <c r="EF23" i="7"/>
  <c r="EC23" i="7"/>
  <c r="DZ18" i="7"/>
  <c r="EB23" i="7"/>
  <c r="EA23" i="7"/>
  <c r="DY23" i="7"/>
  <c r="DL23" i="7"/>
  <c r="DJ23" i="7"/>
  <c r="DH23" i="7"/>
  <c r="DE23" i="7"/>
  <c r="DD23" i="7"/>
  <c r="CZ23" i="7"/>
  <c r="CX23" i="7"/>
  <c r="CV23" i="7"/>
  <c r="CS23" i="7"/>
  <c r="CR23" i="7"/>
  <c r="BX23" i="7"/>
  <c r="BV23" i="7"/>
  <c r="BT23" i="7"/>
  <c r="BQ23" i="7"/>
  <c r="BP23" i="7"/>
  <c r="AV23" i="7"/>
  <c r="AT23" i="7"/>
  <c r="AR23" i="7"/>
  <c r="AO23" i="7"/>
  <c r="AN23" i="7"/>
  <c r="AU22" i="7" a="1"/>
  <c r="AU22" i="7"/>
  <c r="BW22" i="7" a="1"/>
  <c r="BW22" i="7"/>
  <c r="CY22" i="7" a="1"/>
  <c r="CY22" i="7"/>
  <c r="DK22" i="7" a="1"/>
  <c r="DK22" i="7"/>
  <c r="EJ22" i="7"/>
  <c r="EK22" i="7"/>
  <c r="AS17" i="7" a="1"/>
  <c r="AS17" i="7"/>
  <c r="BU17" i="7" a="1"/>
  <c r="BU17" i="7"/>
  <c r="CW17" i="7" a="1"/>
  <c r="CW17" i="7"/>
  <c r="DI17" i="7" a="1"/>
  <c r="DI17" i="7"/>
  <c r="EG17" i="7"/>
  <c r="AP17" i="7"/>
  <c r="BR17" i="7"/>
  <c r="CT17" i="7"/>
  <c r="DF17" i="7"/>
  <c r="ED17" i="7"/>
  <c r="EH17" i="7"/>
  <c r="EI22" i="7"/>
  <c r="AQ22" i="7" a="1"/>
  <c r="AQ22" i="7"/>
  <c r="BS22" i="7" a="1"/>
  <c r="BS22" i="7"/>
  <c r="CU22" i="7" a="1"/>
  <c r="CU22" i="7"/>
  <c r="DG22" i="7" a="1"/>
  <c r="DG22" i="7"/>
  <c r="EE22" i="7"/>
  <c r="EF22" i="7"/>
  <c r="EC22" i="7"/>
  <c r="DZ17" i="7"/>
  <c r="EB22" i="7"/>
  <c r="EA22" i="7"/>
  <c r="DY22" i="7"/>
  <c r="DL22" i="7"/>
  <c r="DJ22" i="7"/>
  <c r="DH22" i="7"/>
  <c r="DE22" i="7"/>
  <c r="DD22" i="7"/>
  <c r="CZ22" i="7"/>
  <c r="CX22" i="7"/>
  <c r="CV22" i="7"/>
  <c r="CS22" i="7"/>
  <c r="CR22" i="7"/>
  <c r="BX22" i="7"/>
  <c r="BV22" i="7"/>
  <c r="BT22" i="7"/>
  <c r="BQ22" i="7"/>
  <c r="BP22" i="7"/>
  <c r="AV22" i="7"/>
  <c r="AT22" i="7"/>
  <c r="AR22" i="7"/>
  <c r="AO22" i="7"/>
  <c r="AN22" i="7"/>
  <c r="AU21" i="7" a="1"/>
  <c r="AU21" i="7"/>
  <c r="BW21" i="7" a="1"/>
  <c r="BW21" i="7"/>
  <c r="CY21" i="7" a="1"/>
  <c r="CY21" i="7"/>
  <c r="DK21" i="7" a="1"/>
  <c r="DK21" i="7"/>
  <c r="EJ21" i="7"/>
  <c r="EK21" i="7"/>
  <c r="AS16" i="7" a="1"/>
  <c r="AS16" i="7"/>
  <c r="BU16" i="7" a="1"/>
  <c r="BU16" i="7"/>
  <c r="CW16" i="7" a="1"/>
  <c r="CW16" i="7"/>
  <c r="DI16" i="7" a="1"/>
  <c r="DI16" i="7"/>
  <c r="EG16" i="7"/>
  <c r="AP16" i="7"/>
  <c r="BR16" i="7"/>
  <c r="CT16" i="7"/>
  <c r="DF16" i="7"/>
  <c r="ED16" i="7"/>
  <c r="EH16" i="7"/>
  <c r="EI21" i="7"/>
  <c r="AQ21" i="7" a="1"/>
  <c r="AQ21" i="7"/>
  <c r="BS21" i="7" a="1"/>
  <c r="BS21" i="7"/>
  <c r="CU21" i="7" a="1"/>
  <c r="CU21" i="7"/>
  <c r="DG21" i="7" a="1"/>
  <c r="DG21" i="7"/>
  <c r="EE21" i="7"/>
  <c r="EF21" i="7"/>
  <c r="EC21" i="7"/>
  <c r="DZ16" i="7"/>
  <c r="EB21" i="7"/>
  <c r="EA21" i="7"/>
  <c r="DY21" i="7"/>
  <c r="DL21" i="7"/>
  <c r="DJ21" i="7"/>
  <c r="DH21" i="7"/>
  <c r="DE21" i="7"/>
  <c r="DD21" i="7"/>
  <c r="CZ21" i="7"/>
  <c r="CX21" i="7"/>
  <c r="CV21" i="7"/>
  <c r="CS21" i="7"/>
  <c r="CR21" i="7"/>
  <c r="BX21" i="7"/>
  <c r="BV21" i="7"/>
  <c r="BT21" i="7"/>
  <c r="BQ21" i="7"/>
  <c r="BP21" i="7"/>
  <c r="AV21" i="7"/>
  <c r="AT21" i="7"/>
  <c r="AR21" i="7"/>
  <c r="AO21" i="7"/>
  <c r="AN21" i="7"/>
  <c r="AU20" i="7" a="1"/>
  <c r="AU20" i="7"/>
  <c r="BW20" i="7" a="1"/>
  <c r="BW20" i="7"/>
  <c r="CY20" i="7" a="1"/>
  <c r="CY20" i="7"/>
  <c r="DK20" i="7" a="1"/>
  <c r="DK20" i="7"/>
  <c r="EJ20" i="7"/>
  <c r="EK20" i="7"/>
  <c r="AS15" i="7" a="1"/>
  <c r="AS15" i="7"/>
  <c r="BU15" i="7" a="1"/>
  <c r="BU15" i="7"/>
  <c r="CW15" i="7" a="1"/>
  <c r="CW15" i="7"/>
  <c r="DI15" i="7" a="1"/>
  <c r="DI15" i="7"/>
  <c r="EG15" i="7"/>
  <c r="AP15" i="7"/>
  <c r="BR15" i="7"/>
  <c r="CT15" i="7"/>
  <c r="DF15" i="7"/>
  <c r="ED15" i="7"/>
  <c r="EH15" i="7"/>
  <c r="EI20" i="7"/>
  <c r="AQ20" i="7" a="1"/>
  <c r="AQ20" i="7"/>
  <c r="BS20" i="7" a="1"/>
  <c r="BS20" i="7"/>
  <c r="CU20" i="7" a="1"/>
  <c r="CU20" i="7"/>
  <c r="DG20" i="7" a="1"/>
  <c r="DG20" i="7"/>
  <c r="EE20" i="7"/>
  <c r="EF20" i="7"/>
  <c r="EC20" i="7"/>
  <c r="DZ15" i="7"/>
  <c r="EB20" i="7"/>
  <c r="EA20" i="7"/>
  <c r="DY20" i="7"/>
  <c r="DL20" i="7"/>
  <c r="DJ20" i="7"/>
  <c r="DH20" i="7"/>
  <c r="DE20" i="7"/>
  <c r="DD20" i="7"/>
  <c r="CZ20" i="7"/>
  <c r="CX20" i="7"/>
  <c r="CV20" i="7"/>
  <c r="CS20" i="7"/>
  <c r="CR20" i="7"/>
  <c r="BX20" i="7"/>
  <c r="BV20" i="7"/>
  <c r="BT20" i="7"/>
  <c r="BQ20" i="7"/>
  <c r="BP20" i="7"/>
  <c r="AV20" i="7"/>
  <c r="AT20" i="7"/>
  <c r="AR20" i="7"/>
  <c r="AO20" i="7"/>
  <c r="AN20" i="7"/>
  <c r="AU19" i="7" a="1"/>
  <c r="AU19" i="7"/>
  <c r="BW19" i="7" a="1"/>
  <c r="BW19" i="7"/>
  <c r="CY19" i="7" a="1"/>
  <c r="CY19" i="7"/>
  <c r="DK19" i="7" a="1"/>
  <c r="DK19" i="7"/>
  <c r="EJ19" i="7"/>
  <c r="EK19" i="7"/>
  <c r="AS14" i="7" a="1"/>
  <c r="AS14" i="7"/>
  <c r="BU14" i="7" a="1"/>
  <c r="BU14" i="7"/>
  <c r="CW14" i="7" a="1"/>
  <c r="CW14" i="7"/>
  <c r="DI14" i="7" a="1"/>
  <c r="DI14" i="7"/>
  <c r="EG14" i="7"/>
  <c r="AP14" i="7"/>
  <c r="BR14" i="7"/>
  <c r="CT14" i="7"/>
  <c r="DF14" i="7"/>
  <c r="ED14" i="7"/>
  <c r="EH14" i="7"/>
  <c r="EI19" i="7"/>
  <c r="AQ19" i="7" a="1"/>
  <c r="AQ19" i="7"/>
  <c r="BS19" i="7" a="1"/>
  <c r="BS19" i="7"/>
  <c r="CU19" i="7" a="1"/>
  <c r="CU19" i="7"/>
  <c r="DG19" i="7" a="1"/>
  <c r="DG19" i="7"/>
  <c r="EE19" i="7"/>
  <c r="EF19" i="7"/>
  <c r="EC19" i="7"/>
  <c r="DZ14" i="7"/>
  <c r="EB19" i="7"/>
  <c r="EA19" i="7"/>
  <c r="DY19" i="7"/>
  <c r="DL19" i="7"/>
  <c r="DJ19" i="7"/>
  <c r="DH19" i="7"/>
  <c r="DE19" i="7"/>
  <c r="DD19" i="7"/>
  <c r="CZ19" i="7"/>
  <c r="CX19" i="7"/>
  <c r="CV19" i="7"/>
  <c r="CS19" i="7"/>
  <c r="CR19" i="7"/>
  <c r="BX19" i="7"/>
  <c r="BV19" i="7"/>
  <c r="BT19" i="7"/>
  <c r="BQ19" i="7"/>
  <c r="BP19" i="7"/>
  <c r="AV19" i="7"/>
  <c r="AT19" i="7"/>
  <c r="AR19" i="7"/>
  <c r="AO19" i="7"/>
  <c r="AN19" i="7"/>
  <c r="AU18" i="7" a="1"/>
  <c r="AU18" i="7"/>
  <c r="BW18" i="7" a="1"/>
  <c r="BW18" i="7"/>
  <c r="CY18" i="7" a="1"/>
  <c r="CY18" i="7"/>
  <c r="DK18" i="7" a="1"/>
  <c r="DK18" i="7"/>
  <c r="EJ18" i="7"/>
  <c r="EK18" i="7"/>
  <c r="AS13" i="7" a="1"/>
  <c r="AS13" i="7"/>
  <c r="BU13" i="7" a="1"/>
  <c r="BU13" i="7"/>
  <c r="CW13" i="7" a="1"/>
  <c r="CW13" i="7"/>
  <c r="DI13" i="7" a="1"/>
  <c r="DI13" i="7"/>
  <c r="EG13" i="7"/>
  <c r="AP13" i="7"/>
  <c r="BR13" i="7"/>
  <c r="CT13" i="7"/>
  <c r="DF13" i="7"/>
  <c r="ED13" i="7"/>
  <c r="EH13" i="7"/>
  <c r="EI18" i="7"/>
  <c r="AQ18" i="7" a="1"/>
  <c r="AQ18" i="7"/>
  <c r="BS18" i="7" a="1"/>
  <c r="BS18" i="7"/>
  <c r="CU18" i="7" a="1"/>
  <c r="CU18" i="7"/>
  <c r="DG18" i="7" a="1"/>
  <c r="DG18" i="7"/>
  <c r="EE18" i="7"/>
  <c r="EF18" i="7"/>
  <c r="EC18" i="7"/>
  <c r="DZ13" i="7"/>
  <c r="EB18" i="7"/>
  <c r="EA18" i="7"/>
  <c r="DY18" i="7"/>
  <c r="DL18" i="7"/>
  <c r="DJ18" i="7"/>
  <c r="DH18" i="7"/>
  <c r="DE18" i="7"/>
  <c r="DD18" i="7"/>
  <c r="CZ18" i="7"/>
  <c r="CX18" i="7"/>
  <c r="CV18" i="7"/>
  <c r="CS18" i="7"/>
  <c r="CR18" i="7"/>
  <c r="BX18" i="7"/>
  <c r="BV18" i="7"/>
  <c r="BT18" i="7"/>
  <c r="BQ18" i="7"/>
  <c r="BP18" i="7"/>
  <c r="AV18" i="7"/>
  <c r="AT18" i="7"/>
  <c r="AR18" i="7"/>
  <c r="AO18" i="7"/>
  <c r="AN18" i="7"/>
  <c r="AU17" i="7" a="1"/>
  <c r="AU17" i="7"/>
  <c r="BW17" i="7" a="1"/>
  <c r="BW17" i="7"/>
  <c r="CY17" i="7" a="1"/>
  <c r="CY17" i="7"/>
  <c r="DK17" i="7" a="1"/>
  <c r="DK17" i="7"/>
  <c r="EJ17" i="7"/>
  <c r="EK17" i="7"/>
  <c r="AS12" i="7" a="1"/>
  <c r="AS12" i="7"/>
  <c r="BU12" i="7" a="1"/>
  <c r="BU12" i="7"/>
  <c r="CW12" i="7" a="1"/>
  <c r="CW12" i="7"/>
  <c r="DI12" i="7" a="1"/>
  <c r="DI12" i="7"/>
  <c r="EG12" i="7"/>
  <c r="AP12" i="7"/>
  <c r="BR12" i="7"/>
  <c r="CT12" i="7"/>
  <c r="DF12" i="7"/>
  <c r="ED12" i="7"/>
  <c r="EH12" i="7"/>
  <c r="EI17" i="7"/>
  <c r="AQ17" i="7" a="1"/>
  <c r="AQ17" i="7"/>
  <c r="BS17" i="7" a="1"/>
  <c r="BS17" i="7"/>
  <c r="CU17" i="7" a="1"/>
  <c r="CU17" i="7"/>
  <c r="DG17" i="7" a="1"/>
  <c r="DG17" i="7"/>
  <c r="EE17" i="7"/>
  <c r="EF17" i="7"/>
  <c r="EC17" i="7"/>
  <c r="DZ12" i="7"/>
  <c r="EB17" i="7"/>
  <c r="EA17" i="7"/>
  <c r="DY17" i="7"/>
  <c r="DL17" i="7"/>
  <c r="DJ17" i="7"/>
  <c r="DH17" i="7"/>
  <c r="DE17" i="7"/>
  <c r="DD17" i="7"/>
  <c r="CZ17" i="7"/>
  <c r="CX17" i="7"/>
  <c r="CV17" i="7"/>
  <c r="CS17" i="7"/>
  <c r="CR17" i="7"/>
  <c r="BX17" i="7"/>
  <c r="BV17" i="7"/>
  <c r="BT17" i="7"/>
  <c r="BQ17" i="7"/>
  <c r="BP17" i="7"/>
  <c r="AV17" i="7"/>
  <c r="AT17" i="7"/>
  <c r="AR17" i="7"/>
  <c r="AO17" i="7"/>
  <c r="AN17" i="7"/>
  <c r="AU16" i="7" a="1"/>
  <c r="AU16" i="7"/>
  <c r="BW16" i="7" a="1"/>
  <c r="BW16" i="7"/>
  <c r="CY16" i="7" a="1"/>
  <c r="CY16" i="7"/>
  <c r="DK16" i="7" a="1"/>
  <c r="DK16" i="7"/>
  <c r="EJ16" i="7"/>
  <c r="EK16" i="7"/>
  <c r="AS11" i="7" a="1"/>
  <c r="AS11" i="7"/>
  <c r="BU11" i="7" a="1"/>
  <c r="BU11" i="7"/>
  <c r="CW11" i="7" a="1"/>
  <c r="CW11" i="7"/>
  <c r="DI11" i="7" a="1"/>
  <c r="DI11" i="7"/>
  <c r="EG11" i="7"/>
  <c r="AP11" i="7"/>
  <c r="BR11" i="7"/>
  <c r="CT11" i="7"/>
  <c r="DF11" i="7"/>
  <c r="ED11" i="7"/>
  <c r="EH11" i="7"/>
  <c r="EI16" i="7"/>
  <c r="AQ16" i="7" a="1"/>
  <c r="AQ16" i="7"/>
  <c r="BS16" i="7" a="1"/>
  <c r="BS16" i="7"/>
  <c r="CU16" i="7" a="1"/>
  <c r="CU16" i="7"/>
  <c r="DG16" i="7" a="1"/>
  <c r="DG16" i="7"/>
  <c r="EE16" i="7"/>
  <c r="EF16" i="7"/>
  <c r="EC16" i="7"/>
  <c r="DZ11" i="7"/>
  <c r="EB16" i="7"/>
  <c r="EA16" i="7"/>
  <c r="DY16" i="7"/>
  <c r="DL16" i="7"/>
  <c r="DJ16" i="7"/>
  <c r="DH16" i="7"/>
  <c r="DE16" i="7"/>
  <c r="DD16" i="7"/>
  <c r="CZ16" i="7"/>
  <c r="CX16" i="7"/>
  <c r="CV16" i="7"/>
  <c r="CS16" i="7"/>
  <c r="CR16" i="7"/>
  <c r="BX16" i="7"/>
  <c r="BV16" i="7"/>
  <c r="BT16" i="7"/>
  <c r="BQ16" i="7"/>
  <c r="BP16" i="7"/>
  <c r="AV16" i="7"/>
  <c r="AT16" i="7"/>
  <c r="AR16" i="7"/>
  <c r="AO16" i="7"/>
  <c r="AN16" i="7"/>
  <c r="AU15" i="7" a="1"/>
  <c r="AU15" i="7"/>
  <c r="BW15" i="7" a="1"/>
  <c r="BW15" i="7"/>
  <c r="CY15" i="7" a="1"/>
  <c r="CY15" i="7"/>
  <c r="DK15" i="7" a="1"/>
  <c r="DK15" i="7"/>
  <c r="EJ15" i="7"/>
  <c r="EK15" i="7"/>
  <c r="AS10" i="7" a="1"/>
  <c r="AS10" i="7"/>
  <c r="BU10" i="7" a="1"/>
  <c r="BU10" i="7"/>
  <c r="CW10" i="7" a="1"/>
  <c r="CW10" i="7"/>
  <c r="DI10" i="7" a="1"/>
  <c r="DI10" i="7"/>
  <c r="EG10" i="7"/>
  <c r="AP10" i="7"/>
  <c r="BR10" i="7"/>
  <c r="CT10" i="7"/>
  <c r="DF10" i="7"/>
  <c r="ED10" i="7"/>
  <c r="EH10" i="7"/>
  <c r="EI15" i="7"/>
  <c r="AQ15" i="7" a="1"/>
  <c r="AQ15" i="7"/>
  <c r="BS15" i="7" a="1"/>
  <c r="BS15" i="7"/>
  <c r="CU15" i="7" a="1"/>
  <c r="CU15" i="7"/>
  <c r="DG15" i="7" a="1"/>
  <c r="DG15" i="7"/>
  <c r="EE15" i="7"/>
  <c r="EF15" i="7"/>
  <c r="EC15" i="7"/>
  <c r="DZ10" i="7"/>
  <c r="EB15" i="7"/>
  <c r="EA15" i="7"/>
  <c r="DY15" i="7"/>
  <c r="DL15" i="7"/>
  <c r="DJ15" i="7"/>
  <c r="DH15" i="7"/>
  <c r="DE15" i="7"/>
  <c r="DD15" i="7"/>
  <c r="CZ15" i="7"/>
  <c r="CX15" i="7"/>
  <c r="CV15" i="7"/>
  <c r="CS15" i="7"/>
  <c r="CR15" i="7"/>
  <c r="BX15" i="7"/>
  <c r="BV15" i="7"/>
  <c r="BT15" i="7"/>
  <c r="BQ15" i="7"/>
  <c r="BP15" i="7"/>
  <c r="AV15" i="7"/>
  <c r="AT15" i="7"/>
  <c r="AR15" i="7"/>
  <c r="AO15" i="7"/>
  <c r="AN15" i="7"/>
  <c r="AU14" i="7" a="1"/>
  <c r="AU14" i="7"/>
  <c r="BW14" i="7" a="1"/>
  <c r="BW14" i="7"/>
  <c r="CY14" i="7" a="1"/>
  <c r="CY14" i="7"/>
  <c r="DK14" i="7" a="1"/>
  <c r="DK14" i="7"/>
  <c r="EJ14" i="7"/>
  <c r="EK14" i="7"/>
  <c r="AS9" i="7" a="1"/>
  <c r="AS9" i="7"/>
  <c r="BU9" i="7" a="1"/>
  <c r="BU9" i="7"/>
  <c r="CW9" i="7" a="1"/>
  <c r="CW9" i="7"/>
  <c r="DI9" i="7" a="1"/>
  <c r="DI9" i="7"/>
  <c r="EG9" i="7"/>
  <c r="AP9" i="7"/>
  <c r="BR9" i="7"/>
  <c r="CT9" i="7"/>
  <c r="DF9" i="7"/>
  <c r="ED9" i="7"/>
  <c r="EH9" i="7"/>
  <c r="EI14" i="7"/>
  <c r="AQ14" i="7" a="1"/>
  <c r="AQ14" i="7"/>
  <c r="BS14" i="7" a="1"/>
  <c r="BS14" i="7"/>
  <c r="CU14" i="7" a="1"/>
  <c r="CU14" i="7"/>
  <c r="DG14" i="7" a="1"/>
  <c r="DG14" i="7"/>
  <c r="EE14" i="7"/>
  <c r="EF14" i="7"/>
  <c r="EC14" i="7"/>
  <c r="DZ9" i="7"/>
  <c r="EB14" i="7"/>
  <c r="EA14" i="7"/>
  <c r="DY14" i="7"/>
  <c r="DL14" i="7"/>
  <c r="DJ14" i="7"/>
  <c r="DH14" i="7"/>
  <c r="DE14" i="7"/>
  <c r="DD14" i="7"/>
  <c r="CZ14" i="7"/>
  <c r="CX14" i="7"/>
  <c r="CV14" i="7"/>
  <c r="CS14" i="7"/>
  <c r="CR14" i="7"/>
  <c r="BX14" i="7"/>
  <c r="BV14" i="7"/>
  <c r="BT14" i="7"/>
  <c r="BQ14" i="7"/>
  <c r="BP14" i="7"/>
  <c r="AV14" i="7"/>
  <c r="AT14" i="7"/>
  <c r="AR14" i="7"/>
  <c r="AO14" i="7"/>
  <c r="AN14" i="7"/>
  <c r="AU13" i="7" a="1"/>
  <c r="AU13" i="7"/>
  <c r="BW13" i="7" a="1"/>
  <c r="BW13" i="7"/>
  <c r="CY13" i="7" a="1"/>
  <c r="CY13" i="7"/>
  <c r="DK13" i="7" a="1"/>
  <c r="DK13" i="7"/>
  <c r="EJ13" i="7"/>
  <c r="EK13" i="7"/>
  <c r="EI13" i="7"/>
  <c r="AQ13" i="7" a="1"/>
  <c r="AQ13" i="7"/>
  <c r="BS13" i="7" a="1"/>
  <c r="BS13" i="7"/>
  <c r="CU13" i="7" a="1"/>
  <c r="CU13" i="7"/>
  <c r="DG13" i="7" a="1"/>
  <c r="DG13" i="7"/>
  <c r="EE13" i="7"/>
  <c r="EF13" i="7"/>
  <c r="EC13" i="7"/>
  <c r="EB13" i="7"/>
  <c r="EA13" i="7"/>
  <c r="DY13" i="7"/>
  <c r="DL13" i="7"/>
  <c r="DJ13" i="7"/>
  <c r="DH13" i="7"/>
  <c r="DE13" i="7"/>
  <c r="DD13" i="7"/>
  <c r="CZ13" i="7"/>
  <c r="CX13" i="7"/>
  <c r="CV13" i="7"/>
  <c r="CS13" i="7"/>
  <c r="CR13" i="7"/>
  <c r="BX13" i="7"/>
  <c r="BV13" i="7"/>
  <c r="BT13" i="7"/>
  <c r="BQ13" i="7"/>
  <c r="BP13" i="7"/>
  <c r="AV13" i="7"/>
  <c r="AT13" i="7"/>
  <c r="AR13" i="7"/>
  <c r="AO13" i="7"/>
  <c r="AN13" i="7"/>
  <c r="AU12" i="7" a="1"/>
  <c r="AU12" i="7"/>
  <c r="BW12" i="7" a="1"/>
  <c r="BW12" i="7"/>
  <c r="CY12" i="7" a="1"/>
  <c r="CY12" i="7"/>
  <c r="DK12" i="7" a="1"/>
  <c r="DK12" i="7"/>
  <c r="EJ12" i="7"/>
  <c r="EK12" i="7"/>
  <c r="AQ12" i="7" a="1"/>
  <c r="AQ12" i="7"/>
  <c r="BS12" i="7" a="1"/>
  <c r="BS12" i="7"/>
  <c r="CU12" i="7" a="1"/>
  <c r="CU12" i="7"/>
  <c r="DG12" i="7" a="1"/>
  <c r="DG12" i="7"/>
  <c r="EE12" i="7"/>
  <c r="EF12" i="7"/>
  <c r="EC12" i="7"/>
  <c r="EA12" i="7"/>
  <c r="DY12" i="7"/>
  <c r="DL12" i="7"/>
  <c r="DJ12" i="7"/>
  <c r="DH12" i="7"/>
  <c r="DE12" i="7"/>
  <c r="DD12" i="7"/>
  <c r="CZ12" i="7"/>
  <c r="CX12" i="7"/>
  <c r="CV12" i="7"/>
  <c r="CS12" i="7"/>
  <c r="CR12" i="7"/>
  <c r="BX12" i="7"/>
  <c r="BV12" i="7"/>
  <c r="BT12" i="7"/>
  <c r="BQ12" i="7"/>
  <c r="BP12" i="7"/>
  <c r="AV12" i="7"/>
  <c r="AT12" i="7"/>
  <c r="AR12" i="7"/>
  <c r="AO12" i="7"/>
  <c r="AN12" i="7"/>
  <c r="AU11" i="7" a="1"/>
  <c r="AU11" i="7"/>
  <c r="BW11" i="7" a="1"/>
  <c r="BW11" i="7"/>
  <c r="CY11" i="7" a="1"/>
  <c r="CY11" i="7"/>
  <c r="DK11" i="7" a="1"/>
  <c r="DK11" i="7"/>
  <c r="EJ11" i="7"/>
  <c r="EK11" i="7"/>
  <c r="AQ11" i="7" a="1"/>
  <c r="AQ11" i="7"/>
  <c r="BS11" i="7" a="1"/>
  <c r="BS11" i="7"/>
  <c r="CU11" i="7" a="1"/>
  <c r="CU11" i="7"/>
  <c r="DG11" i="7" a="1"/>
  <c r="DG11" i="7"/>
  <c r="EE11" i="7"/>
  <c r="EF11" i="7"/>
  <c r="EC11" i="7"/>
  <c r="EA11" i="7"/>
  <c r="DY11" i="7"/>
  <c r="DL11" i="7"/>
  <c r="DJ11" i="7"/>
  <c r="DH11" i="7"/>
  <c r="DE11" i="7"/>
  <c r="DD11" i="7"/>
  <c r="CZ11" i="7"/>
  <c r="CX11" i="7"/>
  <c r="CV11" i="7"/>
  <c r="CS11" i="7"/>
  <c r="CR11" i="7"/>
  <c r="BX11" i="7"/>
  <c r="BV11" i="7"/>
  <c r="BT11" i="7"/>
  <c r="BQ11" i="7"/>
  <c r="BP11" i="7"/>
  <c r="AV11" i="7"/>
  <c r="AT11" i="7"/>
  <c r="AR11" i="7"/>
  <c r="AO11" i="7"/>
  <c r="AN11" i="7"/>
  <c r="AU10" i="7" a="1"/>
  <c r="AU10" i="7"/>
  <c r="BW10" i="7" a="1"/>
  <c r="BW10" i="7"/>
  <c r="CY10" i="7" a="1"/>
  <c r="CY10" i="7"/>
  <c r="DK10" i="7" a="1"/>
  <c r="DK10" i="7"/>
  <c r="EJ10" i="7"/>
  <c r="EK10" i="7"/>
  <c r="AQ10" i="7" a="1"/>
  <c r="AQ10" i="7"/>
  <c r="BS10" i="7" a="1"/>
  <c r="BS10" i="7"/>
  <c r="CU10" i="7" a="1"/>
  <c r="CU10" i="7"/>
  <c r="DG10" i="7" a="1"/>
  <c r="DG10" i="7"/>
  <c r="EE10" i="7"/>
  <c r="EF10" i="7"/>
  <c r="EC10" i="7"/>
  <c r="EA10" i="7"/>
  <c r="DY10" i="7"/>
  <c r="DL10" i="7"/>
  <c r="DJ10" i="7"/>
  <c r="DH10" i="7"/>
  <c r="DE10" i="7"/>
  <c r="DD10" i="7"/>
  <c r="CZ10" i="7"/>
  <c r="CX10" i="7"/>
  <c r="CV10" i="7"/>
  <c r="CS10" i="7"/>
  <c r="CR10" i="7"/>
  <c r="BX10" i="7"/>
  <c r="BV10" i="7"/>
  <c r="BT10" i="7"/>
  <c r="BQ10" i="7"/>
  <c r="BP10" i="7"/>
  <c r="AV10" i="7"/>
  <c r="AT10" i="7"/>
  <c r="AR10" i="7"/>
  <c r="AO10" i="7"/>
  <c r="AN10" i="7"/>
  <c r="AU9" i="7" a="1"/>
  <c r="AU9" i="7"/>
  <c r="BW9" i="7" a="1"/>
  <c r="BW9" i="7"/>
  <c r="CY9" i="7" a="1"/>
  <c r="CY9" i="7"/>
  <c r="DK9" i="7" a="1"/>
  <c r="DK9" i="7"/>
  <c r="EJ9" i="7"/>
  <c r="EK9" i="7"/>
  <c r="AQ9" i="7" a="1"/>
  <c r="AQ9" i="7"/>
  <c r="BS9" i="7" a="1"/>
  <c r="BS9" i="7"/>
  <c r="CU9" i="7" a="1"/>
  <c r="CU9" i="7"/>
  <c r="DG9" i="7" a="1"/>
  <c r="DG9" i="7"/>
  <c r="EE9" i="7"/>
  <c r="EF9" i="7"/>
  <c r="EC9" i="7"/>
  <c r="EA9" i="7"/>
  <c r="DY9" i="7"/>
  <c r="DL9" i="7"/>
  <c r="DJ9" i="7"/>
  <c r="DH9" i="7"/>
  <c r="DE9" i="7"/>
  <c r="DD9" i="7"/>
  <c r="CZ9" i="7"/>
  <c r="CX9" i="7"/>
  <c r="CV9" i="7"/>
  <c r="CS9" i="7"/>
  <c r="CR9" i="7"/>
  <c r="BX9" i="7"/>
  <c r="BV9" i="7"/>
  <c r="BT9" i="7"/>
  <c r="BQ9" i="7"/>
  <c r="BP9" i="7"/>
  <c r="AV9" i="7"/>
  <c r="AT9" i="7"/>
  <c r="AR9" i="7"/>
  <c r="AO9" i="7"/>
  <c r="AN9" i="7"/>
  <c r="C227" i="4"/>
  <c r="HN211" i="3"/>
  <c r="HM6" i="3"/>
  <c r="HM7" i="3"/>
  <c r="HM8" i="3"/>
  <c r="HM9" i="3"/>
  <c r="HM10" i="3"/>
  <c r="HM11" i="3"/>
  <c r="HM12" i="3"/>
  <c r="HM13" i="3"/>
  <c r="HM14" i="3"/>
  <c r="HM15" i="3"/>
  <c r="HM16" i="3"/>
  <c r="HM17" i="3"/>
  <c r="HM18" i="3"/>
  <c r="HM19" i="3"/>
  <c r="HM20" i="3"/>
  <c r="HM21" i="3"/>
  <c r="HM22" i="3"/>
  <c r="HM23" i="3"/>
  <c r="HM24" i="3"/>
  <c r="HM25" i="3"/>
  <c r="HM26" i="3"/>
  <c r="HM27" i="3"/>
  <c r="HM28" i="3"/>
  <c r="HM29" i="3"/>
  <c r="HM30" i="3"/>
  <c r="HM31" i="3"/>
  <c r="HM32" i="3"/>
  <c r="HM33" i="3"/>
  <c r="HM34" i="3"/>
  <c r="HM35" i="3"/>
  <c r="HM36" i="3"/>
  <c r="HM37" i="3"/>
  <c r="HM38" i="3"/>
  <c r="HM39" i="3"/>
  <c r="HM40" i="3"/>
  <c r="HM41" i="3"/>
  <c r="HM42" i="3"/>
  <c r="HM43" i="3"/>
  <c r="HM44" i="3"/>
  <c r="HM45" i="3"/>
  <c r="HM46" i="3"/>
  <c r="HM47" i="3"/>
  <c r="HM48" i="3"/>
  <c r="HM49" i="3"/>
  <c r="HM50" i="3"/>
  <c r="HM51" i="3"/>
  <c r="HM52" i="3"/>
  <c r="HM53" i="3"/>
  <c r="HM54" i="3"/>
  <c r="HM55" i="3"/>
  <c r="HM56" i="3"/>
  <c r="HM57" i="3"/>
  <c r="HM58" i="3"/>
  <c r="HM59" i="3"/>
  <c r="HM60" i="3"/>
  <c r="HM61" i="3"/>
  <c r="HM62" i="3"/>
  <c r="HM63" i="3"/>
  <c r="HM64" i="3"/>
  <c r="HM65" i="3"/>
  <c r="HM66" i="3"/>
  <c r="HM67" i="3"/>
  <c r="HM68" i="3"/>
  <c r="HM69" i="3"/>
  <c r="HM70" i="3"/>
  <c r="HM71" i="3"/>
  <c r="HM72" i="3"/>
  <c r="HM73" i="3"/>
  <c r="HM74" i="3"/>
  <c r="HM75" i="3"/>
  <c r="HM76" i="3"/>
  <c r="HM77" i="3"/>
  <c r="HM78" i="3"/>
  <c r="HM79" i="3"/>
  <c r="HM80" i="3"/>
  <c r="HM81" i="3"/>
  <c r="HM82" i="3"/>
  <c r="HM83" i="3"/>
  <c r="HM84" i="3"/>
  <c r="HM85" i="3"/>
  <c r="HM86" i="3"/>
  <c r="HM87" i="3"/>
  <c r="HM88" i="3"/>
  <c r="HM89" i="3"/>
  <c r="HM90" i="3"/>
  <c r="HM91" i="3"/>
  <c r="HM92" i="3"/>
  <c r="HM93" i="3"/>
  <c r="HM94" i="3"/>
  <c r="HM95" i="3"/>
  <c r="HM96" i="3"/>
  <c r="HM97" i="3"/>
  <c r="HM98" i="3"/>
  <c r="HM99" i="3"/>
  <c r="HM100" i="3"/>
  <c r="HM101" i="3"/>
  <c r="HM102" i="3"/>
  <c r="HM103" i="3"/>
  <c r="HM104" i="3"/>
  <c r="HM105" i="3"/>
  <c r="HM106" i="3"/>
  <c r="HM107" i="3"/>
  <c r="HM108" i="3"/>
  <c r="HM109" i="3"/>
  <c r="HM110" i="3"/>
  <c r="HM111" i="3"/>
  <c r="HM112" i="3"/>
  <c r="HM113" i="3"/>
  <c r="HM114" i="3"/>
  <c r="HM115" i="3"/>
  <c r="HM116" i="3"/>
  <c r="HM117" i="3"/>
  <c r="HM118" i="3"/>
  <c r="HM119" i="3"/>
  <c r="HM120" i="3"/>
  <c r="HM121" i="3"/>
  <c r="HM122" i="3"/>
  <c r="HM123" i="3"/>
  <c r="HM124" i="3"/>
  <c r="HM125" i="3"/>
  <c r="HM126" i="3"/>
  <c r="HM127" i="3"/>
  <c r="HM128" i="3"/>
  <c r="HM129" i="3"/>
  <c r="HM130" i="3"/>
  <c r="HM131" i="3"/>
  <c r="HM132" i="3"/>
  <c r="HM133" i="3"/>
  <c r="HM134" i="3"/>
  <c r="HM135" i="3"/>
  <c r="HM136" i="3"/>
  <c r="HM137" i="3"/>
  <c r="HM138" i="3"/>
  <c r="HM139" i="3"/>
  <c r="HM140" i="3"/>
  <c r="HM141" i="3"/>
  <c r="HM142" i="3"/>
  <c r="HM143" i="3"/>
  <c r="HM144" i="3"/>
  <c r="HM145" i="3"/>
  <c r="HM146" i="3"/>
  <c r="HM147" i="3"/>
  <c r="HM148" i="3"/>
  <c r="HM149" i="3"/>
  <c r="HM150" i="3"/>
  <c r="HM151" i="3"/>
  <c r="HM152" i="3"/>
  <c r="HM153" i="3"/>
  <c r="HM154" i="3"/>
  <c r="HM155" i="3"/>
  <c r="HM156" i="3"/>
  <c r="HM157" i="3"/>
  <c r="HM158" i="3"/>
  <c r="HM159" i="3"/>
  <c r="HM160" i="3"/>
  <c r="HM161" i="3"/>
  <c r="HM162" i="3"/>
  <c r="HM163" i="3"/>
  <c r="HM164" i="3"/>
  <c r="HM165" i="3"/>
  <c r="HM166" i="3"/>
  <c r="HM167" i="3"/>
  <c r="HM168" i="3"/>
  <c r="HM169" i="3"/>
  <c r="HM170" i="3"/>
  <c r="HM171" i="3"/>
  <c r="HM172" i="3"/>
  <c r="HM173" i="3"/>
  <c r="HM174" i="3"/>
  <c r="HM175" i="3"/>
  <c r="HM176" i="3"/>
  <c r="HM177" i="3"/>
  <c r="HM178" i="3"/>
  <c r="HM179" i="3"/>
  <c r="HM180" i="3"/>
  <c r="HM181" i="3"/>
  <c r="HM182" i="3"/>
  <c r="HM183" i="3"/>
  <c r="HM184" i="3"/>
  <c r="HM185" i="3"/>
  <c r="HM186" i="3"/>
  <c r="HM187" i="3"/>
  <c r="HM188" i="3"/>
  <c r="HM189" i="3"/>
  <c r="HM190" i="3"/>
  <c r="HM191" i="3"/>
  <c r="HM192" i="3"/>
  <c r="HM193" i="3"/>
  <c r="HM194" i="3"/>
  <c r="HM195" i="3"/>
  <c r="HM196" i="3"/>
  <c r="HM197" i="3"/>
  <c r="HM198" i="3"/>
  <c r="HM199" i="3"/>
  <c r="HM200" i="3"/>
  <c r="HM201" i="3"/>
  <c r="HM202" i="3"/>
  <c r="HM203" i="3"/>
  <c r="HM204" i="3"/>
  <c r="HM205" i="3"/>
  <c r="HM206" i="3"/>
  <c r="HM207" i="3"/>
  <c r="HM208" i="3"/>
  <c r="HM209" i="3"/>
  <c r="HM210" i="3"/>
  <c r="HM211" i="3"/>
  <c r="HN210" i="3"/>
  <c r="HN209" i="3"/>
  <c r="HN208" i="3"/>
  <c r="HN207" i="3"/>
  <c r="HN206" i="3"/>
  <c r="HN205" i="3"/>
  <c r="HN204" i="3"/>
  <c r="HN203" i="3"/>
  <c r="HN202" i="3"/>
  <c r="HN201" i="3"/>
  <c r="HN200" i="3"/>
  <c r="HN199" i="3"/>
  <c r="HN198" i="3"/>
  <c r="HN197" i="3"/>
  <c r="HN196" i="3"/>
  <c r="HN195" i="3"/>
  <c r="HN194" i="3"/>
  <c r="HN193" i="3"/>
  <c r="HN192" i="3"/>
  <c r="HN191" i="3"/>
  <c r="HN190" i="3"/>
  <c r="HN189" i="3"/>
  <c r="HN188" i="3"/>
  <c r="HN187" i="3"/>
  <c r="HN186" i="3"/>
  <c r="HN185" i="3"/>
  <c r="HN184" i="3"/>
  <c r="HN183" i="3"/>
  <c r="HN182" i="3"/>
  <c r="HN181" i="3"/>
  <c r="HN180" i="3"/>
  <c r="HN179" i="3"/>
  <c r="HN178" i="3"/>
  <c r="HN177" i="3"/>
  <c r="HN176" i="3"/>
  <c r="HN175" i="3"/>
  <c r="HN174" i="3"/>
  <c r="HN173" i="3"/>
  <c r="HN172" i="3"/>
  <c r="HN171" i="3"/>
  <c r="HN170" i="3"/>
  <c r="HN169" i="3"/>
  <c r="HN168" i="3"/>
  <c r="HN167" i="3"/>
  <c r="HN166" i="3"/>
  <c r="HN165" i="3"/>
  <c r="HN164" i="3"/>
  <c r="HN163" i="3"/>
  <c r="HN162" i="3"/>
  <c r="HN161" i="3"/>
  <c r="HN160" i="3"/>
  <c r="HN159" i="3"/>
  <c r="HN158" i="3"/>
  <c r="HN157" i="3"/>
  <c r="HN156" i="3"/>
  <c r="HN155" i="3"/>
  <c r="HN154" i="3"/>
  <c r="HN153" i="3"/>
  <c r="HN152" i="3"/>
  <c r="HN151" i="3"/>
  <c r="HN150" i="3"/>
  <c r="HN149" i="3"/>
  <c r="HN148" i="3"/>
  <c r="HN147" i="3"/>
  <c r="HN146" i="3"/>
  <c r="HN145" i="3"/>
  <c r="HN144" i="3"/>
  <c r="HN143" i="3"/>
  <c r="HN142" i="3"/>
  <c r="HN141" i="3"/>
  <c r="HN140" i="3"/>
  <c r="HN139" i="3"/>
  <c r="HN138" i="3"/>
  <c r="HN137" i="3"/>
  <c r="HN136" i="3"/>
  <c r="HK6" i="3"/>
  <c r="HK7" i="3"/>
  <c r="HK8" i="3"/>
  <c r="HK9" i="3"/>
  <c r="HK10" i="3"/>
  <c r="HK11" i="3"/>
  <c r="HK12" i="3"/>
  <c r="HK13" i="3"/>
  <c r="HK14" i="3"/>
  <c r="HK15" i="3"/>
  <c r="HK16" i="3"/>
  <c r="HK17" i="3"/>
  <c r="HK18" i="3"/>
  <c r="HK19" i="3"/>
  <c r="HK20" i="3"/>
  <c r="HK21" i="3"/>
  <c r="HK22" i="3"/>
  <c r="HK23" i="3"/>
  <c r="HK24" i="3"/>
  <c r="HK25" i="3"/>
  <c r="HK26" i="3"/>
  <c r="HK27" i="3"/>
  <c r="HK28" i="3"/>
  <c r="HK29" i="3"/>
  <c r="HK30" i="3"/>
  <c r="HK31" i="3"/>
  <c r="HK32" i="3"/>
  <c r="HK33" i="3"/>
  <c r="HK34" i="3"/>
  <c r="HK35" i="3"/>
  <c r="HK36" i="3"/>
  <c r="HK37" i="3"/>
  <c r="HK38" i="3"/>
  <c r="HK39" i="3"/>
  <c r="HK40" i="3"/>
  <c r="HK41" i="3"/>
  <c r="HK42" i="3"/>
  <c r="HK43" i="3"/>
  <c r="HK44" i="3"/>
  <c r="HK45" i="3"/>
  <c r="HK46" i="3"/>
  <c r="HK47" i="3"/>
  <c r="HK48" i="3"/>
  <c r="HK49" i="3"/>
  <c r="HK50" i="3"/>
  <c r="HK51" i="3"/>
  <c r="HK52" i="3"/>
  <c r="HK53" i="3"/>
  <c r="HK54" i="3"/>
  <c r="HK55" i="3"/>
  <c r="HK56" i="3"/>
  <c r="HK57" i="3"/>
  <c r="HK58" i="3"/>
  <c r="HK59" i="3"/>
  <c r="HK60" i="3"/>
  <c r="HK61" i="3"/>
  <c r="HK62" i="3"/>
  <c r="HK63" i="3"/>
  <c r="HK64" i="3"/>
  <c r="HK65" i="3"/>
  <c r="HK66" i="3"/>
  <c r="HK67" i="3"/>
  <c r="HK68" i="3"/>
  <c r="HK69" i="3"/>
  <c r="HK70" i="3"/>
  <c r="HK76" i="3"/>
  <c r="HK77" i="3"/>
  <c r="HK78" i="3"/>
  <c r="HK79" i="3"/>
  <c r="HK80" i="3"/>
  <c r="HK81" i="3"/>
  <c r="HK82" i="3"/>
  <c r="HK83" i="3"/>
  <c r="HK84" i="3"/>
  <c r="HK85" i="3"/>
  <c r="HK86" i="3"/>
  <c r="HK87" i="3"/>
  <c r="HK88" i="3"/>
  <c r="HK89" i="3"/>
  <c r="HK90" i="3"/>
  <c r="HK91" i="3"/>
  <c r="HK92" i="3"/>
  <c r="HK93" i="3"/>
  <c r="HK94" i="3"/>
  <c r="HK95" i="3"/>
  <c r="HK96" i="3"/>
  <c r="HK97" i="3"/>
  <c r="HK98" i="3"/>
  <c r="HK99" i="3"/>
  <c r="HK100" i="3"/>
  <c r="HK101" i="3"/>
  <c r="HK102" i="3"/>
  <c r="HK103" i="3"/>
  <c r="HK104" i="3"/>
  <c r="HK105" i="3"/>
  <c r="HK106" i="3"/>
  <c r="HK107" i="3"/>
  <c r="HK108" i="3"/>
  <c r="HK109" i="3"/>
  <c r="HK110" i="3"/>
  <c r="HK111" i="3"/>
  <c r="HK112" i="3"/>
  <c r="HK113" i="3"/>
  <c r="HK114" i="3"/>
  <c r="HK115" i="3"/>
  <c r="HK116" i="3"/>
  <c r="HK117" i="3"/>
  <c r="HK118" i="3"/>
  <c r="HK119" i="3"/>
  <c r="HK120" i="3"/>
  <c r="HK121" i="3"/>
  <c r="HK122" i="3"/>
  <c r="HK123" i="3"/>
  <c r="HK124" i="3"/>
  <c r="HK125" i="3"/>
  <c r="HK126" i="3"/>
  <c r="HK136" i="3"/>
  <c r="HB136" i="3"/>
  <c r="HA136" i="3"/>
  <c r="GZ136" i="3"/>
  <c r="GY136" i="3"/>
  <c r="GX136" i="3"/>
  <c r="GW136" i="3"/>
  <c r="GV136" i="3"/>
  <c r="GU136" i="3"/>
  <c r="GT136" i="3"/>
  <c r="GS136" i="3"/>
  <c r="GR136" i="3"/>
  <c r="GQ136" i="3"/>
  <c r="GP136" i="3"/>
  <c r="GO136" i="3"/>
  <c r="GN136" i="3"/>
  <c r="GM136" i="3"/>
  <c r="GL136" i="3"/>
  <c r="GK136" i="3"/>
  <c r="GJ136" i="3"/>
  <c r="GI136" i="3"/>
  <c r="GH136" i="3"/>
  <c r="GG136" i="3"/>
  <c r="GF136" i="3"/>
  <c r="GE136" i="3"/>
  <c r="GD136" i="3"/>
  <c r="GC136" i="3"/>
  <c r="GB136" i="3"/>
  <c r="GA136" i="3"/>
  <c r="FZ136" i="3"/>
  <c r="FY136" i="3"/>
  <c r="FX136" i="3"/>
  <c r="FW136" i="3"/>
  <c r="FV136" i="3"/>
  <c r="FU136" i="3"/>
  <c r="FT136" i="3"/>
  <c r="FS136" i="3"/>
  <c r="FR136" i="3"/>
  <c r="FQ136" i="3"/>
  <c r="FP136" i="3"/>
  <c r="FO136" i="3"/>
  <c r="FN136" i="3"/>
  <c r="FM136" i="3"/>
  <c r="FL136" i="3"/>
  <c r="FK136" i="3"/>
  <c r="FJ136" i="3"/>
  <c r="FI136" i="3"/>
  <c r="FH136" i="3"/>
  <c r="FG136" i="3"/>
  <c r="FF136" i="3"/>
  <c r="FE136" i="3"/>
  <c r="FD136" i="3"/>
  <c r="FC136" i="3"/>
  <c r="FB136" i="3"/>
  <c r="FA136" i="3"/>
  <c r="EZ136" i="3"/>
  <c r="EY136" i="3"/>
  <c r="EX136" i="3"/>
  <c r="EW136" i="3"/>
  <c r="EV136" i="3"/>
  <c r="EU136" i="3"/>
  <c r="ET136" i="3"/>
  <c r="ES136" i="3"/>
  <c r="ER136" i="3"/>
  <c r="EQ136" i="3"/>
  <c r="EP136" i="3"/>
  <c r="EO136" i="3"/>
  <c r="EN136" i="3"/>
  <c r="EM136" i="3"/>
  <c r="EL136" i="3"/>
  <c r="EK136" i="3"/>
  <c r="EJ136" i="3"/>
  <c r="EI136" i="3"/>
  <c r="EH136" i="3"/>
  <c r="EG136" i="3"/>
  <c r="EF136" i="3"/>
  <c r="EE136" i="3"/>
  <c r="ED136" i="3"/>
  <c r="EC136" i="3"/>
  <c r="EB136" i="3"/>
  <c r="EA136" i="3"/>
  <c r="DZ136" i="3"/>
  <c r="DY136" i="3"/>
  <c r="DX136" i="3"/>
  <c r="DW136" i="3"/>
  <c r="DV136" i="3"/>
  <c r="DU136" i="3"/>
  <c r="DT136" i="3"/>
  <c r="DS136" i="3"/>
  <c r="DR136" i="3"/>
  <c r="DQ136" i="3"/>
  <c r="DP136" i="3"/>
  <c r="DO136" i="3"/>
  <c r="DN136" i="3"/>
  <c r="DM136" i="3"/>
  <c r="DL136" i="3"/>
  <c r="DK136" i="3"/>
  <c r="DJ136" i="3"/>
  <c r="DI136" i="3"/>
  <c r="DH136" i="3"/>
  <c r="DG136" i="3"/>
  <c r="DF136" i="3"/>
  <c r="DE136" i="3"/>
  <c r="DD136" i="3"/>
  <c r="DC136" i="3"/>
  <c r="DB136" i="3"/>
  <c r="DA136" i="3"/>
  <c r="CZ136" i="3"/>
  <c r="CY136" i="3"/>
  <c r="CX136" i="3"/>
  <c r="CW136" i="3"/>
  <c r="CV136" i="3"/>
  <c r="CU136" i="3"/>
  <c r="CT136" i="3"/>
  <c r="CS136" i="3"/>
  <c r="CR136" i="3"/>
  <c r="CQ136" i="3"/>
  <c r="CP136" i="3"/>
  <c r="CO136" i="3"/>
  <c r="CN136" i="3"/>
  <c r="CM136" i="3"/>
  <c r="CL136" i="3"/>
  <c r="CK136" i="3"/>
  <c r="CJ136" i="3"/>
  <c r="CI136" i="3"/>
  <c r="CH136" i="3"/>
  <c r="CG136" i="3"/>
  <c r="CF136" i="3"/>
  <c r="CE136" i="3"/>
  <c r="CD136" i="3"/>
  <c r="CC136" i="3"/>
  <c r="CB136" i="3"/>
  <c r="CA136" i="3"/>
  <c r="BZ136" i="3"/>
  <c r="BY136" i="3"/>
  <c r="BX136" i="3"/>
  <c r="BW136" i="3"/>
  <c r="BV136" i="3"/>
  <c r="BU136" i="3"/>
  <c r="BT136" i="3"/>
  <c r="BS136" i="3"/>
  <c r="BR136" i="3"/>
  <c r="BQ136" i="3"/>
  <c r="BP136" i="3"/>
  <c r="BO136" i="3"/>
  <c r="BN136" i="3"/>
  <c r="BM136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HN135" i="3"/>
  <c r="HN134" i="3"/>
  <c r="HN133" i="3"/>
  <c r="HB133" i="3"/>
  <c r="HA133" i="3"/>
  <c r="GZ133" i="3"/>
  <c r="GY133" i="3"/>
  <c r="GX133" i="3"/>
  <c r="GW133" i="3"/>
  <c r="GV133" i="3"/>
  <c r="GU133" i="3"/>
  <c r="GT133" i="3"/>
  <c r="GS133" i="3"/>
  <c r="GR133" i="3"/>
  <c r="GQ133" i="3"/>
  <c r="GP133" i="3"/>
  <c r="GO133" i="3"/>
  <c r="GN133" i="3"/>
  <c r="GM133" i="3"/>
  <c r="GL133" i="3"/>
  <c r="GK133" i="3"/>
  <c r="GJ133" i="3"/>
  <c r="GI133" i="3"/>
  <c r="GH133" i="3"/>
  <c r="GG133" i="3"/>
  <c r="GF133" i="3"/>
  <c r="GE133" i="3"/>
  <c r="GD133" i="3"/>
  <c r="GC133" i="3"/>
  <c r="GB133" i="3"/>
  <c r="GA133" i="3"/>
  <c r="FZ133" i="3"/>
  <c r="FY133" i="3"/>
  <c r="FX133" i="3"/>
  <c r="FW133" i="3"/>
  <c r="FV133" i="3"/>
  <c r="FU133" i="3"/>
  <c r="FT133" i="3"/>
  <c r="FS133" i="3"/>
  <c r="FR133" i="3"/>
  <c r="FQ133" i="3"/>
  <c r="FP133" i="3"/>
  <c r="FO133" i="3"/>
  <c r="FN133" i="3"/>
  <c r="FM133" i="3"/>
  <c r="FL133" i="3"/>
  <c r="FK133" i="3"/>
  <c r="FJ133" i="3"/>
  <c r="FI133" i="3"/>
  <c r="FH133" i="3"/>
  <c r="FG133" i="3"/>
  <c r="FF133" i="3"/>
  <c r="FE133" i="3"/>
  <c r="FD133" i="3"/>
  <c r="FC133" i="3"/>
  <c r="FB133" i="3"/>
  <c r="FA133" i="3"/>
  <c r="EZ133" i="3"/>
  <c r="EY133" i="3"/>
  <c r="EX133" i="3"/>
  <c r="EW133" i="3"/>
  <c r="EV133" i="3"/>
  <c r="EU133" i="3"/>
  <c r="ET133" i="3"/>
  <c r="ES133" i="3"/>
  <c r="ER133" i="3"/>
  <c r="EQ133" i="3"/>
  <c r="EP133" i="3"/>
  <c r="EO133" i="3"/>
  <c r="EN133" i="3"/>
  <c r="EM133" i="3"/>
  <c r="EL133" i="3"/>
  <c r="EK133" i="3"/>
  <c r="EJ133" i="3"/>
  <c r="EI133" i="3"/>
  <c r="EH133" i="3"/>
  <c r="EG133" i="3"/>
  <c r="EF133" i="3"/>
  <c r="EE133" i="3"/>
  <c r="ED133" i="3"/>
  <c r="EC133" i="3"/>
  <c r="EB133" i="3"/>
  <c r="EA133" i="3"/>
  <c r="DZ133" i="3"/>
  <c r="DY133" i="3"/>
  <c r="DX133" i="3"/>
  <c r="DW133" i="3"/>
  <c r="DV133" i="3"/>
  <c r="DU133" i="3"/>
  <c r="DT133" i="3"/>
  <c r="DS133" i="3"/>
  <c r="DR133" i="3"/>
  <c r="DQ133" i="3"/>
  <c r="DP133" i="3"/>
  <c r="DO133" i="3"/>
  <c r="DN133" i="3"/>
  <c r="DM133" i="3"/>
  <c r="DL133" i="3"/>
  <c r="DK133" i="3"/>
  <c r="DJ133" i="3"/>
  <c r="DI133" i="3"/>
  <c r="DH133" i="3"/>
  <c r="DG133" i="3"/>
  <c r="DF133" i="3"/>
  <c r="DE133" i="3"/>
  <c r="DD133" i="3"/>
  <c r="DC133" i="3"/>
  <c r="DB133" i="3"/>
  <c r="DA133" i="3"/>
  <c r="CZ133" i="3"/>
  <c r="CY133" i="3"/>
  <c r="CX133" i="3"/>
  <c r="CW133" i="3"/>
  <c r="CV133" i="3"/>
  <c r="CU133" i="3"/>
  <c r="CT133" i="3"/>
  <c r="CS133" i="3"/>
  <c r="CR133" i="3"/>
  <c r="CQ133" i="3"/>
  <c r="CP133" i="3"/>
  <c r="CO133" i="3"/>
  <c r="CN133" i="3"/>
  <c r="CM133" i="3"/>
  <c r="CL133" i="3"/>
  <c r="CK133" i="3"/>
  <c r="CJ133" i="3"/>
  <c r="CI133" i="3"/>
  <c r="CH133" i="3"/>
  <c r="CG133" i="3"/>
  <c r="CF133" i="3"/>
  <c r="CE133" i="3"/>
  <c r="CD133" i="3"/>
  <c r="CC133" i="3"/>
  <c r="CB133" i="3"/>
  <c r="CA133" i="3"/>
  <c r="BZ133" i="3"/>
  <c r="BY133" i="3"/>
  <c r="BX133" i="3"/>
  <c r="BW133" i="3"/>
  <c r="BV133" i="3"/>
  <c r="BU133" i="3"/>
  <c r="BT133" i="3"/>
  <c r="BS133" i="3"/>
  <c r="BR133" i="3"/>
  <c r="BQ133" i="3"/>
  <c r="BP133" i="3"/>
  <c r="BO133" i="3"/>
  <c r="BN133" i="3"/>
  <c r="BM133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HN132" i="3"/>
  <c r="HN131" i="3"/>
  <c r="HB71" i="3"/>
  <c r="HB128" i="3"/>
  <c r="HB129" i="3"/>
  <c r="HB131" i="3"/>
  <c r="HA131" i="3"/>
  <c r="GZ71" i="3"/>
  <c r="GZ128" i="3"/>
  <c r="GZ129" i="3"/>
  <c r="GZ131" i="3"/>
  <c r="GY71" i="3"/>
  <c r="GY128" i="3"/>
  <c r="GY129" i="3"/>
  <c r="GY131" i="3"/>
  <c r="GX71" i="3"/>
  <c r="GX128" i="3"/>
  <c r="GX129" i="3"/>
  <c r="GX131" i="3"/>
  <c r="GW71" i="3"/>
  <c r="GW128" i="3"/>
  <c r="GW129" i="3"/>
  <c r="GW131" i="3"/>
  <c r="GV71" i="3"/>
  <c r="GV128" i="3"/>
  <c r="GV129" i="3"/>
  <c r="GV131" i="3"/>
  <c r="GU71" i="3"/>
  <c r="GU128" i="3"/>
  <c r="GU129" i="3"/>
  <c r="GU131" i="3"/>
  <c r="GT71" i="3"/>
  <c r="GT128" i="3"/>
  <c r="GT129" i="3"/>
  <c r="GT131" i="3"/>
  <c r="GS71" i="3"/>
  <c r="GS128" i="3"/>
  <c r="GS129" i="3"/>
  <c r="GS131" i="3"/>
  <c r="GR71" i="3"/>
  <c r="GR128" i="3"/>
  <c r="GR129" i="3"/>
  <c r="GR131" i="3"/>
  <c r="GQ71" i="3"/>
  <c r="GQ128" i="3"/>
  <c r="GQ129" i="3"/>
  <c r="GQ131" i="3"/>
  <c r="GP71" i="3"/>
  <c r="GP128" i="3"/>
  <c r="GP129" i="3"/>
  <c r="GP131" i="3"/>
  <c r="GO71" i="3"/>
  <c r="GO128" i="3"/>
  <c r="GO129" i="3"/>
  <c r="GO131" i="3"/>
  <c r="GN71" i="3"/>
  <c r="GN128" i="3"/>
  <c r="GN129" i="3"/>
  <c r="GN131" i="3"/>
  <c r="GM71" i="3"/>
  <c r="GM128" i="3"/>
  <c r="GM129" i="3"/>
  <c r="GM131" i="3"/>
  <c r="GL71" i="3"/>
  <c r="GL128" i="3"/>
  <c r="GL129" i="3"/>
  <c r="GL131" i="3"/>
  <c r="GK71" i="3"/>
  <c r="GK128" i="3"/>
  <c r="GK129" i="3"/>
  <c r="GK131" i="3"/>
  <c r="GJ71" i="3"/>
  <c r="GJ128" i="3"/>
  <c r="GJ129" i="3"/>
  <c r="GJ131" i="3"/>
  <c r="GI71" i="3"/>
  <c r="GI128" i="3"/>
  <c r="GI129" i="3"/>
  <c r="GI131" i="3"/>
  <c r="GH71" i="3"/>
  <c r="GH128" i="3"/>
  <c r="GH129" i="3"/>
  <c r="GH131" i="3"/>
  <c r="GG71" i="3"/>
  <c r="GG128" i="3"/>
  <c r="GG129" i="3"/>
  <c r="GG131" i="3"/>
  <c r="GF71" i="3"/>
  <c r="GF128" i="3"/>
  <c r="GF129" i="3"/>
  <c r="GF131" i="3"/>
  <c r="GE71" i="3"/>
  <c r="GE128" i="3"/>
  <c r="GE129" i="3"/>
  <c r="GE131" i="3"/>
  <c r="GD71" i="3"/>
  <c r="GD128" i="3"/>
  <c r="GD129" i="3"/>
  <c r="GD131" i="3"/>
  <c r="GC71" i="3"/>
  <c r="GC128" i="3"/>
  <c r="GC129" i="3"/>
  <c r="GC131" i="3"/>
  <c r="GB71" i="3"/>
  <c r="GB128" i="3"/>
  <c r="GB129" i="3"/>
  <c r="GB131" i="3"/>
  <c r="GA71" i="3"/>
  <c r="GA128" i="3"/>
  <c r="GA129" i="3"/>
  <c r="GA131" i="3"/>
  <c r="FZ71" i="3"/>
  <c r="FZ128" i="3"/>
  <c r="FZ129" i="3"/>
  <c r="FZ131" i="3"/>
  <c r="FY71" i="3"/>
  <c r="FY128" i="3"/>
  <c r="FY129" i="3"/>
  <c r="FY131" i="3"/>
  <c r="FX71" i="3"/>
  <c r="FX128" i="3"/>
  <c r="FX129" i="3"/>
  <c r="FX131" i="3"/>
  <c r="FW71" i="3"/>
  <c r="FW128" i="3"/>
  <c r="FW129" i="3"/>
  <c r="FW131" i="3"/>
  <c r="FV71" i="3"/>
  <c r="FV128" i="3"/>
  <c r="FV129" i="3"/>
  <c r="FV131" i="3"/>
  <c r="FU71" i="3"/>
  <c r="FU128" i="3"/>
  <c r="FU129" i="3"/>
  <c r="FU131" i="3"/>
  <c r="FT71" i="3"/>
  <c r="FT128" i="3"/>
  <c r="FT129" i="3"/>
  <c r="FT131" i="3"/>
  <c r="FS71" i="3"/>
  <c r="FS128" i="3"/>
  <c r="FS129" i="3"/>
  <c r="FS131" i="3"/>
  <c r="FR71" i="3"/>
  <c r="FR128" i="3"/>
  <c r="FR129" i="3"/>
  <c r="FR131" i="3"/>
  <c r="FQ71" i="3"/>
  <c r="FQ128" i="3"/>
  <c r="FQ129" i="3"/>
  <c r="FQ131" i="3"/>
  <c r="FP71" i="3"/>
  <c r="FP128" i="3"/>
  <c r="FP129" i="3"/>
  <c r="FP131" i="3"/>
  <c r="FO71" i="3"/>
  <c r="FO128" i="3"/>
  <c r="FO129" i="3"/>
  <c r="FO131" i="3"/>
  <c r="FN71" i="3"/>
  <c r="FN128" i="3"/>
  <c r="FN129" i="3"/>
  <c r="FN131" i="3"/>
  <c r="FM71" i="3"/>
  <c r="FM128" i="3"/>
  <c r="FM129" i="3"/>
  <c r="FM131" i="3"/>
  <c r="FL71" i="3"/>
  <c r="FL128" i="3"/>
  <c r="FL129" i="3"/>
  <c r="FL131" i="3"/>
  <c r="FK71" i="3"/>
  <c r="FK128" i="3"/>
  <c r="FK129" i="3"/>
  <c r="FK131" i="3"/>
  <c r="FJ71" i="3"/>
  <c r="FJ128" i="3"/>
  <c r="FJ129" i="3"/>
  <c r="FJ131" i="3"/>
  <c r="FI71" i="3"/>
  <c r="FI128" i="3"/>
  <c r="FI129" i="3"/>
  <c r="FI131" i="3"/>
  <c r="FH71" i="3"/>
  <c r="FH128" i="3"/>
  <c r="FH129" i="3"/>
  <c r="FH131" i="3"/>
  <c r="FG71" i="3"/>
  <c r="FG128" i="3"/>
  <c r="FG129" i="3"/>
  <c r="FG131" i="3"/>
  <c r="FF71" i="3"/>
  <c r="FF128" i="3"/>
  <c r="FF129" i="3"/>
  <c r="FF131" i="3"/>
  <c r="FE71" i="3"/>
  <c r="FE128" i="3"/>
  <c r="FE129" i="3"/>
  <c r="FE131" i="3"/>
  <c r="FD71" i="3"/>
  <c r="FD128" i="3"/>
  <c r="FD129" i="3"/>
  <c r="FD131" i="3"/>
  <c r="FC71" i="3"/>
  <c r="FC128" i="3"/>
  <c r="FC129" i="3"/>
  <c r="FC131" i="3"/>
  <c r="FB71" i="3"/>
  <c r="FB128" i="3"/>
  <c r="FB129" i="3"/>
  <c r="FB131" i="3"/>
  <c r="FA71" i="3"/>
  <c r="FA128" i="3"/>
  <c r="FA129" i="3"/>
  <c r="FA131" i="3"/>
  <c r="EZ71" i="3"/>
  <c r="EZ128" i="3"/>
  <c r="EZ129" i="3"/>
  <c r="EZ131" i="3"/>
  <c r="EY71" i="3"/>
  <c r="EY128" i="3"/>
  <c r="EY129" i="3"/>
  <c r="EY131" i="3"/>
  <c r="EX71" i="3"/>
  <c r="EX128" i="3"/>
  <c r="EX129" i="3"/>
  <c r="EX131" i="3"/>
  <c r="EW71" i="3"/>
  <c r="EW128" i="3"/>
  <c r="EW129" i="3"/>
  <c r="EW131" i="3"/>
  <c r="EV71" i="3"/>
  <c r="EV128" i="3"/>
  <c r="EV129" i="3"/>
  <c r="EV131" i="3"/>
  <c r="EU71" i="3"/>
  <c r="EU128" i="3"/>
  <c r="EU129" i="3"/>
  <c r="EU131" i="3"/>
  <c r="ET71" i="3"/>
  <c r="ET128" i="3"/>
  <c r="ET129" i="3"/>
  <c r="ET131" i="3"/>
  <c r="ES71" i="3"/>
  <c r="ES128" i="3"/>
  <c r="ES129" i="3"/>
  <c r="ES131" i="3"/>
  <c r="ER71" i="3"/>
  <c r="ER128" i="3"/>
  <c r="ER129" i="3"/>
  <c r="ER131" i="3"/>
  <c r="EQ71" i="3"/>
  <c r="EQ128" i="3"/>
  <c r="EQ129" i="3"/>
  <c r="EQ131" i="3"/>
  <c r="EP71" i="3"/>
  <c r="EP128" i="3"/>
  <c r="EP129" i="3"/>
  <c r="EP131" i="3"/>
  <c r="EO71" i="3"/>
  <c r="EO128" i="3"/>
  <c r="EO129" i="3"/>
  <c r="EO131" i="3"/>
  <c r="EN71" i="3"/>
  <c r="EN128" i="3"/>
  <c r="EN129" i="3"/>
  <c r="EN131" i="3"/>
  <c r="EM71" i="3"/>
  <c r="EM128" i="3"/>
  <c r="EM129" i="3"/>
  <c r="EM131" i="3"/>
  <c r="EL71" i="3"/>
  <c r="EL128" i="3"/>
  <c r="EL129" i="3"/>
  <c r="EL131" i="3"/>
  <c r="EK71" i="3"/>
  <c r="EK128" i="3"/>
  <c r="EK129" i="3"/>
  <c r="EK131" i="3"/>
  <c r="EJ71" i="3"/>
  <c r="EJ128" i="3"/>
  <c r="EJ129" i="3"/>
  <c r="EJ131" i="3"/>
  <c r="EI71" i="3"/>
  <c r="EI128" i="3"/>
  <c r="EI129" i="3"/>
  <c r="EI131" i="3"/>
  <c r="EH71" i="3"/>
  <c r="EH128" i="3"/>
  <c r="EH129" i="3"/>
  <c r="EH131" i="3"/>
  <c r="EG71" i="3"/>
  <c r="EG128" i="3"/>
  <c r="EG129" i="3"/>
  <c r="EG131" i="3"/>
  <c r="EF71" i="3"/>
  <c r="EF128" i="3"/>
  <c r="EF129" i="3"/>
  <c r="EF131" i="3"/>
  <c r="EE71" i="3"/>
  <c r="EE128" i="3"/>
  <c r="EE129" i="3"/>
  <c r="EE131" i="3"/>
  <c r="ED71" i="3"/>
  <c r="ED128" i="3"/>
  <c r="ED129" i="3"/>
  <c r="ED131" i="3"/>
  <c r="EC71" i="3"/>
  <c r="EC128" i="3"/>
  <c r="EC129" i="3"/>
  <c r="EC131" i="3"/>
  <c r="EB71" i="3"/>
  <c r="EB128" i="3"/>
  <c r="EB129" i="3"/>
  <c r="EB131" i="3"/>
  <c r="EA71" i="3"/>
  <c r="EA128" i="3"/>
  <c r="EA129" i="3"/>
  <c r="EA131" i="3"/>
  <c r="DZ71" i="3"/>
  <c r="DZ128" i="3"/>
  <c r="DZ129" i="3"/>
  <c r="DZ131" i="3"/>
  <c r="DY71" i="3"/>
  <c r="DY128" i="3"/>
  <c r="DY129" i="3"/>
  <c r="DY131" i="3"/>
  <c r="DX71" i="3"/>
  <c r="DX128" i="3"/>
  <c r="DX129" i="3"/>
  <c r="DX131" i="3"/>
  <c r="DW71" i="3"/>
  <c r="DW128" i="3"/>
  <c r="DW129" i="3"/>
  <c r="DW131" i="3"/>
  <c r="DV71" i="3"/>
  <c r="DV128" i="3"/>
  <c r="DV129" i="3"/>
  <c r="DV131" i="3"/>
  <c r="DU71" i="3"/>
  <c r="DU128" i="3"/>
  <c r="DU129" i="3"/>
  <c r="DU131" i="3"/>
  <c r="DT71" i="3"/>
  <c r="DT128" i="3"/>
  <c r="DT129" i="3"/>
  <c r="DT131" i="3"/>
  <c r="DS71" i="3"/>
  <c r="DS128" i="3"/>
  <c r="DS129" i="3"/>
  <c r="DS131" i="3"/>
  <c r="DR71" i="3"/>
  <c r="DR128" i="3"/>
  <c r="DR129" i="3"/>
  <c r="DR131" i="3"/>
  <c r="DQ71" i="3"/>
  <c r="DQ128" i="3"/>
  <c r="DQ129" i="3"/>
  <c r="DQ131" i="3"/>
  <c r="DP71" i="3"/>
  <c r="DP128" i="3"/>
  <c r="DP129" i="3"/>
  <c r="DP131" i="3"/>
  <c r="DO71" i="3"/>
  <c r="DO128" i="3"/>
  <c r="DO129" i="3"/>
  <c r="DO131" i="3"/>
  <c r="DN71" i="3"/>
  <c r="DN128" i="3"/>
  <c r="DN129" i="3"/>
  <c r="DN131" i="3"/>
  <c r="DM71" i="3"/>
  <c r="DM128" i="3"/>
  <c r="DM129" i="3"/>
  <c r="DM131" i="3"/>
  <c r="DL71" i="3"/>
  <c r="DL128" i="3"/>
  <c r="DL129" i="3"/>
  <c r="DL131" i="3"/>
  <c r="DK71" i="3"/>
  <c r="DK128" i="3"/>
  <c r="DK129" i="3"/>
  <c r="DK131" i="3"/>
  <c r="DJ71" i="3"/>
  <c r="DJ128" i="3"/>
  <c r="DJ129" i="3"/>
  <c r="DJ131" i="3"/>
  <c r="DI71" i="3"/>
  <c r="DI128" i="3"/>
  <c r="DI129" i="3"/>
  <c r="DI131" i="3"/>
  <c r="DH71" i="3"/>
  <c r="DH128" i="3"/>
  <c r="DH129" i="3"/>
  <c r="DH131" i="3"/>
  <c r="DG71" i="3"/>
  <c r="DG128" i="3"/>
  <c r="DG129" i="3"/>
  <c r="DG131" i="3"/>
  <c r="DF71" i="3"/>
  <c r="DF128" i="3"/>
  <c r="DF129" i="3"/>
  <c r="DF131" i="3"/>
  <c r="DE71" i="3"/>
  <c r="DE128" i="3"/>
  <c r="DE129" i="3"/>
  <c r="DE131" i="3"/>
  <c r="DD71" i="3"/>
  <c r="DD128" i="3"/>
  <c r="DD129" i="3"/>
  <c r="DD131" i="3"/>
  <c r="DC71" i="3"/>
  <c r="DC128" i="3"/>
  <c r="DC129" i="3"/>
  <c r="DC131" i="3"/>
  <c r="DB71" i="3"/>
  <c r="DB128" i="3"/>
  <c r="DB129" i="3"/>
  <c r="DB131" i="3"/>
  <c r="DA71" i="3"/>
  <c r="DA128" i="3"/>
  <c r="DA129" i="3"/>
  <c r="DA131" i="3"/>
  <c r="CZ71" i="3"/>
  <c r="CZ128" i="3"/>
  <c r="CZ129" i="3"/>
  <c r="CZ131" i="3"/>
  <c r="CY71" i="3"/>
  <c r="CY128" i="3"/>
  <c r="CY129" i="3"/>
  <c r="CY131" i="3"/>
  <c r="CX71" i="3"/>
  <c r="CX128" i="3"/>
  <c r="CX129" i="3"/>
  <c r="CX131" i="3"/>
  <c r="CW71" i="3"/>
  <c r="CW128" i="3"/>
  <c r="CW129" i="3"/>
  <c r="CW131" i="3"/>
  <c r="CV71" i="3"/>
  <c r="CV128" i="3"/>
  <c r="CV129" i="3"/>
  <c r="CV131" i="3"/>
  <c r="CU71" i="3"/>
  <c r="CU128" i="3"/>
  <c r="CU129" i="3"/>
  <c r="CU131" i="3"/>
  <c r="CT71" i="3"/>
  <c r="CT128" i="3"/>
  <c r="CT129" i="3"/>
  <c r="CT131" i="3"/>
  <c r="CS71" i="3"/>
  <c r="CS128" i="3"/>
  <c r="CS129" i="3"/>
  <c r="CS131" i="3"/>
  <c r="CR71" i="3"/>
  <c r="CR128" i="3"/>
  <c r="CR129" i="3"/>
  <c r="CR131" i="3"/>
  <c r="CQ71" i="3"/>
  <c r="CQ128" i="3"/>
  <c r="CQ129" i="3"/>
  <c r="CQ131" i="3"/>
  <c r="CP71" i="3"/>
  <c r="CP128" i="3"/>
  <c r="CP129" i="3"/>
  <c r="CP131" i="3"/>
  <c r="CO71" i="3"/>
  <c r="CO128" i="3"/>
  <c r="CO129" i="3"/>
  <c r="CO131" i="3"/>
  <c r="CN71" i="3"/>
  <c r="CN128" i="3"/>
  <c r="CN129" i="3"/>
  <c r="CN131" i="3"/>
  <c r="CM71" i="3"/>
  <c r="CM128" i="3"/>
  <c r="CM129" i="3"/>
  <c r="CM131" i="3"/>
  <c r="CL71" i="3"/>
  <c r="CL128" i="3"/>
  <c r="CL129" i="3"/>
  <c r="CL131" i="3"/>
  <c r="CK71" i="3"/>
  <c r="CK128" i="3"/>
  <c r="CK129" i="3"/>
  <c r="CK131" i="3"/>
  <c r="CJ71" i="3"/>
  <c r="CJ128" i="3"/>
  <c r="CJ129" i="3"/>
  <c r="CJ131" i="3"/>
  <c r="CI71" i="3"/>
  <c r="CI128" i="3"/>
  <c r="CI129" i="3"/>
  <c r="CI131" i="3"/>
  <c r="CH71" i="3"/>
  <c r="CH128" i="3"/>
  <c r="CH129" i="3"/>
  <c r="CH131" i="3"/>
  <c r="CG71" i="3"/>
  <c r="CG128" i="3"/>
  <c r="CG129" i="3"/>
  <c r="CG131" i="3"/>
  <c r="CF71" i="3"/>
  <c r="CF128" i="3"/>
  <c r="CF129" i="3"/>
  <c r="CF131" i="3"/>
  <c r="CE71" i="3"/>
  <c r="CE128" i="3"/>
  <c r="CE129" i="3"/>
  <c r="CE131" i="3"/>
  <c r="CD71" i="3"/>
  <c r="CD128" i="3"/>
  <c r="CD129" i="3"/>
  <c r="CD131" i="3"/>
  <c r="CC71" i="3"/>
  <c r="CC128" i="3"/>
  <c r="CC129" i="3"/>
  <c r="CC131" i="3"/>
  <c r="CB71" i="3"/>
  <c r="CB128" i="3"/>
  <c r="CB129" i="3"/>
  <c r="CB131" i="3"/>
  <c r="CA71" i="3"/>
  <c r="CA128" i="3"/>
  <c r="CA129" i="3"/>
  <c r="CA131" i="3"/>
  <c r="BZ71" i="3"/>
  <c r="BZ128" i="3"/>
  <c r="BZ129" i="3"/>
  <c r="BZ131" i="3"/>
  <c r="BY71" i="3"/>
  <c r="BY128" i="3"/>
  <c r="BY129" i="3"/>
  <c r="BY131" i="3"/>
  <c r="BX71" i="3"/>
  <c r="BX128" i="3"/>
  <c r="BX129" i="3"/>
  <c r="BX131" i="3"/>
  <c r="BW71" i="3"/>
  <c r="BW128" i="3"/>
  <c r="BW129" i="3"/>
  <c r="BW131" i="3"/>
  <c r="BV71" i="3"/>
  <c r="BV128" i="3"/>
  <c r="BV129" i="3"/>
  <c r="BV131" i="3"/>
  <c r="BU71" i="3"/>
  <c r="BU128" i="3"/>
  <c r="BU129" i="3"/>
  <c r="BU131" i="3"/>
  <c r="BT71" i="3"/>
  <c r="BT128" i="3"/>
  <c r="BT129" i="3"/>
  <c r="BT131" i="3"/>
  <c r="BS71" i="3"/>
  <c r="BS128" i="3"/>
  <c r="BS129" i="3"/>
  <c r="BS131" i="3"/>
  <c r="BR71" i="3"/>
  <c r="BR128" i="3"/>
  <c r="BR129" i="3"/>
  <c r="BR131" i="3"/>
  <c r="BQ71" i="3"/>
  <c r="BQ128" i="3"/>
  <c r="BQ129" i="3"/>
  <c r="BQ131" i="3"/>
  <c r="BP71" i="3"/>
  <c r="BP128" i="3"/>
  <c r="BP129" i="3"/>
  <c r="BP131" i="3"/>
  <c r="BO71" i="3"/>
  <c r="BO128" i="3"/>
  <c r="BO129" i="3"/>
  <c r="BO131" i="3"/>
  <c r="BN71" i="3"/>
  <c r="BN128" i="3"/>
  <c r="BN129" i="3"/>
  <c r="BN131" i="3"/>
  <c r="BM71" i="3"/>
  <c r="BM128" i="3"/>
  <c r="BM129" i="3"/>
  <c r="BM131" i="3"/>
  <c r="BL71" i="3"/>
  <c r="BL128" i="3"/>
  <c r="BL129" i="3"/>
  <c r="BL131" i="3"/>
  <c r="BK71" i="3"/>
  <c r="BK128" i="3"/>
  <c r="BK129" i="3"/>
  <c r="BK131" i="3"/>
  <c r="BJ71" i="3"/>
  <c r="BJ128" i="3"/>
  <c r="BJ129" i="3"/>
  <c r="BJ131" i="3"/>
  <c r="BI71" i="3"/>
  <c r="BI128" i="3"/>
  <c r="BI129" i="3"/>
  <c r="BI131" i="3"/>
  <c r="BH71" i="3"/>
  <c r="BH128" i="3"/>
  <c r="BH129" i="3"/>
  <c r="BH131" i="3"/>
  <c r="BG71" i="3"/>
  <c r="BG128" i="3"/>
  <c r="BG129" i="3"/>
  <c r="BG131" i="3"/>
  <c r="BF71" i="3"/>
  <c r="BF128" i="3"/>
  <c r="BF129" i="3"/>
  <c r="BF131" i="3"/>
  <c r="BE71" i="3"/>
  <c r="BE128" i="3"/>
  <c r="BE129" i="3"/>
  <c r="BE131" i="3"/>
  <c r="BD71" i="3"/>
  <c r="BD128" i="3"/>
  <c r="BD129" i="3"/>
  <c r="BD131" i="3"/>
  <c r="BC71" i="3"/>
  <c r="BC128" i="3"/>
  <c r="BC129" i="3"/>
  <c r="BC131" i="3"/>
  <c r="BB71" i="3"/>
  <c r="BB128" i="3"/>
  <c r="BB129" i="3"/>
  <c r="BB131" i="3"/>
  <c r="BA71" i="3"/>
  <c r="BA128" i="3"/>
  <c r="BA129" i="3"/>
  <c r="BA131" i="3"/>
  <c r="AZ71" i="3"/>
  <c r="AZ128" i="3"/>
  <c r="AZ129" i="3"/>
  <c r="AZ131" i="3"/>
  <c r="AY71" i="3"/>
  <c r="AY128" i="3"/>
  <c r="AY129" i="3"/>
  <c r="AY131" i="3"/>
  <c r="AX71" i="3"/>
  <c r="AX128" i="3"/>
  <c r="AX129" i="3"/>
  <c r="AX131" i="3"/>
  <c r="AW71" i="3"/>
  <c r="AW128" i="3"/>
  <c r="AW129" i="3"/>
  <c r="AW131" i="3"/>
  <c r="AV71" i="3"/>
  <c r="AV128" i="3"/>
  <c r="AV129" i="3"/>
  <c r="AV131" i="3"/>
  <c r="AU71" i="3"/>
  <c r="AU128" i="3"/>
  <c r="AU129" i="3"/>
  <c r="AU131" i="3"/>
  <c r="AT71" i="3"/>
  <c r="AT128" i="3"/>
  <c r="AT129" i="3"/>
  <c r="AT131" i="3"/>
  <c r="AS71" i="3"/>
  <c r="AS128" i="3"/>
  <c r="AS129" i="3"/>
  <c r="AS131" i="3"/>
  <c r="AR71" i="3"/>
  <c r="AR128" i="3"/>
  <c r="AR129" i="3"/>
  <c r="AR131" i="3"/>
  <c r="AQ71" i="3"/>
  <c r="AQ128" i="3"/>
  <c r="AQ129" i="3"/>
  <c r="AQ131" i="3"/>
  <c r="AP71" i="3"/>
  <c r="AP128" i="3"/>
  <c r="AP129" i="3"/>
  <c r="AP131" i="3"/>
  <c r="AO71" i="3"/>
  <c r="AO128" i="3"/>
  <c r="AO129" i="3"/>
  <c r="AO131" i="3"/>
  <c r="AN71" i="3"/>
  <c r="AN128" i="3"/>
  <c r="AN129" i="3"/>
  <c r="AN131" i="3"/>
  <c r="AM71" i="3"/>
  <c r="AM128" i="3"/>
  <c r="AM129" i="3"/>
  <c r="AM131" i="3"/>
  <c r="AL71" i="3"/>
  <c r="AL128" i="3"/>
  <c r="AL129" i="3"/>
  <c r="AL131" i="3"/>
  <c r="AK71" i="3"/>
  <c r="AK128" i="3"/>
  <c r="AK129" i="3"/>
  <c r="AK131" i="3"/>
  <c r="AJ71" i="3"/>
  <c r="AJ128" i="3"/>
  <c r="AJ129" i="3"/>
  <c r="AJ131" i="3"/>
  <c r="AI71" i="3"/>
  <c r="AI128" i="3"/>
  <c r="AI129" i="3"/>
  <c r="AI131" i="3"/>
  <c r="AH71" i="3"/>
  <c r="AH128" i="3"/>
  <c r="AH129" i="3"/>
  <c r="AH131" i="3"/>
  <c r="AG71" i="3"/>
  <c r="AG128" i="3"/>
  <c r="AG129" i="3"/>
  <c r="AG131" i="3"/>
  <c r="AF71" i="3"/>
  <c r="AF128" i="3"/>
  <c r="AF129" i="3"/>
  <c r="AF131" i="3"/>
  <c r="AE71" i="3"/>
  <c r="AE128" i="3"/>
  <c r="AE129" i="3"/>
  <c r="AE131" i="3"/>
  <c r="AD71" i="3"/>
  <c r="AD128" i="3"/>
  <c r="AD129" i="3"/>
  <c r="AD131" i="3"/>
  <c r="AC71" i="3"/>
  <c r="AC128" i="3"/>
  <c r="AC129" i="3"/>
  <c r="AC131" i="3"/>
  <c r="AB71" i="3"/>
  <c r="AB128" i="3"/>
  <c r="AB129" i="3"/>
  <c r="AB131" i="3"/>
  <c r="AA71" i="3"/>
  <c r="AA128" i="3"/>
  <c r="AA129" i="3"/>
  <c r="AA131" i="3"/>
  <c r="Z71" i="3"/>
  <c r="Z128" i="3"/>
  <c r="Z129" i="3"/>
  <c r="Z131" i="3"/>
  <c r="Y71" i="3"/>
  <c r="Y128" i="3"/>
  <c r="Y129" i="3"/>
  <c r="Y131" i="3"/>
  <c r="X71" i="3"/>
  <c r="X128" i="3"/>
  <c r="X129" i="3"/>
  <c r="X131" i="3"/>
  <c r="W71" i="3"/>
  <c r="W128" i="3"/>
  <c r="W129" i="3"/>
  <c r="W131" i="3"/>
  <c r="V71" i="3"/>
  <c r="V128" i="3"/>
  <c r="V129" i="3"/>
  <c r="V131" i="3"/>
  <c r="U71" i="3"/>
  <c r="U128" i="3"/>
  <c r="U129" i="3"/>
  <c r="U131" i="3"/>
  <c r="T71" i="3"/>
  <c r="T128" i="3"/>
  <c r="T129" i="3"/>
  <c r="T131" i="3"/>
  <c r="S71" i="3"/>
  <c r="S128" i="3"/>
  <c r="S129" i="3"/>
  <c r="S131" i="3"/>
  <c r="R71" i="3"/>
  <c r="R128" i="3"/>
  <c r="R129" i="3"/>
  <c r="R131" i="3"/>
  <c r="Q71" i="3"/>
  <c r="Q128" i="3"/>
  <c r="Q129" i="3"/>
  <c r="Q131" i="3"/>
  <c r="P71" i="3"/>
  <c r="P128" i="3"/>
  <c r="P129" i="3"/>
  <c r="P131" i="3"/>
  <c r="O71" i="3"/>
  <c r="O128" i="3"/>
  <c r="O129" i="3"/>
  <c r="O131" i="3"/>
  <c r="N71" i="3"/>
  <c r="N128" i="3"/>
  <c r="N129" i="3"/>
  <c r="N131" i="3"/>
  <c r="M71" i="3"/>
  <c r="M128" i="3"/>
  <c r="M129" i="3"/>
  <c r="M131" i="3"/>
  <c r="L71" i="3"/>
  <c r="L128" i="3"/>
  <c r="L129" i="3"/>
  <c r="L131" i="3"/>
  <c r="K71" i="3"/>
  <c r="K128" i="3"/>
  <c r="K129" i="3"/>
  <c r="K131" i="3"/>
  <c r="J71" i="3"/>
  <c r="J128" i="3"/>
  <c r="J129" i="3"/>
  <c r="J131" i="3"/>
  <c r="I71" i="3"/>
  <c r="I128" i="3"/>
  <c r="I129" i="3"/>
  <c r="I131" i="3"/>
  <c r="H71" i="3"/>
  <c r="H128" i="3"/>
  <c r="H129" i="3"/>
  <c r="H131" i="3"/>
  <c r="G71" i="3"/>
  <c r="G128" i="3"/>
  <c r="G129" i="3"/>
  <c r="G131" i="3"/>
  <c r="F71" i="3"/>
  <c r="F128" i="3"/>
  <c r="F129" i="3"/>
  <c r="F131" i="3"/>
  <c r="E71" i="3"/>
  <c r="E128" i="3"/>
  <c r="E129" i="3"/>
  <c r="E131" i="3"/>
  <c r="D71" i="3"/>
  <c r="D128" i="3"/>
  <c r="D129" i="3"/>
  <c r="D131" i="3"/>
  <c r="C71" i="3"/>
  <c r="C128" i="3"/>
  <c r="C129" i="3"/>
  <c r="C131" i="3"/>
  <c r="HN130" i="3"/>
  <c r="HB130" i="3"/>
  <c r="HA130" i="3"/>
  <c r="GZ130" i="3"/>
  <c r="GY130" i="3"/>
  <c r="GX130" i="3"/>
  <c r="GW130" i="3"/>
  <c r="GV130" i="3"/>
  <c r="GU130" i="3"/>
  <c r="GT130" i="3"/>
  <c r="GS130" i="3"/>
  <c r="GR130" i="3"/>
  <c r="GQ130" i="3"/>
  <c r="GP130" i="3"/>
  <c r="GO130" i="3"/>
  <c r="GN130" i="3"/>
  <c r="GM130" i="3"/>
  <c r="GL130" i="3"/>
  <c r="GK130" i="3"/>
  <c r="GJ130" i="3"/>
  <c r="GI130" i="3"/>
  <c r="GH130" i="3"/>
  <c r="GG130" i="3"/>
  <c r="GF130" i="3"/>
  <c r="GE130" i="3"/>
  <c r="GD130" i="3"/>
  <c r="GC130" i="3"/>
  <c r="GB130" i="3"/>
  <c r="GA130" i="3"/>
  <c r="FZ130" i="3"/>
  <c r="FY130" i="3"/>
  <c r="FX130" i="3"/>
  <c r="FW130" i="3"/>
  <c r="FV130" i="3"/>
  <c r="FU130" i="3"/>
  <c r="FT130" i="3"/>
  <c r="FS130" i="3"/>
  <c r="FR130" i="3"/>
  <c r="FQ130" i="3"/>
  <c r="FP130" i="3"/>
  <c r="FO130" i="3"/>
  <c r="FN130" i="3"/>
  <c r="FM130" i="3"/>
  <c r="FL130" i="3"/>
  <c r="FK130" i="3"/>
  <c r="FJ130" i="3"/>
  <c r="FI130" i="3"/>
  <c r="FH130" i="3"/>
  <c r="FG130" i="3"/>
  <c r="FF130" i="3"/>
  <c r="FE130" i="3"/>
  <c r="FD130" i="3"/>
  <c r="FC130" i="3"/>
  <c r="FB130" i="3"/>
  <c r="FA130" i="3"/>
  <c r="EZ130" i="3"/>
  <c r="EY130" i="3"/>
  <c r="EX130" i="3"/>
  <c r="EW130" i="3"/>
  <c r="EV130" i="3"/>
  <c r="EU130" i="3"/>
  <c r="ET130" i="3"/>
  <c r="ES130" i="3"/>
  <c r="ER130" i="3"/>
  <c r="EQ130" i="3"/>
  <c r="EP130" i="3"/>
  <c r="EO130" i="3"/>
  <c r="EN130" i="3"/>
  <c r="EM130" i="3"/>
  <c r="EL130" i="3"/>
  <c r="EK130" i="3"/>
  <c r="EJ130" i="3"/>
  <c r="EI130" i="3"/>
  <c r="EH130" i="3"/>
  <c r="EG130" i="3"/>
  <c r="EF130" i="3"/>
  <c r="EE130" i="3"/>
  <c r="ED130" i="3"/>
  <c r="EC130" i="3"/>
  <c r="EB130" i="3"/>
  <c r="EA130" i="3"/>
  <c r="DZ130" i="3"/>
  <c r="DY130" i="3"/>
  <c r="DX130" i="3"/>
  <c r="DW130" i="3"/>
  <c r="DV130" i="3"/>
  <c r="DU130" i="3"/>
  <c r="DT130" i="3"/>
  <c r="DS130" i="3"/>
  <c r="DR130" i="3"/>
  <c r="DQ130" i="3"/>
  <c r="DP130" i="3"/>
  <c r="DO130" i="3"/>
  <c r="DN130" i="3"/>
  <c r="DM130" i="3"/>
  <c r="DL130" i="3"/>
  <c r="DK130" i="3"/>
  <c r="DJ130" i="3"/>
  <c r="DI130" i="3"/>
  <c r="DH130" i="3"/>
  <c r="DG130" i="3"/>
  <c r="DF130" i="3"/>
  <c r="DE130" i="3"/>
  <c r="DD130" i="3"/>
  <c r="DC130" i="3"/>
  <c r="DB130" i="3"/>
  <c r="DA130" i="3"/>
  <c r="CZ130" i="3"/>
  <c r="CY130" i="3"/>
  <c r="CX130" i="3"/>
  <c r="CW130" i="3"/>
  <c r="CV130" i="3"/>
  <c r="CU130" i="3"/>
  <c r="CT130" i="3"/>
  <c r="CS130" i="3"/>
  <c r="CR130" i="3"/>
  <c r="CQ130" i="3"/>
  <c r="CP130" i="3"/>
  <c r="CO130" i="3"/>
  <c r="CN130" i="3"/>
  <c r="CM130" i="3"/>
  <c r="CL130" i="3"/>
  <c r="CK130" i="3"/>
  <c r="CJ130" i="3"/>
  <c r="CI130" i="3"/>
  <c r="CH130" i="3"/>
  <c r="CG130" i="3"/>
  <c r="CF130" i="3"/>
  <c r="CE130" i="3"/>
  <c r="CD130" i="3"/>
  <c r="CC130" i="3"/>
  <c r="CB130" i="3"/>
  <c r="CA130" i="3"/>
  <c r="BZ130" i="3"/>
  <c r="BY130" i="3"/>
  <c r="BX130" i="3"/>
  <c r="BW130" i="3"/>
  <c r="BV130" i="3"/>
  <c r="BU130" i="3"/>
  <c r="BT130" i="3"/>
  <c r="BS130" i="3"/>
  <c r="BR130" i="3"/>
  <c r="BQ130" i="3"/>
  <c r="BP130" i="3"/>
  <c r="BO130" i="3"/>
  <c r="BN130" i="3"/>
  <c r="BM130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HN129" i="3"/>
  <c r="HA129" i="3"/>
  <c r="HN128" i="3"/>
  <c r="HA128" i="3"/>
  <c r="HN127" i="3"/>
  <c r="HK127" i="3"/>
  <c r="HF127" i="3"/>
  <c r="HE127" i="3"/>
  <c r="HG127" i="3"/>
  <c r="HN126" i="3"/>
  <c r="HF126" i="3"/>
  <c r="HE126" i="3"/>
  <c r="HG126" i="3"/>
  <c r="HN125" i="3"/>
  <c r="HF125" i="3"/>
  <c r="HE125" i="3"/>
  <c r="HG125" i="3"/>
  <c r="HN124" i="3"/>
  <c r="HF124" i="3"/>
  <c r="HE124" i="3"/>
  <c r="HG124" i="3"/>
  <c r="HN123" i="3"/>
  <c r="HF123" i="3"/>
  <c r="HE123" i="3"/>
  <c r="HG123" i="3"/>
  <c r="HN122" i="3"/>
  <c r="HF122" i="3"/>
  <c r="HE122" i="3"/>
  <c r="HG122" i="3"/>
  <c r="HN121" i="3"/>
  <c r="HF121" i="3"/>
  <c r="HE121" i="3"/>
  <c r="HG121" i="3"/>
  <c r="HN120" i="3"/>
  <c r="HF120" i="3"/>
  <c r="HE120" i="3"/>
  <c r="HG120" i="3"/>
  <c r="HN119" i="3"/>
  <c r="HF119" i="3"/>
  <c r="HE119" i="3"/>
  <c r="HG119" i="3"/>
  <c r="HN118" i="3"/>
  <c r="HF118" i="3"/>
  <c r="HE118" i="3"/>
  <c r="HG118" i="3"/>
  <c r="HN117" i="3"/>
  <c r="HF117" i="3"/>
  <c r="HE117" i="3"/>
  <c r="HG117" i="3"/>
  <c r="HN116" i="3"/>
  <c r="HF116" i="3"/>
  <c r="HE116" i="3"/>
  <c r="HG116" i="3"/>
  <c r="HN115" i="3"/>
  <c r="HF115" i="3"/>
  <c r="HE115" i="3"/>
  <c r="HG115" i="3"/>
  <c r="HN114" i="3"/>
  <c r="HF114" i="3"/>
  <c r="HE114" i="3"/>
  <c r="HG114" i="3"/>
  <c r="HN113" i="3"/>
  <c r="HF113" i="3"/>
  <c r="HE113" i="3"/>
  <c r="HG113" i="3"/>
  <c r="HN112" i="3"/>
  <c r="HF112" i="3"/>
  <c r="HE112" i="3"/>
  <c r="HG112" i="3"/>
  <c r="HN111" i="3"/>
  <c r="HF111" i="3"/>
  <c r="HE111" i="3"/>
  <c r="HG111" i="3"/>
  <c r="HN110" i="3"/>
  <c r="HF110" i="3"/>
  <c r="HE110" i="3"/>
  <c r="HG110" i="3"/>
  <c r="HN109" i="3"/>
  <c r="HF109" i="3"/>
  <c r="HE109" i="3"/>
  <c r="HG109" i="3"/>
  <c r="HN108" i="3"/>
  <c r="HF108" i="3"/>
  <c r="HE108" i="3"/>
  <c r="HG108" i="3"/>
  <c r="HN107" i="3"/>
  <c r="HF107" i="3"/>
  <c r="HE107" i="3"/>
  <c r="HG107" i="3"/>
  <c r="HN106" i="3"/>
  <c r="HF106" i="3"/>
  <c r="HE106" i="3"/>
  <c r="HG106" i="3"/>
  <c r="HN105" i="3"/>
  <c r="HF105" i="3"/>
  <c r="HE105" i="3"/>
  <c r="HG105" i="3"/>
  <c r="HN104" i="3"/>
  <c r="HF104" i="3"/>
  <c r="HE104" i="3"/>
  <c r="HG104" i="3"/>
  <c r="HN103" i="3"/>
  <c r="HF103" i="3"/>
  <c r="HE103" i="3"/>
  <c r="HG103" i="3"/>
  <c r="HN102" i="3"/>
  <c r="HF102" i="3"/>
  <c r="HE102" i="3"/>
  <c r="HG102" i="3"/>
  <c r="HN101" i="3"/>
  <c r="HF101" i="3"/>
  <c r="HE101" i="3"/>
  <c r="HG101" i="3"/>
  <c r="HN100" i="3"/>
  <c r="HF100" i="3"/>
  <c r="HE100" i="3"/>
  <c r="HG100" i="3"/>
  <c r="HN99" i="3"/>
  <c r="HF99" i="3"/>
  <c r="HE99" i="3"/>
  <c r="HG99" i="3"/>
  <c r="HN98" i="3"/>
  <c r="HF98" i="3"/>
  <c r="HE98" i="3"/>
  <c r="HG98" i="3"/>
  <c r="HN97" i="3"/>
  <c r="HF97" i="3"/>
  <c r="HE97" i="3"/>
  <c r="HG97" i="3"/>
  <c r="HN96" i="3"/>
  <c r="HF96" i="3"/>
  <c r="HE96" i="3"/>
  <c r="HG96" i="3"/>
  <c r="HN95" i="3"/>
  <c r="HF95" i="3"/>
  <c r="HE95" i="3"/>
  <c r="HG95" i="3"/>
  <c r="HN94" i="3"/>
  <c r="HF94" i="3"/>
  <c r="HE94" i="3"/>
  <c r="HG94" i="3"/>
  <c r="HN93" i="3"/>
  <c r="HF93" i="3"/>
  <c r="HE93" i="3"/>
  <c r="HG93" i="3"/>
  <c r="HN92" i="3"/>
  <c r="HF92" i="3"/>
  <c r="HE92" i="3"/>
  <c r="HG92" i="3"/>
  <c r="HN91" i="3"/>
  <c r="HF91" i="3"/>
  <c r="HE91" i="3"/>
  <c r="HG91" i="3"/>
  <c r="HN90" i="3"/>
  <c r="HF90" i="3"/>
  <c r="HE90" i="3"/>
  <c r="HG90" i="3"/>
  <c r="HN89" i="3"/>
  <c r="HF89" i="3"/>
  <c r="HE89" i="3"/>
  <c r="HG89" i="3"/>
  <c r="HN88" i="3"/>
  <c r="HF88" i="3"/>
  <c r="HE88" i="3"/>
  <c r="HG88" i="3"/>
  <c r="HN87" i="3"/>
  <c r="HF87" i="3"/>
  <c r="HE87" i="3"/>
  <c r="HG87" i="3"/>
  <c r="HN86" i="3"/>
  <c r="HF86" i="3"/>
  <c r="HE86" i="3"/>
  <c r="HG86" i="3"/>
  <c r="HN85" i="3"/>
  <c r="HF85" i="3"/>
  <c r="HE85" i="3"/>
  <c r="HG85" i="3"/>
  <c r="HN84" i="3"/>
  <c r="HF84" i="3"/>
  <c r="HE84" i="3"/>
  <c r="HG84" i="3"/>
  <c r="HN83" i="3"/>
  <c r="HF83" i="3"/>
  <c r="HE83" i="3"/>
  <c r="HG83" i="3"/>
  <c r="HN82" i="3"/>
  <c r="HF82" i="3"/>
  <c r="HE82" i="3"/>
  <c r="HG82" i="3"/>
  <c r="HN81" i="3"/>
  <c r="HF81" i="3"/>
  <c r="HE81" i="3"/>
  <c r="HG81" i="3"/>
  <c r="HN80" i="3"/>
  <c r="HF80" i="3"/>
  <c r="HE80" i="3"/>
  <c r="HG80" i="3"/>
  <c r="HN79" i="3"/>
  <c r="HF79" i="3"/>
  <c r="HE79" i="3"/>
  <c r="HG79" i="3"/>
  <c r="HN78" i="3"/>
  <c r="HF78" i="3"/>
  <c r="HE78" i="3"/>
  <c r="HG78" i="3"/>
  <c r="HN77" i="3"/>
  <c r="HF77" i="3"/>
  <c r="HE77" i="3"/>
  <c r="HG77" i="3"/>
  <c r="HN76" i="3"/>
  <c r="HF76" i="3"/>
  <c r="HE76" i="3"/>
  <c r="HG76" i="3"/>
  <c r="HN75" i="3"/>
  <c r="HF75" i="3"/>
  <c r="HE75" i="3"/>
  <c r="HG75" i="3"/>
  <c r="HN74" i="3"/>
  <c r="HN73" i="3"/>
  <c r="HN72" i="3"/>
  <c r="HB72" i="3"/>
  <c r="HA72" i="3"/>
  <c r="GZ72" i="3"/>
  <c r="GY72" i="3"/>
  <c r="GX72" i="3"/>
  <c r="GW72" i="3"/>
  <c r="GV72" i="3"/>
  <c r="GU72" i="3"/>
  <c r="GT72" i="3"/>
  <c r="GS72" i="3"/>
  <c r="GR72" i="3"/>
  <c r="GQ72" i="3"/>
  <c r="GP72" i="3"/>
  <c r="GO72" i="3"/>
  <c r="GN72" i="3"/>
  <c r="GM72" i="3"/>
  <c r="GL72" i="3"/>
  <c r="GK72" i="3"/>
  <c r="GJ72" i="3"/>
  <c r="GI72" i="3"/>
  <c r="GH72" i="3"/>
  <c r="GG72" i="3"/>
  <c r="GF72" i="3"/>
  <c r="GE72" i="3"/>
  <c r="GD72" i="3"/>
  <c r="GC72" i="3"/>
  <c r="GB72" i="3"/>
  <c r="GA72" i="3"/>
  <c r="FZ72" i="3"/>
  <c r="FY72" i="3"/>
  <c r="FX72" i="3"/>
  <c r="FW72" i="3"/>
  <c r="FV72" i="3"/>
  <c r="FU72" i="3"/>
  <c r="FT72" i="3"/>
  <c r="FS72" i="3"/>
  <c r="FR72" i="3"/>
  <c r="FQ72" i="3"/>
  <c r="FP72" i="3"/>
  <c r="FO72" i="3"/>
  <c r="FN72" i="3"/>
  <c r="FM72" i="3"/>
  <c r="FL72" i="3"/>
  <c r="FK72" i="3"/>
  <c r="FJ72" i="3"/>
  <c r="FI72" i="3"/>
  <c r="FH72" i="3"/>
  <c r="FG72" i="3"/>
  <c r="FF72" i="3"/>
  <c r="FE72" i="3"/>
  <c r="FD72" i="3"/>
  <c r="FC72" i="3"/>
  <c r="FB72" i="3"/>
  <c r="FA72" i="3"/>
  <c r="EZ72" i="3"/>
  <c r="EY72" i="3"/>
  <c r="EX72" i="3"/>
  <c r="EW72" i="3"/>
  <c r="EV72" i="3"/>
  <c r="EU72" i="3"/>
  <c r="ET72" i="3"/>
  <c r="ES72" i="3"/>
  <c r="ER72" i="3"/>
  <c r="EQ72" i="3"/>
  <c r="EP72" i="3"/>
  <c r="EO72" i="3"/>
  <c r="EN72" i="3"/>
  <c r="EM72" i="3"/>
  <c r="EL72" i="3"/>
  <c r="EK72" i="3"/>
  <c r="EJ72" i="3"/>
  <c r="EI72" i="3"/>
  <c r="EH72" i="3"/>
  <c r="EG72" i="3"/>
  <c r="EF72" i="3"/>
  <c r="EE72" i="3"/>
  <c r="ED72" i="3"/>
  <c r="EC72" i="3"/>
  <c r="EB72" i="3"/>
  <c r="EA72" i="3"/>
  <c r="DZ72" i="3"/>
  <c r="DY72" i="3"/>
  <c r="DX72" i="3"/>
  <c r="DW72" i="3"/>
  <c r="DV72" i="3"/>
  <c r="DU72" i="3"/>
  <c r="DT72" i="3"/>
  <c r="DS72" i="3"/>
  <c r="DR72" i="3"/>
  <c r="DQ72" i="3"/>
  <c r="DP72" i="3"/>
  <c r="DO72" i="3"/>
  <c r="DN72" i="3"/>
  <c r="DM72" i="3"/>
  <c r="DL72" i="3"/>
  <c r="DK72" i="3"/>
  <c r="DJ72" i="3"/>
  <c r="DI72" i="3"/>
  <c r="DH72" i="3"/>
  <c r="DG72" i="3"/>
  <c r="DF72" i="3"/>
  <c r="DE72" i="3"/>
  <c r="DD72" i="3"/>
  <c r="DC72" i="3"/>
  <c r="DB72" i="3"/>
  <c r="DA72" i="3"/>
  <c r="CZ72" i="3"/>
  <c r="CY72" i="3"/>
  <c r="CX72" i="3"/>
  <c r="CW72" i="3"/>
  <c r="CV72" i="3"/>
  <c r="CU72" i="3"/>
  <c r="CT72" i="3"/>
  <c r="CS72" i="3"/>
  <c r="CR72" i="3"/>
  <c r="CQ72" i="3"/>
  <c r="CP72" i="3"/>
  <c r="CO72" i="3"/>
  <c r="CN72" i="3"/>
  <c r="CM72" i="3"/>
  <c r="CL72" i="3"/>
  <c r="CK72" i="3"/>
  <c r="CJ72" i="3"/>
  <c r="CI72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HN71" i="3"/>
  <c r="HJ71" i="3"/>
  <c r="HI71" i="3"/>
  <c r="HH71" i="3"/>
  <c r="HA71" i="3"/>
  <c r="HN70" i="3"/>
  <c r="HF70" i="3"/>
  <c r="HE70" i="3"/>
  <c r="HG70" i="3"/>
  <c r="HN69" i="3"/>
  <c r="HF69" i="3"/>
  <c r="HE69" i="3"/>
  <c r="HG69" i="3"/>
  <c r="HN68" i="3"/>
  <c r="HF68" i="3"/>
  <c r="HE68" i="3"/>
  <c r="HG68" i="3"/>
  <c r="HN67" i="3"/>
  <c r="HF67" i="3"/>
  <c r="HE67" i="3"/>
  <c r="HG67" i="3"/>
  <c r="HN66" i="3"/>
  <c r="HF66" i="3"/>
  <c r="HE66" i="3"/>
  <c r="HG66" i="3"/>
  <c r="HN65" i="3"/>
  <c r="HF65" i="3"/>
  <c r="HE65" i="3"/>
  <c r="HG65" i="3"/>
  <c r="HN64" i="3"/>
  <c r="HF64" i="3"/>
  <c r="HE64" i="3"/>
  <c r="HG64" i="3"/>
  <c r="HN63" i="3"/>
  <c r="HF63" i="3"/>
  <c r="HE63" i="3"/>
  <c r="HG63" i="3"/>
  <c r="HN62" i="3"/>
  <c r="HF62" i="3"/>
  <c r="HE62" i="3"/>
  <c r="HG62" i="3"/>
  <c r="HN61" i="3"/>
  <c r="HF61" i="3"/>
  <c r="HE61" i="3"/>
  <c r="HG61" i="3"/>
  <c r="HN60" i="3"/>
  <c r="HF60" i="3"/>
  <c r="HE60" i="3"/>
  <c r="HG60" i="3"/>
  <c r="HN59" i="3"/>
  <c r="HF59" i="3"/>
  <c r="HE59" i="3"/>
  <c r="HG59" i="3"/>
  <c r="HN58" i="3"/>
  <c r="HF58" i="3"/>
  <c r="HE58" i="3"/>
  <c r="HG58" i="3"/>
  <c r="HN57" i="3"/>
  <c r="HF57" i="3"/>
  <c r="HE57" i="3"/>
  <c r="HG57" i="3"/>
  <c r="HN56" i="3"/>
  <c r="HF56" i="3"/>
  <c r="HE56" i="3"/>
  <c r="HG56" i="3"/>
  <c r="HN55" i="3"/>
  <c r="HF55" i="3"/>
  <c r="HE55" i="3"/>
  <c r="HG55" i="3"/>
  <c r="HN54" i="3"/>
  <c r="HF54" i="3"/>
  <c r="HE54" i="3"/>
  <c r="HG54" i="3"/>
  <c r="HN53" i="3"/>
  <c r="HF53" i="3"/>
  <c r="HE53" i="3"/>
  <c r="HG53" i="3"/>
  <c r="HN52" i="3"/>
  <c r="HF52" i="3"/>
  <c r="HE52" i="3"/>
  <c r="HG52" i="3"/>
  <c r="HN51" i="3"/>
  <c r="HF51" i="3"/>
  <c r="HE51" i="3"/>
  <c r="HG51" i="3"/>
  <c r="HN50" i="3"/>
  <c r="HF50" i="3"/>
  <c r="HE50" i="3"/>
  <c r="HG50" i="3"/>
  <c r="HN49" i="3"/>
  <c r="HF49" i="3"/>
  <c r="HE49" i="3"/>
  <c r="HG49" i="3"/>
  <c r="HN48" i="3"/>
  <c r="HF48" i="3"/>
  <c r="HE48" i="3"/>
  <c r="HG48" i="3"/>
  <c r="HN47" i="3"/>
  <c r="HF47" i="3"/>
  <c r="HE47" i="3"/>
  <c r="HG47" i="3"/>
  <c r="HN46" i="3"/>
  <c r="HF46" i="3"/>
  <c r="HE46" i="3"/>
  <c r="HG46" i="3"/>
  <c r="HN45" i="3"/>
  <c r="HF45" i="3"/>
  <c r="HE45" i="3"/>
  <c r="HG45" i="3"/>
  <c r="HN44" i="3"/>
  <c r="HF44" i="3"/>
  <c r="HE44" i="3"/>
  <c r="HG44" i="3"/>
  <c r="HN43" i="3"/>
  <c r="HF43" i="3"/>
  <c r="HE43" i="3"/>
  <c r="HG43" i="3"/>
  <c r="HN42" i="3"/>
  <c r="HF42" i="3"/>
  <c r="HE42" i="3"/>
  <c r="HG42" i="3"/>
  <c r="HN41" i="3"/>
  <c r="HF41" i="3"/>
  <c r="HE41" i="3"/>
  <c r="HG41" i="3"/>
  <c r="HN40" i="3"/>
  <c r="HF40" i="3"/>
  <c r="HE40" i="3"/>
  <c r="HG40" i="3"/>
  <c r="HN39" i="3"/>
  <c r="HF39" i="3"/>
  <c r="HE39" i="3"/>
  <c r="HG39" i="3"/>
  <c r="HN38" i="3"/>
  <c r="HF38" i="3"/>
  <c r="HE38" i="3"/>
  <c r="HG38" i="3"/>
  <c r="HN37" i="3"/>
  <c r="HF37" i="3"/>
  <c r="HE37" i="3"/>
  <c r="HG37" i="3"/>
  <c r="HN36" i="3"/>
  <c r="HF36" i="3"/>
  <c r="HE36" i="3"/>
  <c r="HG36" i="3"/>
  <c r="HN35" i="3"/>
  <c r="HF35" i="3"/>
  <c r="HE35" i="3"/>
  <c r="HG35" i="3"/>
  <c r="HN34" i="3"/>
  <c r="HF34" i="3"/>
  <c r="HE34" i="3"/>
  <c r="HG34" i="3"/>
  <c r="HN33" i="3"/>
  <c r="HF33" i="3"/>
  <c r="HE33" i="3"/>
  <c r="HG33" i="3"/>
  <c r="HN32" i="3"/>
  <c r="HF32" i="3"/>
  <c r="HE32" i="3"/>
  <c r="HG32" i="3"/>
  <c r="HN31" i="3"/>
  <c r="HF31" i="3"/>
  <c r="HE31" i="3"/>
  <c r="HG31" i="3"/>
  <c r="HN30" i="3"/>
  <c r="HF30" i="3"/>
  <c r="HE30" i="3"/>
  <c r="HG30" i="3"/>
  <c r="HN29" i="3"/>
  <c r="HF29" i="3"/>
  <c r="HE29" i="3"/>
  <c r="HG29" i="3"/>
  <c r="HN28" i="3"/>
  <c r="HF28" i="3"/>
  <c r="HE28" i="3"/>
  <c r="HG28" i="3"/>
  <c r="HN27" i="3"/>
  <c r="HF27" i="3"/>
  <c r="HE27" i="3"/>
  <c r="HG27" i="3"/>
  <c r="HN26" i="3"/>
  <c r="HF26" i="3"/>
  <c r="HE26" i="3"/>
  <c r="HG26" i="3"/>
  <c r="HN25" i="3"/>
  <c r="HF25" i="3"/>
  <c r="HE25" i="3"/>
  <c r="HG25" i="3"/>
  <c r="HN24" i="3"/>
  <c r="HF24" i="3"/>
  <c r="HE24" i="3"/>
  <c r="HG24" i="3"/>
  <c r="HN23" i="3"/>
  <c r="HF23" i="3"/>
  <c r="HE23" i="3"/>
  <c r="HG23" i="3"/>
  <c r="HN22" i="3"/>
  <c r="HF22" i="3"/>
  <c r="HE22" i="3"/>
  <c r="HG22" i="3"/>
  <c r="HN21" i="3"/>
  <c r="HF21" i="3"/>
  <c r="HE21" i="3"/>
  <c r="HG21" i="3"/>
  <c r="HN20" i="3"/>
  <c r="HF20" i="3"/>
  <c r="HE20" i="3"/>
  <c r="HG20" i="3"/>
  <c r="HN19" i="3"/>
  <c r="HF19" i="3"/>
  <c r="HG19" i="3"/>
  <c r="HE19" i="3"/>
  <c r="HN18" i="3"/>
  <c r="HF18" i="3"/>
  <c r="HE18" i="3"/>
  <c r="HG18" i="3"/>
  <c r="HN17" i="3"/>
  <c r="HF17" i="3"/>
  <c r="HE17" i="3"/>
  <c r="HG17" i="3"/>
  <c r="HN16" i="3"/>
  <c r="HF16" i="3"/>
  <c r="HE16" i="3"/>
  <c r="HG16" i="3"/>
  <c r="HN15" i="3"/>
  <c r="HF15" i="3"/>
  <c r="HE15" i="3"/>
  <c r="HG15" i="3"/>
  <c r="HN14" i="3"/>
  <c r="HF14" i="3"/>
  <c r="HE14" i="3"/>
  <c r="HG14" i="3"/>
  <c r="HN13" i="3"/>
  <c r="HF13" i="3"/>
  <c r="HE13" i="3"/>
  <c r="HG13" i="3"/>
  <c r="HN12" i="3"/>
  <c r="HF12" i="3"/>
  <c r="HE12" i="3"/>
  <c r="HG12" i="3"/>
  <c r="HN11" i="3"/>
  <c r="HF11" i="3"/>
  <c r="HE11" i="3"/>
  <c r="HG11" i="3"/>
  <c r="HN10" i="3"/>
  <c r="HF10" i="3"/>
  <c r="HE10" i="3"/>
  <c r="HG10" i="3"/>
  <c r="HN9" i="3"/>
  <c r="HF9" i="3"/>
  <c r="HE9" i="3"/>
  <c r="HG9" i="3"/>
  <c r="HN8" i="3"/>
  <c r="HF8" i="3"/>
  <c r="HE8" i="3"/>
  <c r="HG8" i="3"/>
  <c r="HN7" i="3"/>
  <c r="HF7" i="3"/>
  <c r="HE7" i="3"/>
  <c r="HG7" i="3"/>
  <c r="HN6" i="3"/>
  <c r="HF6" i="3"/>
  <c r="HE6" i="3"/>
  <c r="HG6" i="3"/>
  <c r="HN5" i="3"/>
  <c r="HF5" i="3"/>
  <c r="HE5" i="3"/>
  <c r="HG5" i="3"/>
  <c r="HE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M36" i="1"/>
  <c r="J36" i="1"/>
  <c r="H36" i="1"/>
  <c r="F36" i="1"/>
  <c r="C36" i="1"/>
  <c r="M35" i="1"/>
  <c r="J35" i="1"/>
  <c r="H35" i="1"/>
  <c r="F35" i="1"/>
  <c r="C35" i="1"/>
  <c r="M34" i="1"/>
  <c r="J34" i="1"/>
  <c r="H34" i="1"/>
  <c r="F34" i="1"/>
  <c r="C34" i="1"/>
  <c r="M33" i="1"/>
  <c r="J33" i="1"/>
  <c r="H33" i="1"/>
  <c r="F33" i="1"/>
  <c r="C33" i="1"/>
  <c r="M32" i="1"/>
  <c r="J32" i="1"/>
  <c r="H32" i="1"/>
  <c r="F32" i="1"/>
  <c r="C32" i="1"/>
  <c r="M31" i="1"/>
  <c r="J31" i="1"/>
  <c r="H31" i="1"/>
  <c r="F31" i="1"/>
  <c r="C31" i="1"/>
  <c r="M30" i="1"/>
  <c r="J30" i="1"/>
  <c r="H30" i="1"/>
  <c r="F30" i="1"/>
  <c r="C30" i="1"/>
  <c r="M29" i="1"/>
  <c r="J29" i="1"/>
  <c r="H29" i="1"/>
  <c r="F29" i="1"/>
  <c r="C29" i="1"/>
  <c r="M28" i="1"/>
  <c r="J28" i="1"/>
  <c r="H28" i="1"/>
  <c r="F28" i="1"/>
  <c r="C28" i="1"/>
  <c r="M27" i="1"/>
  <c r="J27" i="1"/>
  <c r="H27" i="1"/>
  <c r="F27" i="1"/>
  <c r="C27" i="1"/>
  <c r="M25" i="1"/>
  <c r="J25" i="1"/>
  <c r="H25" i="1"/>
  <c r="F25" i="1"/>
  <c r="C25" i="1"/>
  <c r="M23" i="1"/>
  <c r="J23" i="1"/>
  <c r="H23" i="1"/>
  <c r="F23" i="1"/>
  <c r="C23" i="1"/>
  <c r="M22" i="1"/>
  <c r="J22" i="1"/>
  <c r="H22" i="1"/>
  <c r="F22" i="1"/>
  <c r="C22" i="1"/>
  <c r="M21" i="1"/>
  <c r="J21" i="1"/>
  <c r="H21" i="1"/>
  <c r="F21" i="1"/>
  <c r="C21" i="1"/>
  <c r="M20" i="1"/>
  <c r="J20" i="1"/>
  <c r="H20" i="1"/>
  <c r="F20" i="1"/>
  <c r="C20" i="1"/>
  <c r="M19" i="1"/>
  <c r="J19" i="1"/>
  <c r="H19" i="1"/>
  <c r="F19" i="1"/>
  <c r="C19" i="1"/>
  <c r="M17" i="1"/>
  <c r="J17" i="1"/>
  <c r="H17" i="1"/>
  <c r="F17" i="1"/>
  <c r="C17" i="1"/>
  <c r="M18" i="1"/>
  <c r="J18" i="1"/>
  <c r="H18" i="1"/>
  <c r="F18" i="1"/>
  <c r="C18" i="1"/>
  <c r="M16" i="1"/>
  <c r="J16" i="1"/>
  <c r="H16" i="1"/>
  <c r="F16" i="1"/>
  <c r="C16" i="1"/>
  <c r="M15" i="1"/>
  <c r="J15" i="1"/>
  <c r="H15" i="1"/>
  <c r="F15" i="1"/>
  <c r="C15" i="1"/>
  <c r="M14" i="1"/>
  <c r="J14" i="1"/>
  <c r="H14" i="1"/>
  <c r="F14" i="1"/>
  <c r="C14" i="1"/>
  <c r="M13" i="1"/>
  <c r="J13" i="1"/>
  <c r="H13" i="1"/>
  <c r="F13" i="1"/>
  <c r="C13" i="1"/>
  <c r="M12" i="1"/>
  <c r="J12" i="1"/>
  <c r="H12" i="1"/>
  <c r="F12" i="1"/>
  <c r="C12" i="1"/>
  <c r="M11" i="1"/>
  <c r="J11" i="1"/>
  <c r="H11" i="1"/>
  <c r="F11" i="1"/>
  <c r="C11" i="1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<sst xmlns="http://schemas.openxmlformats.org/spreadsheetml/2006/main" count="1255" uniqueCount="260">
  <si>
    <t xml:space="preserve">Country </t>
  </si>
  <si>
    <t>Beginning</t>
  </si>
  <si>
    <t>Share of years in which</t>
  </si>
  <si>
    <t>Maximum</t>
  </si>
  <si>
    <t>Year of</t>
  </si>
  <si>
    <t>of period</t>
  </si>
  <si>
    <t>inflation exceeded</t>
  </si>
  <si>
    <t>annual</t>
  </si>
  <si>
    <t>peak</t>
  </si>
  <si>
    <t>covered</t>
  </si>
  <si>
    <t>20 percent</t>
  </si>
  <si>
    <t>40 percent</t>
  </si>
  <si>
    <t>inflation</t>
  </si>
  <si>
    <t>Africa</t>
  </si>
  <si>
    <t xml:space="preserve"> </t>
  </si>
  <si>
    <t>Asia</t>
  </si>
  <si>
    <t>Europe</t>
  </si>
  <si>
    <t>Oceania</t>
  </si>
  <si>
    <t>New Zealand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</si>
  <si>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</si>
  <si>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</si>
  <si>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</si>
  <si>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</si>
  <si>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</si>
  <si>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</si>
  <si>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Country</t>
  </si>
  <si>
    <t>Year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</si>
  <si>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</si>
  <si>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</si>
  <si>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</si>
  <si>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</si>
  <si>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</si>
  <si>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</si>
  <si>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</si>
  <si>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</si>
  <si>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</si>
  <si>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</si>
  <si>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</si>
  <si>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</si>
  <si>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</si>
  <si>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</si>
  <si>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</si>
  <si>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</si>
  <si>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</si>
  <si>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</si>
  <si>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</si>
  <si>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</si>
  <si>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</si>
  <si>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</si>
  <si>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</si>
  <si>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</si>
  <si>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</si>
  <si>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</si>
  <si>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NA</t>
    <phoneticPr fontId="0" type="noConversion"/>
  </si>
  <si>
    <t>Nigeria</t>
  </si>
  <si>
    <t>South Africa</t>
  </si>
  <si>
    <t>Tunisia</t>
  </si>
  <si>
    <t>Zambia</t>
  </si>
  <si>
    <t>Zimbabwe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</si>
  <si>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</si>
  <si>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</si>
  <si>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</si>
  <si>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</si>
  <si>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</si>
  <si>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</si>
  <si>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</si>
  <si>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</si>
  <si>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</si>
  <si>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</si>
  <si>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</si>
  <si>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</si>
  <si>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</si>
  <si>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</si>
  <si>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</si>
  <si>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</si>
  <si>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</si>
  <si>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</si>
  <si>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</si>
  <si>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</si>
  <si>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</si>
  <si>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</si>
  <si>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</si>
  <si>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</si>
  <si>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</si>
  <si>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</si>
  <si>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</si>
  <si>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</si>
  <si>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</si>
  <si>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</si>
  <si>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</si>
  <si>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</si>
  <si>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</si>
  <si>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</si>
  <si>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</si>
  <si>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</si>
  <si>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</si>
  <si>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</si>
  <si>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</si>
  <si>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</si>
  <si>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</si>
  <si>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</si>
  <si>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</si>
  <si>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</si>
  <si>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</si>
  <si>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</si>
  <si>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</si>
  <si>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</si>
  <si>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</si>
  <si>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</si>
  <si>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North America</t>
  </si>
  <si>
    <t>Canada</t>
  </si>
  <si>
    <t>United States</t>
  </si>
  <si>
    <t>Australia</t>
  </si>
  <si>
    <t>NA</t>
    <phoneticPr fontId="0" type="noConversion"/>
  </si>
  <si>
    <t>TOTAL</t>
  </si>
  <si>
    <t>Shbre of sovereigns in default</t>
  </si>
  <si>
    <t>Series excluding the great depression era, 1929-1939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</si>
  <si>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</si>
  <si>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</si>
  <si>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</si>
  <si>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</si>
  <si>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</si>
  <si>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</si>
  <si>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</si>
  <si>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</si>
  <si>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</si>
  <si>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</si>
  <si>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</si>
  <si>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</si>
  <si>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</si>
  <si>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</si>
  <si>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</si>
  <si>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</si>
  <si>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</si>
  <si>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</si>
  <si>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</si>
  <si>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</si>
  <si>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</si>
  <si>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</si>
  <si>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</si>
  <si>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</si>
  <si>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</si>
  <si>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</si>
  <si>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</si>
  <si>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</si>
  <si>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</si>
  <si>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</si>
  <si>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</si>
  <si>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</si>
  <si>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</si>
  <si>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</si>
  <si>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</si>
  <si>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</si>
  <si>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</si>
  <si>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</si>
  <si>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</si>
  <si>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</si>
  <si>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</si>
  <si>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</si>
  <si>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</si>
  <si>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</si>
  <si>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</si>
  <si>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</si>
  <si>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</si>
  <si>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</si>
  <si>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</si>
  <si>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</si>
  <si>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</si>
  <si>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</si>
  <si>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</si>
  <si>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</si>
  <si>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</si>
  <si>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</si>
  <si>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</si>
  <si>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</si>
  <si>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</si>
  <si>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</si>
  <si>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Variable: Composite inflation series, 1800-2006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</si>
  <si>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</si>
  <si>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</si>
  <si>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</si>
  <si>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</si>
  <si>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</si>
  <si>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</si>
  <si>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"World" Summary</t>
  </si>
  <si>
    <t>Beginning year</t>
  </si>
  <si>
    <t>1861-2006</t>
  </si>
  <si>
    <t>1801-2006</t>
  </si>
  <si>
    <t>1800-2006</t>
  </si>
  <si>
    <t>1819-2006</t>
  </si>
  <si>
    <t>Ending year</t>
  </si>
  <si>
    <t>No. of</t>
  </si>
  <si>
    <t>P(π&lt;0%)</t>
  </si>
  <si>
    <t>P(π&gt;20%)</t>
  </si>
  <si>
    <t>P(π&gt;40%)</t>
  </si>
  <si>
    <t>Unweighted</t>
  </si>
  <si>
    <t>Standard</t>
  </si>
  <si>
    <t>Number of</t>
  </si>
  <si>
    <t>Central</t>
  </si>
  <si>
    <t xml:space="preserve">Cote </t>
  </si>
  <si>
    <t xml:space="preserve">South </t>
  </si>
  <si>
    <t>Average</t>
  </si>
  <si>
    <t>Median</t>
  </si>
  <si>
    <t>obs.</t>
  </si>
  <si>
    <t>Hong</t>
  </si>
  <si>
    <t xml:space="preserve">United </t>
  </si>
  <si>
    <t>average</t>
  </si>
  <si>
    <t>median</t>
  </si>
  <si>
    <t>maximum</t>
  </si>
  <si>
    <t>Costa</t>
  </si>
  <si>
    <t>Dominican</t>
  </si>
  <si>
    <t>El</t>
  </si>
  <si>
    <t>United</t>
  </si>
  <si>
    <t xml:space="preserve">New </t>
  </si>
  <si>
    <t>deviation</t>
  </si>
  <si>
    <t>5-year avg.</t>
  </si>
  <si>
    <t>African</t>
  </si>
  <si>
    <t xml:space="preserve"> D'Ivoire</t>
  </si>
  <si>
    <t>Ghana</t>
  </si>
  <si>
    <t>Morrocco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</si>
  <si>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</si>
  <si>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</si>
  <si>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</si>
  <si>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</si>
  <si>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</si>
  <si>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</si>
  <si>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</si>
  <si>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</si>
  <si>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Turkey</t>
  </si>
  <si>
    <t>Kingdom</t>
  </si>
  <si>
    <t>by year</t>
  </si>
  <si>
    <t xml:space="preserve"> Rica</t>
  </si>
  <si>
    <t>Republic</t>
  </si>
  <si>
    <t>Ecuador</t>
  </si>
  <si>
    <t>Salvador</t>
  </si>
  <si>
    <t>Guatemala</t>
  </si>
  <si>
    <t xml:space="preserve"> States</t>
  </si>
  <si>
    <t xml:space="preserve"> Zealand</t>
  </si>
  <si>
    <t>Ottoman Empire</t>
  </si>
  <si>
    <t xml:space="preserve">  </t>
  </si>
  <si>
    <t>Descriptive statistics</t>
  </si>
  <si>
    <t>Start_2006</t>
  </si>
  <si>
    <t>Regional Statistics</t>
  </si>
  <si>
    <t>Start year</t>
  </si>
  <si>
    <t>Averages</t>
  </si>
  <si>
    <t>No.of observations</t>
  </si>
  <si>
    <t>No of observations deflation</t>
  </si>
  <si>
    <t>No of observations &gt; 20%</t>
  </si>
  <si>
    <t>No of observations &gt; 40%</t>
  </si>
  <si>
    <t>(Princeton: Princeton University Press, 2009)</t>
  </si>
  <si>
    <t>This Time is Different: Eight Centuries of Financial Folly</t>
  </si>
  <si>
    <t>Reinhart, Carmen M. and Kenneth S. Rogoff</t>
  </si>
  <si>
    <t>Source:</t>
  </si>
  <si>
    <t>12.2 "Default" through inflation: Africa and Asia, 1800-2008</t>
  </si>
  <si>
    <t>page 184</t>
  </si>
  <si>
    <t xml:space="preserve">Numbers </t>
  </si>
  <si>
    <t xml:space="preserve">of years of </t>
  </si>
  <si>
    <t>Hyperinflation</t>
  </si>
  <si>
    <t>Ongoing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</si>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</sst>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17" x14ac:knownFonts="1"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0">
    <xf numFmtId="0" fontId="0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4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0" fontId="2" fillId="2" borderId="0" xfId="0" applyFont="1" applyFill="1" applyAlignment="1"/>
    <xf numFmtId="2" fontId="0" fillId="2" borderId="0" xfId="0" applyNumberFormat="1" applyFont="1" applyFill="1" applyAlignment="1"/>
    <xf numFmtId="1" fontId="0" fillId="2" borderId="0" xfId="0" applyNumberFormat="1" applyFont="1" applyFill="1" applyAlignment="1"/>
    <xf numFmtId="164" fontId="0" fillId="2" borderId="0" xfId="0" applyNumberFormat="1" applyFont="1" applyFill="1" applyAlignment="1"/>
    <xf numFmtId="165" fontId="1" fillId="2" borderId="0" xfId="1" applyNumberFormat="1" applyFont="1" applyFill="1" applyAlignment="1"/>
    <xf numFmtId="2" fontId="0" fillId="2" borderId="0" xfId="0" applyNumberFormat="1" applyFont="1" applyFill="1" applyBorder="1" applyAlignment="1">
      <alignment horizontal="center"/>
    </xf>
    <xf numFmtId="166" fontId="1" fillId="2" borderId="0" xfId="1" applyNumberFormat="1" applyFont="1" applyFill="1" applyAlignment="1"/>
    <xf numFmtId="164" fontId="0" fillId="3" borderId="0" xfId="0" applyNumberFormat="1" applyFont="1" applyFill="1" applyAlignment="1"/>
    <xf numFmtId="0" fontId="1" fillId="0" borderId="0" xfId="2" applyFont="1" applyFill="1" applyAlignment="1"/>
    <xf numFmtId="0" fontId="3" fillId="0" borderId="0" xfId="2" applyFont="1" applyAlignment="1"/>
    <xf numFmtId="0" fontId="0" fillId="0" borderId="0" xfId="2" applyFont="1" applyFill="1" applyAlignment="1"/>
    <xf numFmtId="0" fontId="0" fillId="0" borderId="0" xfId="2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0" fillId="0" borderId="0" xfId="2" applyFont="1" applyAlignment="1">
      <alignment horizontal="center"/>
    </xf>
    <xf numFmtId="0" fontId="3" fillId="0" borderId="0" xfId="2" applyFont="1" applyFill="1" applyAlignment="1"/>
    <xf numFmtId="0" fontId="4" fillId="0" borderId="0" xfId="2" applyFont="1" applyAlignment="1"/>
    <xf numFmtId="0" fontId="4" fillId="0" borderId="0" xfId="2" applyFont="1" applyFill="1" applyAlignment="1"/>
    <xf numFmtId="0" fontId="1" fillId="0" borderId="0" xfId="2" applyFont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0" fillId="0" borderId="0" xfId="2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4" borderId="0" xfId="2" applyFont="1" applyFill="1" applyAlignment="1"/>
    <xf numFmtId="0" fontId="1" fillId="0" borderId="0" xfId="2" applyFont="1" applyAlignment="1"/>
    <xf numFmtId="0" fontId="0" fillId="5" borderId="0" xfId="2" applyFont="1" applyFill="1" applyAlignment="1"/>
    <xf numFmtId="0" fontId="0" fillId="6" borderId="0" xfId="2" applyFont="1" applyFill="1" applyAlignment="1"/>
    <xf numFmtId="0" fontId="0" fillId="0" borderId="0" xfId="2" applyFont="1" applyFill="1" applyAlignment="1">
      <alignment horizontal="right"/>
    </xf>
    <xf numFmtId="164" fontId="0" fillId="0" borderId="0" xfId="2" applyNumberFormat="1" applyFont="1" applyFill="1" applyAlignment="1"/>
    <xf numFmtId="2" fontId="0" fillId="0" borderId="0" xfId="2" applyNumberFormat="1" applyFont="1" applyFill="1" applyAlignment="1"/>
    <xf numFmtId="2" fontId="0" fillId="0" borderId="0" xfId="2" applyNumberFormat="1" applyFont="1" applyAlignment="1"/>
    <xf numFmtId="2" fontId="0" fillId="0" borderId="0" xfId="0" applyNumberFormat="1" applyFont="1" applyAlignment="1"/>
    <xf numFmtId="0" fontId="1" fillId="5" borderId="0" xfId="2" applyFont="1" applyFill="1" applyAlignment="1"/>
    <xf numFmtId="0" fontId="5" fillId="0" borderId="0" xfId="2" applyFont="1" applyFill="1" applyAlignment="1"/>
    <xf numFmtId="0" fontId="6" fillId="0" borderId="0" xfId="2" applyFont="1" applyAlignment="1"/>
    <xf numFmtId="0" fontId="6" fillId="0" borderId="0" xfId="2" applyFont="1" applyFill="1" applyAlignment="1">
      <alignment horizontal="right"/>
    </xf>
    <xf numFmtId="0" fontId="6" fillId="0" borderId="0" xfId="2" applyFont="1" applyFill="1" applyAlignment="1"/>
    <xf numFmtId="164" fontId="6" fillId="0" borderId="0" xfId="2" applyNumberFormat="1" applyFont="1" applyFill="1" applyAlignment="1"/>
    <xf numFmtId="2" fontId="6" fillId="0" borderId="0" xfId="2" applyNumberFormat="1" applyFont="1" applyAlignment="1"/>
    <xf numFmtId="0" fontId="5" fillId="0" borderId="0" xfId="2" applyFont="1" applyAlignment="1"/>
    <xf numFmtId="2" fontId="1" fillId="0" borderId="0" xfId="2" applyNumberFormat="1" applyFont="1" applyFill="1" applyAlignment="1"/>
    <xf numFmtId="0" fontId="7" fillId="0" borderId="0" xfId="2" applyFont="1" applyFill="1" applyAlignment="1">
      <alignment horizontal="right"/>
    </xf>
    <xf numFmtId="2" fontId="7" fillId="0" borderId="0" xfId="2" applyNumberFormat="1" applyFont="1" applyFill="1" applyAlignment="1"/>
    <xf numFmtId="2" fontId="1" fillId="0" borderId="0" xfId="0" applyNumberFormat="1" applyFont="1" applyAlignment="1"/>
    <xf numFmtId="0" fontId="1" fillId="7" borderId="3" xfId="2" applyFont="1" applyFill="1" applyBorder="1" applyAlignment="1"/>
    <xf numFmtId="0" fontId="3" fillId="7" borderId="4" xfId="2" applyFont="1" applyFill="1" applyBorder="1" applyAlignment="1"/>
    <xf numFmtId="0" fontId="0" fillId="7" borderId="4" xfId="0" applyFont="1" applyFill="1" applyBorder="1" applyAlignment="1"/>
    <xf numFmtId="0" fontId="1" fillId="7" borderId="4" xfId="2" applyFont="1" applyFill="1" applyBorder="1" applyAlignment="1"/>
    <xf numFmtId="0" fontId="1" fillId="7" borderId="4" xfId="2" applyFont="1" applyFill="1" applyBorder="1" applyAlignment="1">
      <alignment horizontal="right"/>
    </xf>
    <xf numFmtId="164" fontId="1" fillId="7" borderId="4" xfId="2" applyNumberFormat="1" applyFont="1" applyFill="1" applyBorder="1" applyAlignment="1"/>
    <xf numFmtId="2" fontId="1" fillId="7" borderId="4" xfId="2" applyNumberFormat="1" applyFont="1" applyFill="1" applyBorder="1" applyAlignment="1"/>
    <xf numFmtId="0" fontId="0" fillId="7" borderId="5" xfId="0" applyFont="1" applyFill="1" applyBorder="1" applyAlignment="1"/>
    <xf numFmtId="0" fontId="5" fillId="0" borderId="0" xfId="2" applyFont="1" applyFill="1" applyAlignment="1">
      <alignment horizontal="right"/>
    </xf>
    <xf numFmtId="164" fontId="0" fillId="0" borderId="0" xfId="0" applyNumberFormat="1" applyFont="1" applyFill="1" applyAlignment="1"/>
    <xf numFmtId="0" fontId="0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/>
    <xf numFmtId="2" fontId="0" fillId="3" borderId="2" xfId="0" applyNumberFormat="1" applyFont="1" applyFill="1" applyBorder="1" applyAlignment="1"/>
    <xf numFmtId="2" fontId="0" fillId="3" borderId="2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164" fontId="0" fillId="0" borderId="0" xfId="0" applyNumberFormat="1" applyFont="1" applyAlignment="1"/>
    <xf numFmtId="0" fontId="0" fillId="3" borderId="1" xfId="0" applyFont="1" applyFill="1" applyBorder="1" applyAlignment="1"/>
    <xf numFmtId="0" fontId="0" fillId="3" borderId="1" xfId="0" applyFont="1" applyFill="1" applyBorder="1" applyAlignment="1" applyProtection="1"/>
    <xf numFmtId="2" fontId="0" fillId="3" borderId="1" xfId="0" applyNumberFormat="1" applyFont="1" applyFill="1" applyBorder="1" applyAlignment="1"/>
    <xf numFmtId="0" fontId="0" fillId="3" borderId="2" xfId="0" applyFont="1" applyFill="1" applyBorder="1" applyAlignment="1">
      <alignment horizontal="right"/>
    </xf>
    <xf numFmtId="0" fontId="0" fillId="3" borderId="2" xfId="0" applyFont="1" applyFill="1" applyBorder="1" applyAlignment="1" applyProtection="1"/>
    <xf numFmtId="0" fontId="0" fillId="3" borderId="0" xfId="0" applyFont="1" applyFill="1" applyAlignment="1">
      <alignment horizontal="right"/>
    </xf>
    <xf numFmtId="0" fontId="0" fillId="3" borderId="0" xfId="0" applyFont="1" applyFill="1" applyAlignment="1"/>
    <xf numFmtId="1" fontId="0" fillId="3" borderId="0" xfId="0" applyNumberFormat="1" applyFont="1" applyFill="1" applyAlignment="1"/>
    <xf numFmtId="2" fontId="0" fillId="3" borderId="0" xfId="0" applyNumberFormat="1" applyFont="1" applyFill="1" applyAlignment="1"/>
    <xf numFmtId="164" fontId="0" fillId="3" borderId="2" xfId="0" applyNumberFormat="1" applyFont="1" applyFill="1" applyBorder="1" applyAlignment="1"/>
    <xf numFmtId="0" fontId="0" fillId="0" borderId="0" xfId="0" applyFont="1" applyFill="1" applyAlignment="1">
      <alignment horizontal="right"/>
    </xf>
    <xf numFmtId="0" fontId="1" fillId="0" borderId="0" xfId="4"/>
    <xf numFmtId="0" fontId="1" fillId="0" borderId="0" xfId="4" applyAlignment="1"/>
    <xf numFmtId="0" fontId="1" fillId="2" borderId="0" xfId="4" applyFill="1" applyAlignment="1"/>
    <xf numFmtId="0" fontId="0" fillId="0" borderId="0" xfId="5" applyFont="1" applyAlignment="1">
      <alignment horizontal="right"/>
    </xf>
    <xf numFmtId="0" fontId="10" fillId="2" borderId="0" xfId="4" applyFont="1" applyFill="1" applyAlignment="1"/>
    <xf numFmtId="0" fontId="12" fillId="2" borderId="0" xfId="4" applyFont="1" applyFill="1" applyAlignment="1">
      <alignment vertical="center"/>
    </xf>
    <xf numFmtId="0" fontId="10" fillId="3" borderId="6" xfId="4" applyFont="1" applyFill="1" applyBorder="1" applyAlignment="1"/>
    <xf numFmtId="0" fontId="10" fillId="3" borderId="2" xfId="4" applyFont="1" applyFill="1" applyBorder="1" applyAlignment="1"/>
    <xf numFmtId="0" fontId="10" fillId="3" borderId="7" xfId="4" applyFont="1" applyFill="1" applyBorder="1" applyAlignment="1"/>
    <xf numFmtId="0" fontId="10" fillId="3" borderId="8" xfId="4" applyFont="1" applyFill="1" applyBorder="1" applyAlignment="1"/>
    <xf numFmtId="0" fontId="10" fillId="3" borderId="0" xfId="4" applyFont="1" applyFill="1" applyBorder="1" applyAlignment="1"/>
    <xf numFmtId="0" fontId="10" fillId="3" borderId="9" xfId="4" applyFont="1" applyFill="1" applyBorder="1" applyAlignment="1"/>
    <xf numFmtId="0" fontId="13" fillId="3" borderId="9" xfId="4" applyFont="1" applyFill="1" applyBorder="1" applyAlignment="1"/>
    <xf numFmtId="0" fontId="10" fillId="3" borderId="10" xfId="4" applyFont="1" applyFill="1" applyBorder="1" applyAlignment="1"/>
    <xf numFmtId="0" fontId="10" fillId="3" borderId="1" xfId="4" applyFont="1" applyFill="1" applyBorder="1" applyAlignment="1"/>
    <xf numFmtId="0" fontId="10" fillId="3" borderId="11" xfId="4" applyFont="1" applyFill="1" applyBorder="1" applyAlignment="1"/>
    <xf numFmtId="0" fontId="0" fillId="2" borderId="12" xfId="0" applyFont="1" applyFill="1" applyBorder="1" applyAlignment="1"/>
    <xf numFmtId="0" fontId="0" fillId="2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64" fontId="0" fillId="8" borderId="0" xfId="0" applyNumberFormat="1" applyFont="1" applyFill="1" applyAlignment="1"/>
    <xf numFmtId="0" fontId="0" fillId="0" borderId="0" xfId="0" applyFont="1" applyFill="1" applyAlignment="1" applyProtection="1"/>
    <xf numFmtId="2" fontId="0" fillId="0" borderId="0" xfId="0" applyNumberFormat="1" applyFont="1" applyFill="1" applyAlignment="1"/>
    <xf numFmtId="0" fontId="0" fillId="8" borderId="0" xfId="0" applyFont="1" applyFill="1" applyAlignment="1" applyProtection="1"/>
    <xf numFmtId="2" fontId="0" fillId="8" borderId="0" xfId="0" applyNumberFormat="1" applyFont="1" applyFill="1" applyAlignment="1"/>
    <xf numFmtId="0" fontId="0" fillId="8" borderId="0" xfId="0" applyFont="1" applyFill="1" applyAlignment="1"/>
    <xf numFmtId="1" fontId="0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9" borderId="0" xfId="0" applyFont="1" applyFill="1" applyAlignment="1">
      <alignment horizontal="right"/>
    </xf>
    <xf numFmtId="0" fontId="0" fillId="9" borderId="0" xfId="0" applyFont="1" applyFill="1" applyAlignment="1"/>
    <xf numFmtId="2" fontId="0" fillId="9" borderId="0" xfId="0" applyNumberFormat="1" applyFont="1" applyFill="1" applyAlignment="1"/>
    <xf numFmtId="0" fontId="0" fillId="2" borderId="0" xfId="0" applyFont="1" applyFill="1" applyBorder="1" applyAlignment="1">
      <alignment horizontal="center" vertical="center"/>
    </xf>
    <xf numFmtId="0" fontId="1" fillId="0" borderId="0" xfId="9" applyFont="1" applyAlignment="1" applyProtection="1"/>
    <xf numFmtId="164" fontId="1" fillId="0" borderId="0" xfId="9" applyNumberFormat="1" applyFont="1" applyAlignment="1"/>
    <xf numFmtId="164" fontId="1" fillId="8" borderId="0" xfId="9" applyNumberFormat="1" applyFont="1" applyFill="1" applyAlignment="1"/>
    <xf numFmtId="0" fontId="1" fillId="0" borderId="0" xfId="9" applyFont="1" applyFill="1" applyAlignment="1" applyProtection="1"/>
    <xf numFmtId="164" fontId="1" fillId="0" borderId="0" xfId="9" applyNumberFormat="1" applyFont="1" applyFill="1" applyAlignment="1"/>
    <xf numFmtId="0" fontId="1" fillId="8" borderId="0" xfId="9" applyFont="1" applyFill="1" applyAlignment="1" applyProtection="1"/>
    <xf numFmtId="0" fontId="0" fillId="2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0" borderId="0" xfId="2" applyFont="1" applyAlignment="1">
      <alignment horizontal="center"/>
    </xf>
    <xf numFmtId="0" fontId="1" fillId="0" borderId="0" xfId="2" applyFont="1" applyAlignment="1">
      <alignment horizontal="center"/>
    </xf>
  </cellXfs>
  <cellStyles count="60">
    <cellStyle name="ANCLAS,REZONES Y SUS PARTES,DE FUNDICION,DE HIERRO O DE ACERO" xfId="2"/>
    <cellStyle name="ANCLAS,REZONES Y SUS PARTES,DE FUNDICION,DE HIERRO O DE ACERO 2" xfId="6"/>
    <cellStyle name="ANCLAS,REZONES Y SUS PARTES,DE FUNDICION,DE HIERRO O DE ACERO 3" xfId="5"/>
    <cellStyle name="bstitutes]_x000d__x000d_; The following mappings take Word for MS-DOS names, PostScript names, and TrueType_x000d__x000d_; names into account" xfId="3"/>
    <cellStyle name="Comma" xfId="1" builtinId="3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2" xfId="7"/>
    <cellStyle name="Normal 3" xfId="8"/>
    <cellStyle name="Normal 3 2" xfId="9"/>
    <cellStyle name="Normal 4" xfId="4"/>
  </cellStyles>
  <dxfs count="27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9"/>
  <sheetViews>
    <sheetView topLeftCell="G1" workbookViewId="0">
      <selection activeCell="M20" sqref="M20"/>
    </sheetView>
  </sheetViews>
  <sheetFormatPr defaultColWidth="8.85546875" defaultRowHeight="13.15" x14ac:dyDescent="0.4"/>
  <cols>
    <col min="1" max="16384" width="8.85546875" style="82"/>
  </cols>
  <sheetData>
    <row r="1" spans="1:59" ht="13.5" thickBot="1" x14ac:dyDescent="0.4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</row>
    <row r="2" spans="1:59" ht="15.75" thickTop="1" x14ac:dyDescent="0.45">
      <c r="A2" s="84"/>
      <c r="B2" s="97" t="s">
        <v>252</v>
      </c>
      <c r="C2" s="96"/>
      <c r="D2" s="96"/>
      <c r="E2" s="96"/>
      <c r="F2" s="96"/>
      <c r="G2" s="96"/>
      <c r="H2" s="9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</row>
    <row r="3" spans="1:59" ht="15.4" x14ac:dyDescent="0.45">
      <c r="A3" s="84"/>
      <c r="B3" s="93" t="s">
        <v>251</v>
      </c>
      <c r="C3" s="92"/>
      <c r="D3" s="92"/>
      <c r="E3" s="92"/>
      <c r="F3" s="92"/>
      <c r="G3" s="92"/>
      <c r="H3" s="91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</row>
    <row r="4" spans="1:59" ht="15.4" x14ac:dyDescent="0.45">
      <c r="A4" s="84"/>
      <c r="B4" s="94" t="s">
        <v>250</v>
      </c>
      <c r="C4" s="92"/>
      <c r="D4" s="92"/>
      <c r="E4" s="92"/>
      <c r="F4" s="92"/>
      <c r="G4" s="92"/>
      <c r="H4" s="91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</row>
    <row r="5" spans="1:59" ht="15.4" x14ac:dyDescent="0.45">
      <c r="A5" s="84"/>
      <c r="B5" s="93" t="s">
        <v>249</v>
      </c>
      <c r="C5" s="92"/>
      <c r="D5" s="92"/>
      <c r="E5" s="92"/>
      <c r="F5" s="92"/>
      <c r="G5" s="92"/>
      <c r="H5" s="91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</row>
    <row r="6" spans="1:59" ht="15.75" thickBot="1" x14ac:dyDescent="0.5">
      <c r="A6" s="84"/>
      <c r="B6" s="90"/>
      <c r="C6" s="89"/>
      <c r="D6" s="89"/>
      <c r="E6" s="89"/>
      <c r="F6" s="89"/>
      <c r="G6" s="89"/>
      <c r="H6" s="88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</row>
    <row r="7" spans="1:59" ht="13.5" thickTop="1" x14ac:dyDescent="0.4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</row>
    <row r="8" spans="1:59" x14ac:dyDescent="0.4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</row>
    <row r="9" spans="1:59" ht="15.4" x14ac:dyDescent="0.45">
      <c r="A9" s="84"/>
      <c r="B9" s="87" t="s">
        <v>253</v>
      </c>
      <c r="C9" s="84"/>
      <c r="D9" s="84"/>
      <c r="E9" s="84"/>
      <c r="F9" s="84"/>
      <c r="G9" s="84"/>
      <c r="H9" s="84"/>
      <c r="I9" s="84"/>
      <c r="K9" s="84"/>
      <c r="L9" s="84"/>
      <c r="M9" s="86" t="s">
        <v>254</v>
      </c>
      <c r="N9" s="84"/>
      <c r="O9" s="84"/>
      <c r="P9" s="84"/>
      <c r="Q9" s="84"/>
      <c r="R9" s="84"/>
      <c r="S9" s="85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</row>
    <row r="10" spans="1:59" x14ac:dyDescent="0.4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</row>
    <row r="11" spans="1:59" x14ac:dyDescent="0.4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</row>
    <row r="12" spans="1:59" x14ac:dyDescent="0.4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</row>
    <row r="13" spans="1:59" x14ac:dyDescent="0.4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</row>
    <row r="14" spans="1:59" x14ac:dyDescent="0.4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</row>
    <row r="15" spans="1:59" x14ac:dyDescent="0.4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</row>
    <row r="16" spans="1:59" x14ac:dyDescent="0.4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</row>
    <row r="17" spans="1:59" x14ac:dyDescent="0.4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</row>
    <row r="18" spans="1:59" x14ac:dyDescent="0.4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</row>
    <row r="19" spans="1:59" x14ac:dyDescent="0.4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</row>
    <row r="20" spans="1:59" x14ac:dyDescent="0.4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</row>
    <row r="21" spans="1:59" x14ac:dyDescent="0.4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</row>
    <row r="22" spans="1:59" x14ac:dyDescent="0.4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</row>
    <row r="23" spans="1:59" x14ac:dyDescent="0.4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</row>
    <row r="24" spans="1:59" x14ac:dyDescent="0.4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</row>
    <row r="25" spans="1:59" x14ac:dyDescent="0.4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</row>
    <row r="26" spans="1:59" x14ac:dyDescent="0.4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</row>
    <row r="27" spans="1:59" x14ac:dyDescent="0.4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</row>
    <row r="28" spans="1:59" x14ac:dyDescent="0.4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</row>
    <row r="29" spans="1:59" x14ac:dyDescent="0.4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</row>
    <row r="30" spans="1:59" x14ac:dyDescent="0.4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</row>
    <row r="31" spans="1:59" x14ac:dyDescent="0.4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</row>
    <row r="32" spans="1:59" x14ac:dyDescent="0.4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</row>
    <row r="33" spans="1:59" x14ac:dyDescent="0.4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</row>
    <row r="34" spans="1:59" x14ac:dyDescent="0.4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</row>
    <row r="35" spans="1:59" x14ac:dyDescent="0.4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</row>
    <row r="36" spans="1:59" x14ac:dyDescent="0.4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</row>
    <row r="37" spans="1:59" x14ac:dyDescent="0.4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</row>
    <row r="38" spans="1:59" x14ac:dyDescent="0.4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</row>
    <row r="39" spans="1:59" x14ac:dyDescent="0.4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</row>
    <row r="40" spans="1:59" x14ac:dyDescent="0.4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</row>
    <row r="41" spans="1:59" x14ac:dyDescent="0.4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</row>
    <row r="42" spans="1:59" x14ac:dyDescent="0.4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</row>
    <row r="43" spans="1:59" x14ac:dyDescent="0.4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</row>
    <row r="44" spans="1:59" x14ac:dyDescent="0.4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</row>
    <row r="45" spans="1:59" x14ac:dyDescent="0.4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</row>
    <row r="46" spans="1:59" x14ac:dyDescent="0.4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</row>
    <row r="47" spans="1:59" x14ac:dyDescent="0.4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</row>
    <row r="48" spans="1:59" x14ac:dyDescent="0.4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</row>
    <row r="49" spans="1:59" x14ac:dyDescent="0.4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</row>
    <row r="50" spans="1:59" x14ac:dyDescent="0.4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</row>
    <row r="51" spans="1:59" x14ac:dyDescent="0.4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</row>
    <row r="52" spans="1:59" x14ac:dyDescent="0.4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</row>
    <row r="53" spans="1:59" x14ac:dyDescent="0.4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</row>
    <row r="54" spans="1:59" x14ac:dyDescent="0.4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</row>
    <row r="55" spans="1:59" x14ac:dyDescent="0.4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</row>
    <row r="56" spans="1:59" x14ac:dyDescent="0.4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</row>
    <row r="57" spans="1:59" x14ac:dyDescent="0.4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</row>
    <row r="58" spans="1:59" x14ac:dyDescent="0.4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</row>
    <row r="59" spans="1:59" x14ac:dyDescent="0.4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</row>
    <row r="60" spans="1:59" x14ac:dyDescent="0.4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</row>
    <row r="61" spans="1:59" x14ac:dyDescent="0.4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</row>
    <row r="62" spans="1:59" x14ac:dyDescent="0.4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</row>
    <row r="63" spans="1:59" x14ac:dyDescent="0.4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</row>
    <row r="64" spans="1:59" x14ac:dyDescent="0.4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</row>
    <row r="65" spans="1:59" x14ac:dyDescent="0.4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</row>
    <row r="66" spans="1:59" x14ac:dyDescent="0.4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</row>
    <row r="67" spans="1:59" x14ac:dyDescent="0.4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</row>
    <row r="68" spans="1:59" x14ac:dyDescent="0.4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</row>
    <row r="69" spans="1:59" x14ac:dyDescent="0.4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</row>
    <row r="70" spans="1:59" x14ac:dyDescent="0.4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</row>
    <row r="71" spans="1:59" x14ac:dyDescent="0.4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</row>
    <row r="72" spans="1:59" x14ac:dyDescent="0.4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</row>
    <row r="73" spans="1:59" x14ac:dyDescent="0.4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</row>
    <row r="74" spans="1:59" x14ac:dyDescent="0.4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</row>
    <row r="75" spans="1:59" x14ac:dyDescent="0.4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</row>
    <row r="76" spans="1:59" x14ac:dyDescent="0.4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</row>
    <row r="77" spans="1:59" x14ac:dyDescent="0.4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</row>
    <row r="78" spans="1:59" x14ac:dyDescent="0.4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</row>
    <row r="79" spans="1:59" x14ac:dyDescent="0.4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</row>
    <row r="80" spans="1:59" x14ac:dyDescent="0.4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</row>
    <row r="81" spans="1:59" x14ac:dyDescent="0.4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</row>
    <row r="82" spans="1:59" x14ac:dyDescent="0.4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</row>
    <row r="83" spans="1:59" x14ac:dyDescent="0.4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</row>
    <row r="84" spans="1:59" x14ac:dyDescent="0.4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</row>
    <row r="85" spans="1:59" x14ac:dyDescent="0.4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</row>
    <row r="86" spans="1:59" x14ac:dyDescent="0.4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</row>
    <row r="87" spans="1:59" x14ac:dyDescent="0.4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</row>
    <row r="88" spans="1:59" x14ac:dyDescent="0.4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</row>
    <row r="89" spans="1:59" x14ac:dyDescent="0.4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</row>
    <row r="90" spans="1:59" x14ac:dyDescent="0.4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</row>
    <row r="91" spans="1:59" x14ac:dyDescent="0.4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</row>
    <row r="92" spans="1:59" x14ac:dyDescent="0.4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</row>
    <row r="93" spans="1:59" x14ac:dyDescent="0.4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</row>
    <row r="94" spans="1:59" x14ac:dyDescent="0.4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</row>
    <row r="95" spans="1:59" x14ac:dyDescent="0.4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</row>
    <row r="96" spans="1:59" x14ac:dyDescent="0.4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</row>
    <row r="97" spans="1:59" x14ac:dyDescent="0.4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</row>
    <row r="98" spans="1:59" x14ac:dyDescent="0.4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</row>
    <row r="99" spans="1:59" x14ac:dyDescent="0.4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</row>
    <row r="100" spans="1:59" x14ac:dyDescent="0.4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</row>
    <row r="101" spans="1:59" x14ac:dyDescent="0.4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</row>
    <row r="102" spans="1:59" x14ac:dyDescent="0.4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</row>
    <row r="103" spans="1:59" x14ac:dyDescent="0.4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</row>
    <row r="104" spans="1:59" x14ac:dyDescent="0.4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</row>
    <row r="105" spans="1:59" x14ac:dyDescent="0.4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</row>
    <row r="106" spans="1:59" x14ac:dyDescent="0.4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</row>
    <row r="107" spans="1:59" x14ac:dyDescent="0.4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</row>
    <row r="108" spans="1:59" x14ac:dyDescent="0.4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</row>
    <row r="109" spans="1:59" x14ac:dyDescent="0.4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</row>
    <row r="110" spans="1:59" x14ac:dyDescent="0.4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</row>
    <row r="111" spans="1:59" x14ac:dyDescent="0.4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</row>
    <row r="112" spans="1:59" x14ac:dyDescent="0.4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</row>
    <row r="113" spans="1:59" x14ac:dyDescent="0.4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</row>
    <row r="114" spans="1:59" x14ac:dyDescent="0.4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</row>
    <row r="115" spans="1:59" x14ac:dyDescent="0.4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</row>
    <row r="116" spans="1:59" x14ac:dyDescent="0.4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</row>
    <row r="117" spans="1:59" x14ac:dyDescent="0.4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</row>
    <row r="118" spans="1:59" x14ac:dyDescent="0.4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</row>
    <row r="119" spans="1:59" x14ac:dyDescent="0.4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</row>
    <row r="120" spans="1:59" x14ac:dyDescent="0.4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</row>
    <row r="121" spans="1:59" x14ac:dyDescent="0.4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</row>
    <row r="122" spans="1:59" x14ac:dyDescent="0.4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</row>
    <row r="123" spans="1:59" x14ac:dyDescent="0.4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</row>
    <row r="124" spans="1:59" x14ac:dyDescent="0.4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</row>
    <row r="125" spans="1:59" x14ac:dyDescent="0.4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</row>
    <row r="126" spans="1:59" x14ac:dyDescent="0.4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</row>
    <row r="127" spans="1:59" x14ac:dyDescent="0.4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</row>
    <row r="128" spans="1:59" x14ac:dyDescent="0.4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</row>
    <row r="129" spans="1:59" x14ac:dyDescent="0.4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</row>
    <row r="130" spans="1:59" x14ac:dyDescent="0.4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</row>
    <row r="131" spans="1:59" x14ac:dyDescent="0.4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</row>
    <row r="132" spans="1:59" x14ac:dyDescent="0.4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</row>
    <row r="133" spans="1:59" x14ac:dyDescent="0.4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</row>
    <row r="134" spans="1:59" x14ac:dyDescent="0.4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</row>
    <row r="135" spans="1:59" x14ac:dyDescent="0.4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</row>
    <row r="136" spans="1:59" x14ac:dyDescent="0.4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</row>
    <row r="137" spans="1:59" x14ac:dyDescent="0.4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</row>
    <row r="138" spans="1:59" x14ac:dyDescent="0.4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</row>
    <row r="139" spans="1:59" x14ac:dyDescent="0.4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</row>
    <row r="140" spans="1:59" x14ac:dyDescent="0.4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</row>
    <row r="141" spans="1:59" x14ac:dyDescent="0.4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</row>
    <row r="142" spans="1:59" x14ac:dyDescent="0.4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</row>
    <row r="143" spans="1:59" x14ac:dyDescent="0.4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</row>
    <row r="144" spans="1:59" x14ac:dyDescent="0.4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</row>
    <row r="145" spans="1:59" x14ac:dyDescent="0.4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</row>
    <row r="146" spans="1:59" x14ac:dyDescent="0.4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</row>
    <row r="147" spans="1:59" x14ac:dyDescent="0.4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</row>
    <row r="148" spans="1:59" x14ac:dyDescent="0.4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</row>
    <row r="149" spans="1:59" x14ac:dyDescent="0.4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</row>
    <row r="150" spans="1:59" x14ac:dyDescent="0.4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</row>
    <row r="151" spans="1:59" x14ac:dyDescent="0.4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</row>
    <row r="152" spans="1:59" x14ac:dyDescent="0.4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</row>
    <row r="153" spans="1:59" x14ac:dyDescent="0.4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</row>
    <row r="154" spans="1:59" x14ac:dyDescent="0.4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</row>
    <row r="155" spans="1:59" x14ac:dyDescent="0.4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</row>
    <row r="156" spans="1:59" x14ac:dyDescent="0.4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</row>
    <row r="157" spans="1:59" x14ac:dyDescent="0.4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</row>
    <row r="158" spans="1:59" x14ac:dyDescent="0.4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</row>
    <row r="159" spans="1:59" x14ac:dyDescent="0.4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</row>
    <row r="160" spans="1:59" x14ac:dyDescent="0.4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</row>
    <row r="161" spans="1:59" x14ac:dyDescent="0.4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</row>
    <row r="162" spans="1:59" x14ac:dyDescent="0.4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</row>
    <row r="163" spans="1:59" x14ac:dyDescent="0.4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</row>
    <row r="164" spans="1:59" x14ac:dyDescent="0.4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</row>
    <row r="165" spans="1:59" x14ac:dyDescent="0.4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</row>
    <row r="166" spans="1:59" x14ac:dyDescent="0.4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</row>
    <row r="167" spans="1:59" x14ac:dyDescent="0.4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</row>
    <row r="168" spans="1:59" x14ac:dyDescent="0.4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</row>
    <row r="169" spans="1:59" x14ac:dyDescent="0.4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</row>
    <row r="170" spans="1:59" x14ac:dyDescent="0.4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</row>
    <row r="171" spans="1:59" x14ac:dyDescent="0.4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</row>
    <row r="172" spans="1:59" x14ac:dyDescent="0.4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</row>
    <row r="173" spans="1:59" x14ac:dyDescent="0.4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</row>
    <row r="174" spans="1:59" x14ac:dyDescent="0.4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</row>
    <row r="175" spans="1:59" x14ac:dyDescent="0.4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</row>
    <row r="176" spans="1:59" x14ac:dyDescent="0.4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</row>
    <row r="177" spans="1:59" x14ac:dyDescent="0.4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</row>
    <row r="178" spans="1:59" x14ac:dyDescent="0.4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</row>
    <row r="179" spans="1:59" x14ac:dyDescent="0.4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</row>
    <row r="180" spans="1:59" x14ac:dyDescent="0.4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</row>
    <row r="181" spans="1:59" x14ac:dyDescent="0.4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</row>
    <row r="182" spans="1:59" x14ac:dyDescent="0.4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</row>
    <row r="183" spans="1:59" x14ac:dyDescent="0.4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</row>
    <row r="184" spans="1:59" x14ac:dyDescent="0.4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</row>
    <row r="185" spans="1:59" x14ac:dyDescent="0.4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</row>
    <row r="186" spans="1:59" x14ac:dyDescent="0.4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</row>
    <row r="187" spans="1:59" x14ac:dyDescent="0.4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</row>
    <row r="188" spans="1:59" x14ac:dyDescent="0.4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</row>
    <row r="189" spans="1:59" x14ac:dyDescent="0.4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</row>
    <row r="190" spans="1:59" x14ac:dyDescent="0.4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</row>
    <row r="191" spans="1:59" x14ac:dyDescent="0.4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</row>
    <row r="192" spans="1:59" x14ac:dyDescent="0.4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</row>
    <row r="193" spans="1:59" x14ac:dyDescent="0.4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</row>
    <row r="194" spans="1:59" x14ac:dyDescent="0.4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</row>
    <row r="195" spans="1:59" x14ac:dyDescent="0.4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</row>
    <row r="196" spans="1:59" x14ac:dyDescent="0.4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</row>
    <row r="197" spans="1:59" x14ac:dyDescent="0.4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</row>
    <row r="198" spans="1:59" x14ac:dyDescent="0.4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</row>
    <row r="199" spans="1:59" x14ac:dyDescent="0.4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</row>
    <row r="200" spans="1:59" x14ac:dyDescent="0.4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</row>
    <row r="201" spans="1:59" x14ac:dyDescent="0.4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</row>
    <row r="202" spans="1:59" x14ac:dyDescent="0.4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</row>
    <row r="203" spans="1:59" x14ac:dyDescent="0.4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</row>
    <row r="204" spans="1:59" x14ac:dyDescent="0.4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</row>
    <row r="205" spans="1:59" x14ac:dyDescent="0.4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</row>
    <row r="206" spans="1:59" x14ac:dyDescent="0.4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</row>
    <row r="207" spans="1:59" x14ac:dyDescent="0.4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</row>
    <row r="208" spans="1:59" x14ac:dyDescent="0.4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</row>
    <row r="209" spans="1:59" x14ac:dyDescent="0.4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</row>
    <row r="210" spans="1:59" x14ac:dyDescent="0.4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</row>
    <row r="211" spans="1:59" x14ac:dyDescent="0.4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</row>
    <row r="212" spans="1:59" x14ac:dyDescent="0.4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</row>
    <row r="213" spans="1:59" x14ac:dyDescent="0.4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</row>
    <row r="214" spans="1:59" x14ac:dyDescent="0.4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</row>
    <row r="215" spans="1:59" x14ac:dyDescent="0.4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</row>
    <row r="216" spans="1:59" x14ac:dyDescent="0.4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</row>
    <row r="217" spans="1:59" x14ac:dyDescent="0.4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</row>
    <row r="218" spans="1:59" x14ac:dyDescent="0.4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</row>
    <row r="219" spans="1:59" x14ac:dyDescent="0.4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</row>
    <row r="220" spans="1:59" x14ac:dyDescent="0.4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</row>
    <row r="221" spans="1:59" x14ac:dyDescent="0.4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</row>
    <row r="222" spans="1:59" x14ac:dyDescent="0.4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</row>
    <row r="223" spans="1:59" x14ac:dyDescent="0.4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</row>
    <row r="224" spans="1:59" x14ac:dyDescent="0.4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</row>
    <row r="225" spans="1:59" x14ac:dyDescent="0.4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</row>
    <row r="226" spans="1:59" x14ac:dyDescent="0.4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</row>
    <row r="227" spans="1:59" x14ac:dyDescent="0.4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</row>
    <row r="228" spans="1:59" x14ac:dyDescent="0.4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</row>
    <row r="229" spans="1:59" x14ac:dyDescent="0.4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</row>
    <row r="230" spans="1:59" x14ac:dyDescent="0.4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</row>
    <row r="231" spans="1:59" x14ac:dyDescent="0.4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</row>
    <row r="232" spans="1:59" x14ac:dyDescent="0.4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</row>
    <row r="233" spans="1:59" x14ac:dyDescent="0.4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</row>
    <row r="234" spans="1:59" x14ac:dyDescent="0.4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</row>
    <row r="235" spans="1:59" x14ac:dyDescent="0.4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</row>
    <row r="236" spans="1:59" x14ac:dyDescent="0.4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</row>
    <row r="237" spans="1:59" x14ac:dyDescent="0.4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</row>
    <row r="238" spans="1:59" x14ac:dyDescent="0.4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</row>
    <row r="239" spans="1:59" x14ac:dyDescent="0.4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</row>
    <row r="240" spans="1:59" x14ac:dyDescent="0.4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</row>
    <row r="241" spans="1:59" x14ac:dyDescent="0.4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</row>
    <row r="242" spans="1:59" x14ac:dyDescent="0.4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</row>
    <row r="243" spans="1:59" x14ac:dyDescent="0.4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</row>
    <row r="244" spans="1:59" x14ac:dyDescent="0.4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</row>
    <row r="245" spans="1:59" x14ac:dyDescent="0.4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</row>
    <row r="246" spans="1:59" x14ac:dyDescent="0.4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</row>
    <row r="247" spans="1:59" x14ac:dyDescent="0.4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</row>
    <row r="248" spans="1:59" x14ac:dyDescent="0.4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</row>
    <row r="249" spans="1:59" x14ac:dyDescent="0.4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</row>
    <row r="250" spans="1:59" x14ac:dyDescent="0.4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</row>
    <row r="251" spans="1:59" x14ac:dyDescent="0.4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</row>
    <row r="252" spans="1:59" x14ac:dyDescent="0.4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</row>
    <row r="253" spans="1:59" x14ac:dyDescent="0.4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</row>
    <row r="254" spans="1:59" x14ac:dyDescent="0.4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</row>
    <row r="255" spans="1:59" x14ac:dyDescent="0.4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</row>
    <row r="256" spans="1:59" x14ac:dyDescent="0.4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</row>
    <row r="257" spans="1:59" x14ac:dyDescent="0.4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</row>
    <row r="258" spans="1:59" x14ac:dyDescent="0.4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</row>
    <row r="259" spans="1:59" x14ac:dyDescent="0.4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</row>
    <row r="260" spans="1:59" x14ac:dyDescent="0.4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</row>
    <row r="261" spans="1:59" x14ac:dyDescent="0.4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</row>
    <row r="262" spans="1:59" x14ac:dyDescent="0.4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</row>
    <row r="263" spans="1:59" x14ac:dyDescent="0.4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</row>
    <row r="264" spans="1:59" x14ac:dyDescent="0.4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</row>
    <row r="265" spans="1:59" x14ac:dyDescent="0.4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</row>
    <row r="266" spans="1:59" x14ac:dyDescent="0.4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</row>
    <row r="267" spans="1:59" x14ac:dyDescent="0.4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</row>
    <row r="268" spans="1:59" x14ac:dyDescent="0.4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</row>
    <row r="269" spans="1:59" x14ac:dyDescent="0.4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</row>
    <row r="270" spans="1:59" x14ac:dyDescent="0.4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</row>
    <row r="271" spans="1:59" x14ac:dyDescent="0.4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</row>
    <row r="272" spans="1:59" x14ac:dyDescent="0.4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</row>
    <row r="273" spans="1:59" x14ac:dyDescent="0.4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</row>
    <row r="274" spans="1:59" x14ac:dyDescent="0.4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</row>
    <row r="275" spans="1:59" x14ac:dyDescent="0.4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</row>
    <row r="276" spans="1:59" x14ac:dyDescent="0.4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</row>
    <row r="277" spans="1:59" x14ac:dyDescent="0.4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</row>
    <row r="278" spans="1:59" x14ac:dyDescent="0.4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</row>
    <row r="279" spans="1:59" x14ac:dyDescent="0.4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</row>
    <row r="280" spans="1:59" x14ac:dyDescent="0.4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</row>
    <row r="281" spans="1:59" x14ac:dyDescent="0.4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</row>
    <row r="282" spans="1:59" x14ac:dyDescent="0.4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</row>
    <row r="283" spans="1:59" x14ac:dyDescent="0.4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</row>
    <row r="284" spans="1:59" x14ac:dyDescent="0.4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</row>
    <row r="285" spans="1:59" x14ac:dyDescent="0.4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</row>
    <row r="286" spans="1:59" x14ac:dyDescent="0.4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</row>
    <row r="287" spans="1:59" x14ac:dyDescent="0.4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</row>
    <row r="288" spans="1:59" x14ac:dyDescent="0.4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</row>
    <row r="289" spans="1:59" x14ac:dyDescent="0.4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</row>
    <row r="290" spans="1:59" x14ac:dyDescent="0.4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</row>
    <row r="291" spans="1:59" x14ac:dyDescent="0.4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</row>
    <row r="292" spans="1:59" x14ac:dyDescent="0.4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</row>
    <row r="293" spans="1:59" x14ac:dyDescent="0.4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</row>
    <row r="294" spans="1:59" x14ac:dyDescent="0.4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</row>
    <row r="295" spans="1:59" x14ac:dyDescent="0.4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</row>
    <row r="296" spans="1:59" x14ac:dyDescent="0.4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</row>
    <row r="297" spans="1:59" x14ac:dyDescent="0.4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</row>
    <row r="298" spans="1:59" x14ac:dyDescent="0.4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</row>
    <row r="299" spans="1:59" x14ac:dyDescent="0.4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</row>
    <row r="300" spans="1:59" x14ac:dyDescent="0.4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</row>
    <row r="301" spans="1:59" x14ac:dyDescent="0.4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</row>
    <row r="302" spans="1:59" x14ac:dyDescent="0.4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</row>
    <row r="303" spans="1:59" x14ac:dyDescent="0.4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</row>
    <row r="304" spans="1:59" x14ac:dyDescent="0.4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</row>
    <row r="305" spans="1:59" x14ac:dyDescent="0.4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</row>
    <row r="306" spans="1:59" x14ac:dyDescent="0.4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</row>
    <row r="307" spans="1:59" x14ac:dyDescent="0.4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</row>
    <row r="308" spans="1:59" x14ac:dyDescent="0.4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</row>
    <row r="309" spans="1:59" x14ac:dyDescent="0.4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</row>
    <row r="310" spans="1:59" x14ac:dyDescent="0.4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</row>
    <row r="311" spans="1:59" x14ac:dyDescent="0.4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</row>
    <row r="312" spans="1:59" x14ac:dyDescent="0.4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</row>
    <row r="313" spans="1:59" x14ac:dyDescent="0.4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</row>
    <row r="314" spans="1:59" x14ac:dyDescent="0.4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</row>
    <row r="315" spans="1:59" x14ac:dyDescent="0.4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</row>
    <row r="316" spans="1:59" x14ac:dyDescent="0.4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</row>
    <row r="317" spans="1:59" x14ac:dyDescent="0.4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</row>
    <row r="318" spans="1:59" x14ac:dyDescent="0.4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</row>
    <row r="319" spans="1:59" x14ac:dyDescent="0.4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</row>
    <row r="320" spans="1:59" x14ac:dyDescent="0.4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</row>
    <row r="321" spans="1:59" x14ac:dyDescent="0.4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</row>
    <row r="322" spans="1:59" x14ac:dyDescent="0.4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</row>
    <row r="323" spans="1:59" x14ac:dyDescent="0.4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</row>
    <row r="324" spans="1:59" x14ac:dyDescent="0.4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</row>
    <row r="325" spans="1:59" x14ac:dyDescent="0.4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</row>
    <row r="326" spans="1:59" x14ac:dyDescent="0.4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</row>
    <row r="327" spans="1:59" x14ac:dyDescent="0.4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</row>
    <row r="328" spans="1:59" x14ac:dyDescent="0.4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</row>
    <row r="329" spans="1:59" x14ac:dyDescent="0.4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</row>
    <row r="330" spans="1:59" x14ac:dyDescent="0.4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</row>
    <row r="331" spans="1:59" x14ac:dyDescent="0.4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</row>
    <row r="332" spans="1:59" x14ac:dyDescent="0.4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</row>
    <row r="333" spans="1:59" x14ac:dyDescent="0.4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</row>
    <row r="334" spans="1:59" x14ac:dyDescent="0.4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</row>
    <row r="335" spans="1:59" x14ac:dyDescent="0.4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</row>
    <row r="336" spans="1:59" x14ac:dyDescent="0.4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</row>
    <row r="337" spans="1:59" x14ac:dyDescent="0.4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</row>
    <row r="338" spans="1:59" x14ac:dyDescent="0.4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</row>
    <row r="339" spans="1:59" x14ac:dyDescent="0.4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</row>
    <row r="340" spans="1:59" x14ac:dyDescent="0.4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</row>
    <row r="341" spans="1:59" x14ac:dyDescent="0.4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</row>
    <row r="342" spans="1:59" x14ac:dyDescent="0.4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</row>
    <row r="343" spans="1:59" x14ac:dyDescent="0.4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</row>
    <row r="344" spans="1:59" x14ac:dyDescent="0.4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</row>
    <row r="345" spans="1:59" x14ac:dyDescent="0.4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</row>
    <row r="346" spans="1:59" x14ac:dyDescent="0.4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</row>
    <row r="347" spans="1:59" x14ac:dyDescent="0.4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</row>
    <row r="348" spans="1:59" x14ac:dyDescent="0.4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</row>
    <row r="349" spans="1:59" x14ac:dyDescent="0.4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</row>
    <row r="350" spans="1:59" x14ac:dyDescent="0.4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</row>
    <row r="351" spans="1:59" x14ac:dyDescent="0.4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</row>
    <row r="352" spans="1:59" x14ac:dyDescent="0.4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</row>
    <row r="353" spans="1:59" x14ac:dyDescent="0.4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</row>
    <row r="354" spans="1:59" x14ac:dyDescent="0.4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</row>
    <row r="355" spans="1:59" x14ac:dyDescent="0.4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</row>
    <row r="356" spans="1:59" x14ac:dyDescent="0.4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</row>
    <row r="357" spans="1:59" x14ac:dyDescent="0.4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</row>
    <row r="358" spans="1:59" x14ac:dyDescent="0.4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</row>
    <row r="359" spans="1:59" x14ac:dyDescent="0.4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3"/>
      <c r="AN359" s="83"/>
      <c r="AO359" s="83"/>
      <c r="AP359" s="83"/>
      <c r="AQ359" s="83"/>
      <c r="AR359" s="83"/>
      <c r="AS359" s="83"/>
      <c r="AT359" s="83"/>
      <c r="AU359" s="83"/>
      <c r="AV359" s="83"/>
      <c r="AW359" s="83"/>
      <c r="AX359" s="83"/>
      <c r="AY359" s="83"/>
      <c r="AZ359" s="83"/>
      <c r="BA359" s="83"/>
      <c r="BB359" s="83"/>
      <c r="BC359" s="83"/>
      <c r="BD359" s="83"/>
      <c r="BE359" s="83"/>
      <c r="BF359" s="83"/>
      <c r="BG359" s="83"/>
    </row>
    <row r="360" spans="1:59" x14ac:dyDescent="0.4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3"/>
      <c r="AN360" s="83"/>
      <c r="AO360" s="83"/>
      <c r="AP360" s="83"/>
      <c r="AQ360" s="83"/>
      <c r="AR360" s="83"/>
      <c r="AS360" s="83"/>
      <c r="AT360" s="83"/>
      <c r="AU360" s="83"/>
      <c r="AV360" s="83"/>
      <c r="AW360" s="83"/>
      <c r="AX360" s="83"/>
      <c r="AY360" s="83"/>
      <c r="AZ360" s="83"/>
      <c r="BA360" s="83"/>
      <c r="BB360" s="83"/>
      <c r="BC360" s="83"/>
      <c r="BD360" s="83"/>
      <c r="BE360" s="83"/>
      <c r="BF360" s="83"/>
      <c r="BG360" s="83"/>
    </row>
    <row r="361" spans="1:59" x14ac:dyDescent="0.4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</row>
    <row r="362" spans="1:59" x14ac:dyDescent="0.4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3"/>
      <c r="AN362" s="83"/>
      <c r="AO362" s="83"/>
      <c r="AP362" s="83"/>
      <c r="AQ362" s="83"/>
      <c r="AR362" s="83"/>
      <c r="AS362" s="83"/>
      <c r="AT362" s="83"/>
      <c r="AU362" s="83"/>
      <c r="AV362" s="83"/>
      <c r="AW362" s="83"/>
      <c r="AX362" s="83"/>
      <c r="AY362" s="83"/>
      <c r="AZ362" s="83"/>
      <c r="BA362" s="83"/>
      <c r="BB362" s="83"/>
      <c r="BC362" s="83"/>
      <c r="BD362" s="83"/>
      <c r="BE362" s="83"/>
      <c r="BF362" s="83"/>
      <c r="BG362" s="83"/>
    </row>
    <row r="363" spans="1:59" x14ac:dyDescent="0.4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/>
      <c r="AZ363" s="83"/>
      <c r="BA363" s="83"/>
      <c r="BB363" s="83"/>
      <c r="BC363" s="83"/>
      <c r="BD363" s="83"/>
      <c r="BE363" s="83"/>
      <c r="BF363" s="83"/>
      <c r="BG363" s="83"/>
    </row>
    <row r="364" spans="1:59" x14ac:dyDescent="0.4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</row>
    <row r="365" spans="1:59" x14ac:dyDescent="0.4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3"/>
      <c r="AN365" s="83"/>
      <c r="AO365" s="83"/>
      <c r="AP365" s="83"/>
      <c r="AQ365" s="83"/>
      <c r="AR365" s="83"/>
      <c r="AS365" s="83"/>
      <c r="AT365" s="83"/>
      <c r="AU365" s="83"/>
      <c r="AV365" s="83"/>
      <c r="AW365" s="83"/>
      <c r="AX365" s="83"/>
      <c r="AY365" s="83"/>
      <c r="AZ365" s="83"/>
      <c r="BA365" s="83"/>
      <c r="BB365" s="83"/>
      <c r="BC365" s="83"/>
      <c r="BD365" s="83"/>
      <c r="BE365" s="83"/>
      <c r="BF365" s="83"/>
      <c r="BG365" s="83"/>
    </row>
    <row r="366" spans="1:59" x14ac:dyDescent="0.4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3"/>
      <c r="AN366" s="83"/>
      <c r="AO366" s="83"/>
      <c r="AP366" s="83"/>
      <c r="AQ366" s="83"/>
      <c r="AR366" s="83"/>
      <c r="AS366" s="83"/>
      <c r="AT366" s="83"/>
      <c r="AU366" s="83"/>
      <c r="AV366" s="83"/>
      <c r="AW366" s="83"/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</row>
    <row r="367" spans="1:59" x14ac:dyDescent="0.4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3"/>
      <c r="AN367" s="83"/>
      <c r="AO367" s="83"/>
      <c r="AP367" s="83"/>
      <c r="AQ367" s="83"/>
      <c r="AR367" s="83"/>
      <c r="AS367" s="83"/>
      <c r="AT367" s="83"/>
      <c r="AU367" s="83"/>
      <c r="AV367" s="83"/>
      <c r="AW367" s="83"/>
      <c r="AX367" s="83"/>
      <c r="AY367" s="83"/>
      <c r="AZ367" s="83"/>
      <c r="BA367" s="83"/>
      <c r="BB367" s="83"/>
      <c r="BC367" s="83"/>
      <c r="BD367" s="83"/>
      <c r="BE367" s="83"/>
      <c r="BF367" s="83"/>
      <c r="BG367" s="83"/>
    </row>
    <row r="368" spans="1:59" x14ac:dyDescent="0.4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3"/>
      <c r="AN368" s="83"/>
      <c r="AO368" s="83"/>
      <c r="AP368" s="83"/>
      <c r="AQ368" s="83"/>
      <c r="AR368" s="83"/>
      <c r="AS368" s="83"/>
      <c r="AT368" s="83"/>
      <c r="AU368" s="83"/>
      <c r="AV368" s="83"/>
      <c r="AW368" s="83"/>
      <c r="AX368" s="83"/>
      <c r="AY368" s="83"/>
      <c r="AZ368" s="83"/>
      <c r="BA368" s="83"/>
      <c r="BB368" s="83"/>
      <c r="BC368" s="83"/>
      <c r="BD368" s="83"/>
      <c r="BE368" s="83"/>
      <c r="BF368" s="83"/>
      <c r="BG368" s="83"/>
    </row>
    <row r="369" spans="1:59" x14ac:dyDescent="0.4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</row>
    <row r="370" spans="1:59" x14ac:dyDescent="0.4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3"/>
      <c r="AN370" s="83"/>
      <c r="AO370" s="83"/>
      <c r="AP370" s="83"/>
      <c r="AQ370" s="83"/>
      <c r="AR370" s="83"/>
      <c r="AS370" s="83"/>
      <c r="AT370" s="83"/>
      <c r="AU370" s="83"/>
      <c r="AV370" s="83"/>
      <c r="AW370" s="83"/>
      <c r="AX370" s="83"/>
      <c r="AY370" s="83"/>
      <c r="AZ370" s="83"/>
      <c r="BA370" s="83"/>
      <c r="BB370" s="83"/>
      <c r="BC370" s="83"/>
      <c r="BD370" s="83"/>
      <c r="BE370" s="83"/>
      <c r="BF370" s="83"/>
      <c r="BG370" s="83"/>
    </row>
    <row r="371" spans="1:59" x14ac:dyDescent="0.4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3"/>
      <c r="AN371" s="83"/>
      <c r="AO371" s="83"/>
      <c r="AP371" s="83"/>
      <c r="AQ371" s="83"/>
      <c r="AR371" s="83"/>
      <c r="AS371" s="83"/>
      <c r="AT371" s="83"/>
      <c r="AU371" s="83"/>
      <c r="AV371" s="83"/>
      <c r="AW371" s="83"/>
      <c r="AX371" s="83"/>
      <c r="AY371" s="83"/>
      <c r="AZ371" s="83"/>
      <c r="BA371" s="83"/>
      <c r="BB371" s="83"/>
      <c r="BC371" s="83"/>
      <c r="BD371" s="83"/>
      <c r="BE371" s="83"/>
      <c r="BF371" s="83"/>
      <c r="BG371" s="83"/>
    </row>
    <row r="372" spans="1:59" x14ac:dyDescent="0.4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3"/>
      <c r="AN372" s="83"/>
      <c r="AO372" s="83"/>
      <c r="AP372" s="83"/>
      <c r="AQ372" s="83"/>
      <c r="AR372" s="83"/>
      <c r="AS372" s="83"/>
      <c r="AT372" s="83"/>
      <c r="AU372" s="83"/>
      <c r="AV372" s="83"/>
      <c r="AW372" s="83"/>
      <c r="AX372" s="83"/>
      <c r="AY372" s="83"/>
      <c r="AZ372" s="83"/>
      <c r="BA372" s="83"/>
      <c r="BB372" s="83"/>
      <c r="BC372" s="83"/>
      <c r="BD372" s="83"/>
      <c r="BE372" s="83"/>
      <c r="BF372" s="83"/>
      <c r="BG372" s="83"/>
    </row>
    <row r="373" spans="1:59" x14ac:dyDescent="0.4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3"/>
      <c r="AN373" s="83"/>
      <c r="AO373" s="83"/>
      <c r="AP373" s="83"/>
      <c r="AQ373" s="83"/>
      <c r="AR373" s="83"/>
      <c r="AS373" s="83"/>
      <c r="AT373" s="83"/>
      <c r="AU373" s="83"/>
      <c r="AV373" s="83"/>
      <c r="AW373" s="83"/>
      <c r="AX373" s="83"/>
      <c r="AY373" s="83"/>
      <c r="AZ373" s="83"/>
      <c r="BA373" s="83"/>
      <c r="BB373" s="83"/>
      <c r="BC373" s="83"/>
      <c r="BD373" s="83"/>
      <c r="BE373" s="83"/>
      <c r="BF373" s="83"/>
      <c r="BG373" s="83"/>
    </row>
    <row r="374" spans="1:59" x14ac:dyDescent="0.4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3"/>
      <c r="AN374" s="83"/>
      <c r="AO374" s="83"/>
      <c r="AP374" s="83"/>
      <c r="AQ374" s="83"/>
      <c r="AR374" s="83"/>
      <c r="AS374" s="83"/>
      <c r="AT374" s="83"/>
      <c r="AU374" s="83"/>
      <c r="AV374" s="83"/>
      <c r="AW374" s="83"/>
      <c r="AX374" s="83"/>
      <c r="AY374" s="83"/>
      <c r="AZ374" s="83"/>
      <c r="BA374" s="83"/>
      <c r="BB374" s="83"/>
      <c r="BC374" s="83"/>
      <c r="BD374" s="83"/>
      <c r="BE374" s="83"/>
      <c r="BF374" s="83"/>
      <c r="BG374" s="83"/>
    </row>
    <row r="375" spans="1:59" x14ac:dyDescent="0.4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3"/>
      <c r="AN375" s="83"/>
      <c r="AO375" s="83"/>
      <c r="AP375" s="83"/>
      <c r="AQ375" s="83"/>
      <c r="AR375" s="83"/>
      <c r="AS375" s="83"/>
      <c r="AT375" s="83"/>
      <c r="AU375" s="83"/>
      <c r="AV375" s="83"/>
      <c r="AW375" s="83"/>
      <c r="AX375" s="83"/>
      <c r="AY375" s="83"/>
      <c r="AZ375" s="83"/>
      <c r="BA375" s="83"/>
      <c r="BB375" s="83"/>
      <c r="BC375" s="83"/>
      <c r="BD375" s="83"/>
      <c r="BE375" s="83"/>
      <c r="BF375" s="83"/>
      <c r="BG375" s="83"/>
    </row>
    <row r="376" spans="1:59" x14ac:dyDescent="0.4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</row>
    <row r="377" spans="1:59" x14ac:dyDescent="0.4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3"/>
      <c r="AN377" s="83"/>
      <c r="AO377" s="83"/>
      <c r="AP377" s="83"/>
      <c r="AQ377" s="83"/>
      <c r="AR377" s="83"/>
      <c r="AS377" s="83"/>
      <c r="AT377" s="83"/>
      <c r="AU377" s="83"/>
      <c r="AV377" s="83"/>
      <c r="AW377" s="83"/>
      <c r="AX377" s="83"/>
      <c r="AY377" s="83"/>
      <c r="AZ377" s="83"/>
      <c r="BA377" s="83"/>
      <c r="BB377" s="83"/>
      <c r="BC377" s="83"/>
      <c r="BD377" s="83"/>
      <c r="BE377" s="83"/>
      <c r="BF377" s="83"/>
      <c r="BG377" s="83"/>
    </row>
    <row r="378" spans="1:59" x14ac:dyDescent="0.4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3"/>
      <c r="AN378" s="83"/>
      <c r="AO378" s="83"/>
      <c r="AP378" s="83"/>
      <c r="AQ378" s="83"/>
      <c r="AR378" s="83"/>
      <c r="AS378" s="83"/>
      <c r="AT378" s="83"/>
      <c r="AU378" s="83"/>
      <c r="AV378" s="83"/>
      <c r="AW378" s="83"/>
      <c r="AX378" s="83"/>
      <c r="AY378" s="83"/>
      <c r="AZ378" s="83"/>
      <c r="BA378" s="83"/>
      <c r="BB378" s="83"/>
      <c r="BC378" s="83"/>
      <c r="BD378" s="83"/>
      <c r="BE378" s="83"/>
      <c r="BF378" s="83"/>
      <c r="BG378" s="83"/>
    </row>
    <row r="379" spans="1:59" x14ac:dyDescent="0.4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3"/>
      <c r="AN379" s="83"/>
      <c r="AO379" s="83"/>
      <c r="AP379" s="83"/>
      <c r="AQ379" s="83"/>
      <c r="AR379" s="83"/>
      <c r="AS379" s="83"/>
      <c r="AT379" s="83"/>
      <c r="AU379" s="83"/>
      <c r="AV379" s="83"/>
      <c r="AW379" s="83"/>
      <c r="AX379" s="83"/>
      <c r="AY379" s="83"/>
      <c r="AZ379" s="83"/>
      <c r="BA379" s="83"/>
      <c r="BB379" s="83"/>
      <c r="BC379" s="83"/>
      <c r="BD379" s="83"/>
      <c r="BE379" s="83"/>
      <c r="BF379" s="83"/>
      <c r="BG379" s="83"/>
    </row>
    <row r="380" spans="1:59" x14ac:dyDescent="0.4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3"/>
      <c r="AN380" s="83"/>
      <c r="AO380" s="83"/>
      <c r="AP380" s="83"/>
      <c r="AQ380" s="83"/>
      <c r="AR380" s="83"/>
      <c r="AS380" s="83"/>
      <c r="AT380" s="83"/>
      <c r="AU380" s="83"/>
      <c r="AV380" s="83"/>
      <c r="AW380" s="83"/>
      <c r="AX380" s="83"/>
      <c r="AY380" s="83"/>
      <c r="AZ380" s="83"/>
      <c r="BA380" s="83"/>
      <c r="BB380" s="83"/>
      <c r="BC380" s="83"/>
      <c r="BD380" s="83"/>
      <c r="BE380" s="83"/>
      <c r="BF380" s="83"/>
      <c r="BG380" s="83"/>
    </row>
    <row r="381" spans="1:59" x14ac:dyDescent="0.4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</row>
    <row r="382" spans="1:59" x14ac:dyDescent="0.4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</row>
    <row r="383" spans="1:59" x14ac:dyDescent="0.4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</row>
    <row r="384" spans="1:59" x14ac:dyDescent="0.4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</row>
    <row r="385" spans="1:59" x14ac:dyDescent="0.4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</row>
    <row r="386" spans="1:59" x14ac:dyDescent="0.4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</row>
    <row r="387" spans="1:59" x14ac:dyDescent="0.4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</row>
    <row r="388" spans="1:59" x14ac:dyDescent="0.4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</row>
    <row r="389" spans="1:59" x14ac:dyDescent="0.4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</row>
    <row r="390" spans="1:59" x14ac:dyDescent="0.4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</row>
    <row r="391" spans="1:59" x14ac:dyDescent="0.4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</row>
    <row r="392" spans="1:59" x14ac:dyDescent="0.4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</row>
    <row r="393" spans="1:59" x14ac:dyDescent="0.4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</row>
    <row r="394" spans="1:59" x14ac:dyDescent="0.4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</row>
    <row r="395" spans="1:59" x14ac:dyDescent="0.4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</row>
    <row r="396" spans="1:59" x14ac:dyDescent="0.4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</row>
    <row r="397" spans="1:59" x14ac:dyDescent="0.4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</row>
    <row r="398" spans="1:59" x14ac:dyDescent="0.4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</row>
    <row r="399" spans="1:59" x14ac:dyDescent="0.4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</row>
    <row r="400" spans="1:59" x14ac:dyDescent="0.4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</row>
    <row r="401" spans="1:59" x14ac:dyDescent="0.4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</row>
    <row r="402" spans="1:59" x14ac:dyDescent="0.4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</row>
    <row r="403" spans="1:59" x14ac:dyDescent="0.4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</row>
    <row r="404" spans="1:59" x14ac:dyDescent="0.4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</row>
    <row r="405" spans="1:59" x14ac:dyDescent="0.4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3"/>
      <c r="AN405" s="83"/>
      <c r="AO405" s="83"/>
      <c r="AP405" s="83"/>
      <c r="AQ405" s="83"/>
      <c r="AR405" s="83"/>
      <c r="AS405" s="83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  <c r="BE405" s="83"/>
      <c r="BF405" s="83"/>
      <c r="BG405" s="83"/>
    </row>
    <row r="406" spans="1:59" x14ac:dyDescent="0.4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3"/>
      <c r="AN406" s="83"/>
      <c r="AO406" s="83"/>
      <c r="AP406" s="83"/>
      <c r="AQ406" s="83"/>
      <c r="AR406" s="83"/>
      <c r="AS406" s="83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  <c r="BE406" s="83"/>
      <c r="BF406" s="83"/>
      <c r="BG406" s="83"/>
    </row>
    <row r="407" spans="1:59" x14ac:dyDescent="0.4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</row>
    <row r="408" spans="1:59" x14ac:dyDescent="0.4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3"/>
      <c r="AN408" s="83"/>
      <c r="AO408" s="83"/>
      <c r="AP408" s="83"/>
      <c r="AQ408" s="83"/>
      <c r="AR408" s="83"/>
      <c r="AS408" s="83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</row>
    <row r="409" spans="1:59" x14ac:dyDescent="0.4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</row>
    <row r="410" spans="1:59" x14ac:dyDescent="0.4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</row>
    <row r="411" spans="1:59" x14ac:dyDescent="0.4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</row>
    <row r="412" spans="1:59" x14ac:dyDescent="0.4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</row>
    <row r="413" spans="1:59" x14ac:dyDescent="0.4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</row>
    <row r="414" spans="1:59" x14ac:dyDescent="0.4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</row>
    <row r="415" spans="1:59" x14ac:dyDescent="0.4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</row>
    <row r="416" spans="1:59" x14ac:dyDescent="0.4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</row>
    <row r="417" spans="1:59" x14ac:dyDescent="0.4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</row>
    <row r="418" spans="1:59" x14ac:dyDescent="0.4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</row>
    <row r="419" spans="1:59" x14ac:dyDescent="0.4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</row>
    <row r="420" spans="1:59" x14ac:dyDescent="0.4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3"/>
      <c r="AN420" s="83"/>
      <c r="AO420" s="83"/>
      <c r="AP420" s="83"/>
      <c r="AQ420" s="83"/>
      <c r="AR420" s="83"/>
      <c r="AS420" s="83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</row>
    <row r="421" spans="1:59" x14ac:dyDescent="0.4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3"/>
      <c r="AN421" s="83"/>
      <c r="AO421" s="83"/>
      <c r="AP421" s="83"/>
      <c r="AQ421" s="83"/>
      <c r="AR421" s="83"/>
      <c r="AS421" s="83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  <c r="BE421" s="83"/>
      <c r="BF421" s="83"/>
      <c r="BG421" s="83"/>
    </row>
    <row r="422" spans="1:59" x14ac:dyDescent="0.4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3"/>
      <c r="AN422" s="83"/>
      <c r="AO422" s="83"/>
      <c r="AP422" s="83"/>
      <c r="AQ422" s="83"/>
      <c r="AR422" s="83"/>
      <c r="AS422" s="83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  <c r="BE422" s="83"/>
      <c r="BF422" s="83"/>
      <c r="BG422" s="83"/>
    </row>
    <row r="423" spans="1:59" x14ac:dyDescent="0.4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</row>
    <row r="424" spans="1:59" x14ac:dyDescent="0.4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</row>
    <row r="425" spans="1:59" x14ac:dyDescent="0.4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3"/>
      <c r="AN425" s="83"/>
      <c r="AO425" s="83"/>
      <c r="AP425" s="83"/>
      <c r="AQ425" s="83"/>
      <c r="AR425" s="83"/>
      <c r="AS425" s="83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  <c r="BE425" s="83"/>
      <c r="BF425" s="83"/>
      <c r="BG425" s="83"/>
    </row>
    <row r="426" spans="1:59" x14ac:dyDescent="0.4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3"/>
      <c r="AN426" s="83"/>
      <c r="AO426" s="83"/>
      <c r="AP426" s="83"/>
      <c r="AQ426" s="83"/>
      <c r="AR426" s="83"/>
      <c r="AS426" s="83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  <c r="BE426" s="83"/>
      <c r="BF426" s="83"/>
      <c r="BG426" s="83"/>
    </row>
    <row r="427" spans="1:59" x14ac:dyDescent="0.4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3"/>
      <c r="AN427" s="83"/>
      <c r="AO427" s="83"/>
      <c r="AP427" s="83"/>
      <c r="AQ427" s="83"/>
      <c r="AR427" s="83"/>
      <c r="AS427" s="83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  <c r="BE427" s="83"/>
      <c r="BF427" s="83"/>
      <c r="BG427" s="83"/>
    </row>
    <row r="428" spans="1:59" x14ac:dyDescent="0.4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3"/>
      <c r="AN428" s="83"/>
      <c r="AO428" s="83"/>
      <c r="AP428" s="83"/>
      <c r="AQ428" s="83"/>
      <c r="AR428" s="83"/>
      <c r="AS428" s="83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  <c r="BE428" s="83"/>
      <c r="BF428" s="83"/>
      <c r="BG428" s="83"/>
    </row>
    <row r="429" spans="1:59" x14ac:dyDescent="0.4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3"/>
      <c r="AN429" s="83"/>
      <c r="AO429" s="83"/>
      <c r="AP429" s="83"/>
      <c r="AQ429" s="83"/>
      <c r="AR429" s="83"/>
      <c r="AS429" s="83"/>
      <c r="AT429" s="83"/>
      <c r="AU429" s="83"/>
      <c r="AV429" s="83"/>
      <c r="AW429" s="83"/>
      <c r="AX429" s="83"/>
      <c r="AY429" s="83"/>
      <c r="AZ429" s="83"/>
      <c r="BA429" s="83"/>
      <c r="BB429" s="83"/>
      <c r="BC429" s="83"/>
      <c r="BD429" s="83"/>
      <c r="BE429" s="83"/>
      <c r="BF429" s="83"/>
      <c r="BG429" s="83"/>
    </row>
    <row r="430" spans="1:59" x14ac:dyDescent="0.4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3"/>
      <c r="AN430" s="83"/>
      <c r="AO430" s="83"/>
      <c r="AP430" s="83"/>
      <c r="AQ430" s="83"/>
      <c r="AR430" s="83"/>
      <c r="AS430" s="83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  <c r="BE430" s="83"/>
      <c r="BF430" s="83"/>
      <c r="BG430" s="83"/>
    </row>
    <row r="431" spans="1:59" x14ac:dyDescent="0.4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3"/>
      <c r="AN431" s="83"/>
      <c r="AO431" s="83"/>
      <c r="AP431" s="83"/>
      <c r="AQ431" s="83"/>
      <c r="AR431" s="83"/>
      <c r="AS431" s="83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  <c r="BE431" s="83"/>
      <c r="BF431" s="83"/>
      <c r="BG431" s="83"/>
    </row>
    <row r="432" spans="1:59" x14ac:dyDescent="0.4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/>
      <c r="AX432" s="83"/>
      <c r="AY432" s="83"/>
      <c r="AZ432" s="83"/>
      <c r="BA432" s="83"/>
      <c r="BB432" s="83"/>
      <c r="BC432" s="83"/>
      <c r="BD432" s="83"/>
      <c r="BE432" s="83"/>
      <c r="BF432" s="83"/>
      <c r="BG432" s="83"/>
    </row>
    <row r="433" spans="1:59" x14ac:dyDescent="0.4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</row>
    <row r="434" spans="1:59" x14ac:dyDescent="0.4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83"/>
    </row>
    <row r="435" spans="1:59" x14ac:dyDescent="0.4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83"/>
    </row>
    <row r="436" spans="1:59" x14ac:dyDescent="0.4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83"/>
    </row>
    <row r="437" spans="1:59" x14ac:dyDescent="0.4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83"/>
    </row>
    <row r="438" spans="1:59" x14ac:dyDescent="0.4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</row>
    <row r="439" spans="1:59" x14ac:dyDescent="0.4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83"/>
    </row>
    <row r="440" spans="1:59" x14ac:dyDescent="0.4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3"/>
      <c r="AN440" s="83"/>
      <c r="AO440" s="83"/>
      <c r="AP440" s="83"/>
      <c r="AQ440" s="83"/>
      <c r="AR440" s="83"/>
      <c r="AS440" s="83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  <c r="BE440" s="83"/>
      <c r="BF440" s="83"/>
      <c r="BG440" s="83"/>
    </row>
    <row r="441" spans="1:59" x14ac:dyDescent="0.4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3"/>
      <c r="AN441" s="83"/>
      <c r="AO441" s="83"/>
      <c r="AP441" s="83"/>
      <c r="AQ441" s="83"/>
      <c r="AR441" s="83"/>
      <c r="AS441" s="83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  <c r="BE441" s="83"/>
      <c r="BF441" s="83"/>
      <c r="BG441" s="83"/>
    </row>
    <row r="442" spans="1:59" x14ac:dyDescent="0.4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3"/>
      <c r="AN442" s="83"/>
      <c r="AO442" s="83"/>
      <c r="AP442" s="83"/>
      <c r="AQ442" s="83"/>
      <c r="AR442" s="83"/>
      <c r="AS442" s="83"/>
      <c r="AT442" s="83"/>
      <c r="AU442" s="83"/>
      <c r="AV442" s="83"/>
      <c r="AW442" s="83"/>
      <c r="AX442" s="83"/>
      <c r="AY442" s="83"/>
      <c r="AZ442" s="83"/>
      <c r="BA442" s="83"/>
      <c r="BB442" s="83"/>
      <c r="BC442" s="83"/>
      <c r="BD442" s="83"/>
      <c r="BE442" s="83"/>
      <c r="BF442" s="83"/>
      <c r="BG442" s="83"/>
    </row>
    <row r="443" spans="1:59" x14ac:dyDescent="0.4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</row>
    <row r="444" spans="1:59" x14ac:dyDescent="0.4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3"/>
      <c r="AN444" s="83"/>
      <c r="AO444" s="83"/>
      <c r="AP444" s="83"/>
      <c r="AQ444" s="83"/>
      <c r="AR444" s="83"/>
      <c r="AS444" s="83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  <c r="BE444" s="83"/>
      <c r="BF444" s="83"/>
      <c r="BG444" s="83"/>
    </row>
    <row r="445" spans="1:59" x14ac:dyDescent="0.4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3"/>
      <c r="AN445" s="83"/>
      <c r="AO445" s="83"/>
      <c r="AP445" s="83"/>
      <c r="AQ445" s="83"/>
      <c r="AR445" s="83"/>
      <c r="AS445" s="83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  <c r="BE445" s="83"/>
      <c r="BF445" s="83"/>
      <c r="BG445" s="83"/>
    </row>
    <row r="446" spans="1:59" x14ac:dyDescent="0.4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3"/>
      <c r="AN446" s="83"/>
      <c r="AO446" s="83"/>
      <c r="AP446" s="83"/>
      <c r="AQ446" s="83"/>
      <c r="AR446" s="83"/>
      <c r="AS446" s="83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  <c r="BE446" s="83"/>
      <c r="BF446" s="83"/>
      <c r="BG446" s="83"/>
    </row>
    <row r="447" spans="1:59" x14ac:dyDescent="0.4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</row>
    <row r="448" spans="1:59" x14ac:dyDescent="0.4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3"/>
      <c r="AN448" s="83"/>
      <c r="AO448" s="83"/>
      <c r="AP448" s="83"/>
      <c r="AQ448" s="83"/>
      <c r="AR448" s="83"/>
      <c r="AS448" s="83"/>
      <c r="AT448" s="83"/>
      <c r="AU448" s="83"/>
      <c r="AV448" s="83"/>
      <c r="AW448" s="83"/>
      <c r="AX448" s="83"/>
      <c r="AY448" s="83"/>
      <c r="AZ448" s="83"/>
      <c r="BA448" s="83"/>
      <c r="BB448" s="83"/>
      <c r="BC448" s="83"/>
      <c r="BD448" s="83"/>
      <c r="BE448" s="83"/>
      <c r="BF448" s="83"/>
      <c r="BG448" s="83"/>
    </row>
    <row r="449" spans="1:59" x14ac:dyDescent="0.4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3"/>
      <c r="AN449" s="83"/>
      <c r="AO449" s="83"/>
      <c r="AP449" s="83"/>
      <c r="AQ449" s="83"/>
      <c r="AR449" s="83"/>
      <c r="AS449" s="83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  <c r="BE449" s="83"/>
      <c r="BF449" s="83"/>
      <c r="BG449" s="83"/>
    </row>
    <row r="450" spans="1:59" x14ac:dyDescent="0.4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3"/>
      <c r="AN450" s="83"/>
      <c r="AO450" s="83"/>
      <c r="AP450" s="83"/>
      <c r="AQ450" s="83"/>
      <c r="AR450" s="83"/>
      <c r="AS450" s="83"/>
      <c r="AT450" s="83"/>
      <c r="AU450" s="83"/>
      <c r="AV450" s="83"/>
      <c r="AW450" s="83"/>
      <c r="AX450" s="83"/>
      <c r="AY450" s="83"/>
      <c r="AZ450" s="83"/>
      <c r="BA450" s="83"/>
      <c r="BB450" s="83"/>
      <c r="BC450" s="83"/>
      <c r="BD450" s="83"/>
      <c r="BE450" s="83"/>
      <c r="BF450" s="83"/>
      <c r="BG450" s="83"/>
    </row>
    <row r="451" spans="1:59" x14ac:dyDescent="0.4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3"/>
      <c r="AN451" s="83"/>
      <c r="AO451" s="83"/>
      <c r="AP451" s="83"/>
      <c r="AQ451" s="83"/>
      <c r="AR451" s="83"/>
      <c r="AS451" s="83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  <c r="BE451" s="83"/>
      <c r="BF451" s="83"/>
      <c r="BG451" s="83"/>
    </row>
    <row r="452" spans="1:59" x14ac:dyDescent="0.4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3"/>
      <c r="AN452" s="83"/>
      <c r="AO452" s="83"/>
      <c r="AP452" s="83"/>
      <c r="AQ452" s="83"/>
      <c r="AR452" s="83"/>
      <c r="AS452" s="83"/>
      <c r="AT452" s="83"/>
      <c r="AU452" s="83"/>
      <c r="AV452" s="83"/>
      <c r="AW452" s="83"/>
      <c r="AX452" s="83"/>
      <c r="AY452" s="83"/>
      <c r="AZ452" s="83"/>
      <c r="BA452" s="83"/>
      <c r="BB452" s="83"/>
      <c r="BC452" s="83"/>
      <c r="BD452" s="83"/>
      <c r="BE452" s="83"/>
      <c r="BF452" s="83"/>
      <c r="BG452" s="83"/>
    </row>
    <row r="453" spans="1:59" x14ac:dyDescent="0.4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</row>
    <row r="454" spans="1:59" x14ac:dyDescent="0.4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3"/>
      <c r="AN454" s="83"/>
      <c r="AO454" s="83"/>
      <c r="AP454" s="83"/>
      <c r="AQ454" s="83"/>
      <c r="AR454" s="83"/>
      <c r="AS454" s="83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  <c r="BE454" s="83"/>
      <c r="BF454" s="83"/>
      <c r="BG454" s="83"/>
    </row>
    <row r="455" spans="1:59" x14ac:dyDescent="0.4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3"/>
      <c r="AN455" s="83"/>
      <c r="AO455" s="83"/>
      <c r="AP455" s="83"/>
      <c r="AQ455" s="83"/>
      <c r="AR455" s="83"/>
      <c r="AS455" s="83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  <c r="BE455" s="83"/>
      <c r="BF455" s="83"/>
      <c r="BG455" s="83"/>
    </row>
    <row r="456" spans="1:59" x14ac:dyDescent="0.4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3"/>
      <c r="AN456" s="83"/>
      <c r="AO456" s="83"/>
      <c r="AP456" s="83"/>
      <c r="AQ456" s="83"/>
      <c r="AR456" s="83"/>
      <c r="AS456" s="83"/>
      <c r="AT456" s="83"/>
      <c r="AU456" s="83"/>
      <c r="AV456" s="83"/>
      <c r="AW456" s="83"/>
      <c r="AX456" s="83"/>
      <c r="AY456" s="83"/>
      <c r="AZ456" s="83"/>
      <c r="BA456" s="83"/>
      <c r="BB456" s="83"/>
      <c r="BC456" s="83"/>
      <c r="BD456" s="83"/>
      <c r="BE456" s="83"/>
      <c r="BF456" s="83"/>
      <c r="BG456" s="83"/>
    </row>
    <row r="457" spans="1:59" x14ac:dyDescent="0.4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  <c r="AL457" s="84"/>
      <c r="AM457" s="83"/>
      <c r="AN457" s="83"/>
      <c r="AO457" s="83"/>
      <c r="AP457" s="83"/>
      <c r="AQ457" s="83"/>
      <c r="AR457" s="83"/>
      <c r="AS457" s="83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  <c r="BE457" s="83"/>
      <c r="BF457" s="83"/>
      <c r="BG457" s="83"/>
    </row>
    <row r="458" spans="1:59" x14ac:dyDescent="0.4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84"/>
      <c r="AM458" s="83"/>
      <c r="AN458" s="83"/>
      <c r="AO458" s="83"/>
      <c r="AP458" s="83"/>
      <c r="AQ458" s="83"/>
      <c r="AR458" s="83"/>
      <c r="AS458" s="83"/>
      <c r="AT458" s="83"/>
      <c r="AU458" s="83"/>
      <c r="AV458" s="83"/>
      <c r="AW458" s="83"/>
      <c r="AX458" s="83"/>
      <c r="AY458" s="83"/>
      <c r="AZ458" s="83"/>
      <c r="BA458" s="83"/>
      <c r="BB458" s="83"/>
      <c r="BC458" s="83"/>
      <c r="BD458" s="83"/>
      <c r="BE458" s="83"/>
      <c r="BF458" s="83"/>
      <c r="BG458" s="83"/>
    </row>
    <row r="459" spans="1:59" x14ac:dyDescent="0.4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3"/>
      <c r="AN459" s="83"/>
      <c r="AO459" s="83"/>
      <c r="AP459" s="83"/>
      <c r="AQ459" s="83"/>
      <c r="AR459" s="83"/>
      <c r="AS459" s="83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  <c r="BE459" s="83"/>
      <c r="BF459" s="83"/>
      <c r="BG459" s="8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P523"/>
  <sheetViews>
    <sheetView tabSelected="1" zoomScale="125" zoomScaleNormal="125" zoomScalePageLayoutView="125" workbookViewId="0">
      <selection activeCell="H31" sqref="H31"/>
    </sheetView>
  </sheetViews>
  <sheetFormatPr defaultColWidth="8.85546875" defaultRowHeight="13.15" x14ac:dyDescent="0.4"/>
  <cols>
    <col min="1" max="1" width="8.85546875" style="2"/>
    <col min="2" max="2" width="10.85546875" style="2" customWidth="1"/>
    <col min="3" max="9" width="8.85546875" style="2"/>
    <col min="10" max="11" width="9.35546875" style="1" customWidth="1"/>
    <col min="12" max="12" width="12.140625" style="1" customWidth="1"/>
    <col min="13" max="13" width="14.640625" style="2" customWidth="1"/>
    <col min="14" max="16384" width="8.85546875" style="2"/>
  </cols>
  <sheetData>
    <row r="1" spans="1:94" x14ac:dyDescent="0.4">
      <c r="A1" s="1"/>
      <c r="B1" s="1"/>
      <c r="C1" s="1"/>
      <c r="D1" s="1"/>
      <c r="E1" s="1"/>
      <c r="F1" s="1"/>
      <c r="G1" s="1"/>
      <c r="H1" s="1"/>
      <c r="I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spans="1:94" x14ac:dyDescent="0.4">
      <c r="A2" s="1"/>
      <c r="B2" s="1"/>
      <c r="C2" s="1"/>
      <c r="D2" s="1"/>
      <c r="E2" s="1"/>
      <c r="F2" s="1"/>
      <c r="G2" s="1"/>
      <c r="H2" s="1"/>
      <c r="I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</row>
    <row r="3" spans="1:94" ht="15.4" x14ac:dyDescent="0.4">
      <c r="A3" s="1"/>
      <c r="B3" s="87" t="s">
        <v>253</v>
      </c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1:94" ht="13.5" thickBot="1" x14ac:dyDescent="0.45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</row>
    <row r="5" spans="1:94" ht="13.5" thickTop="1" x14ac:dyDescent="0.4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1:94" x14ac:dyDescent="0.4">
      <c r="A6" s="1"/>
      <c r="B6" s="4"/>
      <c r="C6" s="99" t="s">
        <v>0</v>
      </c>
      <c r="D6" s="4"/>
      <c r="E6" s="1"/>
      <c r="F6" s="99" t="s">
        <v>1</v>
      </c>
      <c r="G6" s="4"/>
      <c r="H6" s="121" t="s">
        <v>2</v>
      </c>
      <c r="I6" s="121"/>
      <c r="J6" s="121"/>
      <c r="K6" s="4"/>
      <c r="L6" s="99" t="s">
        <v>255</v>
      </c>
      <c r="M6" s="114" t="s">
        <v>3</v>
      </c>
      <c r="N6" s="4"/>
      <c r="O6" s="114" t="s">
        <v>4</v>
      </c>
      <c r="P6" s="4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</row>
    <row r="7" spans="1:94" x14ac:dyDescent="0.4">
      <c r="A7" s="1"/>
      <c r="B7" s="4"/>
      <c r="C7" s="4"/>
      <c r="D7" s="4"/>
      <c r="E7" s="1"/>
      <c r="F7" s="99" t="s">
        <v>5</v>
      </c>
      <c r="G7" s="4"/>
      <c r="H7" s="121" t="s">
        <v>6</v>
      </c>
      <c r="I7" s="121"/>
      <c r="J7" s="121"/>
      <c r="K7" s="4"/>
      <c r="L7" s="99" t="s">
        <v>256</v>
      </c>
      <c r="M7" s="114" t="s">
        <v>7</v>
      </c>
      <c r="N7" s="4"/>
      <c r="O7" s="114" t="s">
        <v>8</v>
      </c>
      <c r="P7" s="4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4" x14ac:dyDescent="0.4">
      <c r="A8" s="1"/>
      <c r="B8" s="4"/>
      <c r="C8" s="4"/>
      <c r="D8" s="4"/>
      <c r="E8" s="1"/>
      <c r="F8" s="99" t="s">
        <v>9</v>
      </c>
      <c r="G8" s="4"/>
      <c r="H8" s="99" t="s">
        <v>10</v>
      </c>
      <c r="I8" s="99"/>
      <c r="J8" s="99" t="s">
        <v>11</v>
      </c>
      <c r="K8" s="4"/>
      <c r="L8" s="99" t="s">
        <v>257</v>
      </c>
      <c r="M8" s="114" t="s">
        <v>12</v>
      </c>
      <c r="N8" s="4"/>
      <c r="O8" s="114" t="s">
        <v>12</v>
      </c>
      <c r="P8" s="4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4" ht="13.5" thickBot="1" x14ac:dyDescent="0.45">
      <c r="A9" s="1"/>
      <c r="B9" s="5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4" ht="13.5" thickTop="1" x14ac:dyDescent="0.4">
      <c r="A10" s="1"/>
      <c r="B10" s="7" t="s">
        <v>13</v>
      </c>
      <c r="C10" s="1"/>
      <c r="D10" s="1"/>
      <c r="E10" s="1"/>
      <c r="F10" s="1"/>
      <c r="G10" s="1"/>
      <c r="H10" s="8"/>
      <c r="I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4" x14ac:dyDescent="0.4">
      <c r="A11" s="1"/>
      <c r="B11" s="1"/>
      <c r="C11" s="1" t="str">
        <f>'Data_Figures 5.1 &amp;5.4'!B5</f>
        <v>Algeria</v>
      </c>
      <c r="D11" s="1"/>
      <c r="E11" s="1"/>
      <c r="F11" s="9">
        <f>Inflation_1800_2008!$C$227</f>
        <v>1879</v>
      </c>
      <c r="G11" s="1"/>
      <c r="H11" s="10">
        <f>Inflation_1800_2008!$C$235</f>
        <v>32.941176470588232</v>
      </c>
      <c r="I11" s="1"/>
      <c r="J11" s="10">
        <f>Inflation_1800_2008!$C$237</f>
        <v>4.7058823529411766</v>
      </c>
      <c r="L11" s="110">
        <f>+Inflation_1800_2008!C239</f>
        <v>0</v>
      </c>
      <c r="M11" s="10">
        <f>Inflation_1800_2008!$C$230</f>
        <v>69.230769230769255</v>
      </c>
      <c r="N11" s="1"/>
      <c r="O11" s="1">
        <v>1947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4" x14ac:dyDescent="0.4">
      <c r="A12" s="1"/>
      <c r="B12" s="1"/>
      <c r="C12" s="1" t="str">
        <f>'Data_Figures 5.1 &amp;5.4'!B6</f>
        <v>Angola</v>
      </c>
      <c r="D12" s="1"/>
      <c r="E12" s="1"/>
      <c r="F12" s="9">
        <f>Inflation_1800_2008!$D$227</f>
        <v>1915</v>
      </c>
      <c r="G12" s="1"/>
      <c r="H12" s="10">
        <f>Inflation_1800_2008!$D$235</f>
        <v>37.234042553191486</v>
      </c>
      <c r="I12" s="1"/>
      <c r="J12" s="10">
        <f>Inflation_1800_2008!$D$237</f>
        <v>26.595744680851062</v>
      </c>
      <c r="L12" s="110">
        <f>+Inflation_1800_2008!D239</f>
        <v>4</v>
      </c>
      <c r="M12" s="11">
        <f>Inflation_1800_2008!$D$230</f>
        <v>4146.01</v>
      </c>
      <c r="N12" s="1"/>
      <c r="O12" s="1">
        <v>1996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4" x14ac:dyDescent="0.4">
      <c r="A13" s="1"/>
      <c r="B13" s="1"/>
      <c r="C13" s="1" t="str">
        <f>'Data_Figures 5.1 &amp;5.4'!B7</f>
        <v>Central African Republic</v>
      </c>
      <c r="D13" s="1"/>
      <c r="E13" s="1"/>
      <c r="F13" s="9">
        <f>Inflation_1800_2008!$E$227</f>
        <v>1957</v>
      </c>
      <c r="G13" s="1"/>
      <c r="H13" s="10">
        <f>Inflation_1800_2008!$E$235</f>
        <v>3.8461538461538463</v>
      </c>
      <c r="I13" s="1"/>
      <c r="J13" s="10">
        <f>Inflation_1800_2008!$E$237</f>
        <v>0</v>
      </c>
      <c r="L13" s="110">
        <f>+Inflation_1800_2008!E239</f>
        <v>0</v>
      </c>
      <c r="M13" s="10">
        <f>Inflation_1800_2008!$E$230</f>
        <v>27.699530516431924</v>
      </c>
      <c r="N13" s="1"/>
      <c r="O13" s="1">
        <v>1971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4" x14ac:dyDescent="0.4">
      <c r="A14" s="1"/>
      <c r="B14" s="1"/>
      <c r="C14" s="1" t="str">
        <f>'Data_Figures 5.1 &amp;5.4'!B8</f>
        <v>Cote d'Ivoire</v>
      </c>
      <c r="D14" s="1"/>
      <c r="E14" s="1"/>
      <c r="F14" s="9">
        <f>Inflation_1800_2008!$F$227</f>
        <v>1952</v>
      </c>
      <c r="G14" s="1"/>
      <c r="H14" s="10">
        <f>Inflation_1800_2008!$F$235</f>
        <v>7.0175438596491224</v>
      </c>
      <c r="I14" s="1"/>
      <c r="J14" s="10">
        <f>Inflation_1800_2008!$F$237</f>
        <v>0</v>
      </c>
      <c r="L14" s="110">
        <f>+Inflation_1800_2008!F239</f>
        <v>0</v>
      </c>
      <c r="M14" s="10">
        <f>Inflation_1800_2008!$F$230</f>
        <v>26</v>
      </c>
      <c r="N14" s="1"/>
      <c r="O14" s="1">
        <v>1994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4" x14ac:dyDescent="0.4">
      <c r="A15" s="1"/>
      <c r="B15" s="1"/>
      <c r="C15" s="1" t="str">
        <f>'Data_Figures 5.1 &amp;5.4'!B9</f>
        <v>Egypt</v>
      </c>
      <c r="D15" s="1"/>
      <c r="E15" s="1"/>
      <c r="F15" s="9">
        <f>Inflation_1800_2008!$G$227</f>
        <v>1860</v>
      </c>
      <c r="G15" s="1"/>
      <c r="H15" s="10">
        <f>Inflation_1800_2008!$G$235</f>
        <v>7.3825503355704702</v>
      </c>
      <c r="I15" s="1"/>
      <c r="J15" s="10">
        <f>Inflation_1800_2008!$G$237</f>
        <v>0.67114093959731547</v>
      </c>
      <c r="L15" s="110">
        <f>+Inflation_1800_2008!G239</f>
        <v>0</v>
      </c>
      <c r="M15" s="10">
        <f>Inflation_1800_2008!$G$230</f>
        <v>40.76638414706936</v>
      </c>
      <c r="N15" s="1"/>
      <c r="O15" s="1">
        <v>1941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4" x14ac:dyDescent="0.4">
      <c r="A16" s="1"/>
      <c r="B16" s="1"/>
      <c r="C16" s="1" t="str">
        <f>'Data_Figures 5.1 &amp;5.4'!B10</f>
        <v>Kenya</v>
      </c>
      <c r="D16" s="1"/>
      <c r="E16" s="1"/>
      <c r="F16" s="9">
        <f>Inflation_1800_2008!$I$227</f>
        <v>1949</v>
      </c>
      <c r="G16" s="1"/>
      <c r="H16" s="10">
        <f>Inflation_1800_2008!$I$235</f>
        <v>6.4516129032258061</v>
      </c>
      <c r="I16" s="1"/>
      <c r="J16" s="10">
        <f>Inflation_1800_2008!$I$237</f>
        <v>1.6129032258064515</v>
      </c>
      <c r="K16" s="12"/>
      <c r="L16" s="109">
        <f>+Inflation_1800_2008!I239</f>
        <v>0</v>
      </c>
      <c r="M16" s="10">
        <f>Inflation_1800_2008!$I$230</f>
        <v>45.978999999999992</v>
      </c>
      <c r="N16" s="1"/>
      <c r="O16" s="1">
        <v>1993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1:94" x14ac:dyDescent="0.4">
      <c r="A17" s="1"/>
      <c r="B17" s="1"/>
      <c r="C17" s="1" t="str">
        <f>'Data_Figures 5.1 &amp;5.4'!B12</f>
        <v>Mauritius</v>
      </c>
      <c r="D17" s="1"/>
      <c r="E17" s="1"/>
      <c r="F17" s="9">
        <f>Inflation_1800_2008!$K$227</f>
        <v>1940</v>
      </c>
      <c r="G17" s="1"/>
      <c r="H17" s="10">
        <f>Inflation_1800_2008!$K$235</f>
        <v>14.492753623188406</v>
      </c>
      <c r="I17" s="1"/>
      <c r="J17" s="10">
        <f>Inflation_1800_2008!$K$237</f>
        <v>4.3478260869565215</v>
      </c>
      <c r="K17" s="12"/>
      <c r="L17" s="109">
        <f>+Inflation_1800_2008!J239</f>
        <v>0</v>
      </c>
      <c r="M17" s="10">
        <f>Inflation_1800_2008!$K$230</f>
        <v>57.473035439137135</v>
      </c>
      <c r="N17" s="1"/>
      <c r="O17" s="1">
        <v>1947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1:94" x14ac:dyDescent="0.4">
      <c r="A18" s="1"/>
      <c r="B18" s="1"/>
      <c r="C18" s="1" t="str">
        <f>'Data_Figures 5.1 &amp;5.4'!B11</f>
        <v>Morocco</v>
      </c>
      <c r="D18" s="1"/>
      <c r="E18" s="1"/>
      <c r="F18" s="9">
        <f>Inflation_1800_2008!$J$227</f>
        <v>1947</v>
      </c>
      <c r="G18" s="1"/>
      <c r="H18" s="10">
        <f>Inflation_1800_2008!$J$235</f>
        <v>4.838709677419355</v>
      </c>
      <c r="I18" s="1"/>
      <c r="J18" s="10">
        <f>Inflation_1800_2008!$J$237</f>
        <v>0</v>
      </c>
      <c r="K18" s="12"/>
      <c r="L18" s="109">
        <f>+Inflation_1800_2008!K239</f>
        <v>0</v>
      </c>
      <c r="M18" s="10">
        <f>Inflation_1800_2008!$J$230</f>
        <v>33.040000000000006</v>
      </c>
      <c r="N18" s="1"/>
      <c r="O18" s="1">
        <v>1980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1:94" x14ac:dyDescent="0.4">
      <c r="A19" s="1"/>
      <c r="B19" s="1"/>
      <c r="C19" s="1" t="str">
        <f>'Data_Figures 5.1 &amp;5.4'!B13</f>
        <v>Nigeria</v>
      </c>
      <c r="D19" s="1"/>
      <c r="E19" s="1"/>
      <c r="F19" s="9">
        <f>Inflation_1800_2008!$L$227</f>
        <v>1954</v>
      </c>
      <c r="G19" s="1"/>
      <c r="H19" s="10">
        <f>Inflation_1800_2008!$L$235</f>
        <v>21.818181818181817</v>
      </c>
      <c r="I19" s="1"/>
      <c r="J19" s="10">
        <f>Inflation_1800_2008!$L$237</f>
        <v>9.0909090909090917</v>
      </c>
      <c r="K19" s="12"/>
      <c r="L19" s="109">
        <f>+Inflation_1800_2008!L239</f>
        <v>0</v>
      </c>
      <c r="M19" s="10">
        <f>Inflation_1800_2008!$L$230</f>
        <v>72.900000000000006</v>
      </c>
      <c r="N19" s="1"/>
      <c r="O19" s="1">
        <v>1995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1:94" x14ac:dyDescent="0.4">
      <c r="A20" s="1"/>
      <c r="B20" s="1"/>
      <c r="C20" s="1" t="str">
        <f>'Data_Figures 5.1 &amp;5.4'!B14</f>
        <v>South Africa</v>
      </c>
      <c r="D20" s="1"/>
      <c r="E20" s="1"/>
      <c r="F20" s="9">
        <f>Inflation_1800_2008!$M$227</f>
        <v>1896</v>
      </c>
      <c r="G20" s="1"/>
      <c r="H20" s="10">
        <f>Inflation_1800_2008!$M$235</f>
        <v>0.88495575221238942</v>
      </c>
      <c r="I20" s="1"/>
      <c r="J20" s="10">
        <f>Inflation_1800_2008!$M$237</f>
        <v>0</v>
      </c>
      <c r="K20" s="12"/>
      <c r="L20" s="109">
        <f>+Inflation_1800_2008!M239</f>
        <v>0</v>
      </c>
      <c r="M20" s="10">
        <f>Inflation_1800_2008!$M$230</f>
        <v>35.186913322720521</v>
      </c>
      <c r="N20" s="1"/>
      <c r="O20" s="1">
        <v>1919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1:94" x14ac:dyDescent="0.4">
      <c r="A21" s="1"/>
      <c r="B21" s="1"/>
      <c r="C21" s="1" t="str">
        <f>'Data_Figures 5.1 &amp;5.4'!B15</f>
        <v>Tunisia</v>
      </c>
      <c r="D21" s="1"/>
      <c r="E21" s="1"/>
      <c r="F21" s="9">
        <f>Inflation_1800_2008!$N$227</f>
        <v>1940</v>
      </c>
      <c r="G21" s="1"/>
      <c r="H21" s="10">
        <f>Inflation_1800_2008!$N$235</f>
        <v>11.428571428571429</v>
      </c>
      <c r="I21" s="1"/>
      <c r="J21" s="10">
        <f>Inflation_1800_2008!$N$237</f>
        <v>5.7142857142857144</v>
      </c>
      <c r="K21" s="12"/>
      <c r="L21" s="109">
        <f>+Inflation_1800_2008!N239</f>
        <v>0</v>
      </c>
      <c r="M21" s="10">
        <f>Inflation_1800_2008!$N$230</f>
        <v>72.109485606418119</v>
      </c>
      <c r="N21" s="1"/>
      <c r="O21" s="1">
        <v>1943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1:94" x14ac:dyDescent="0.4">
      <c r="A22" s="1"/>
      <c r="B22" s="1"/>
      <c r="C22" s="1" t="str">
        <f>'Data_Figures 5.1 &amp;5.4'!B16</f>
        <v>Zambia</v>
      </c>
      <c r="D22" s="1"/>
      <c r="E22" s="1"/>
      <c r="F22" s="9">
        <f>Inflation_1800_2008!$O$227</f>
        <v>1943</v>
      </c>
      <c r="G22" s="1"/>
      <c r="H22" s="10">
        <f>Inflation_1800_2008!$O$235</f>
        <v>28.787878787878789</v>
      </c>
      <c r="I22" s="1"/>
      <c r="J22" s="10">
        <f>Inflation_1800_2008!$O$237</f>
        <v>15.151515151515152</v>
      </c>
      <c r="K22" s="12"/>
      <c r="L22" s="109">
        <f>+Inflation_1800_2008!O239</f>
        <v>0</v>
      </c>
      <c r="M22" s="10">
        <f>Inflation_1800_2008!$O$230</f>
        <v>183.3</v>
      </c>
      <c r="N22" s="1"/>
      <c r="O22" s="1">
        <v>1993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1:94" x14ac:dyDescent="0.4">
      <c r="A23" s="1"/>
      <c r="B23" s="1" t="s">
        <v>14</v>
      </c>
      <c r="C23" s="1" t="str">
        <f>'Data_Figures 5.1 &amp;5.4'!B17</f>
        <v>Zimbabwe</v>
      </c>
      <c r="D23" s="1"/>
      <c r="E23" s="1"/>
      <c r="F23" s="9">
        <f>Inflation_1800_2008!$P$227</f>
        <v>1920</v>
      </c>
      <c r="G23" s="1"/>
      <c r="H23" s="10">
        <f>Inflation_1800_2008!$P$235</f>
        <v>19.318181818181817</v>
      </c>
      <c r="I23" s="1"/>
      <c r="J23" s="10">
        <f>Inflation_1800_2008!$P$237</f>
        <v>13.636363636363635</v>
      </c>
      <c r="K23" s="12"/>
      <c r="L23" s="12" t="s">
        <v>258</v>
      </c>
      <c r="M23" s="11">
        <f>Inflation_1800_2008!$P$230</f>
        <v>21989695.219570138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x14ac:dyDescent="0.4">
      <c r="A24" s="1"/>
      <c r="B24" s="1"/>
      <c r="C24" s="1"/>
      <c r="D24" s="1"/>
      <c r="E24" s="1"/>
      <c r="F24" s="9"/>
      <c r="G24" s="1"/>
      <c r="H24" s="10"/>
      <c r="I24" s="1"/>
      <c r="J24" s="10"/>
      <c r="K24" s="12"/>
      <c r="L24" s="12"/>
      <c r="M24" s="1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94" x14ac:dyDescent="0.4">
      <c r="A25" s="7"/>
      <c r="B25" s="7" t="s">
        <v>15</v>
      </c>
      <c r="C25" s="1" t="str">
        <f>'Data_Figures 5.1 &amp;5.4'!B18</f>
        <v>China</v>
      </c>
      <c r="D25" s="1"/>
      <c r="E25" s="1"/>
      <c r="F25" s="9">
        <f>Inflation_1800_2008!$AA$227</f>
        <v>1800</v>
      </c>
      <c r="G25" s="1"/>
      <c r="H25" s="10">
        <f>Inflation_1800_2008!$AA$235</f>
        <v>7.2463768115942031</v>
      </c>
      <c r="I25" s="1"/>
      <c r="J25" s="10">
        <f>Inflation_1800_2008!$AA$237</f>
        <v>4.8309178743961354</v>
      </c>
      <c r="K25" s="12"/>
      <c r="L25" s="109">
        <f>+Inflation_1800_2008!AA239</f>
        <v>1</v>
      </c>
      <c r="M25" s="13">
        <f>Inflation_1800_2008!$AA$230</f>
        <v>612.50360636462119</v>
      </c>
      <c r="N25" s="1"/>
      <c r="O25" s="1">
        <v>1947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1:94" x14ac:dyDescent="0.4">
      <c r="A26" s="7"/>
      <c r="B26" s="7"/>
      <c r="C26" s="1" t="s">
        <v>259</v>
      </c>
      <c r="D26" s="1"/>
      <c r="E26" s="1"/>
      <c r="F26" s="9">
        <f>+Inflation_1800_2008!AB227</f>
        <v>1948</v>
      </c>
      <c r="G26" s="1"/>
      <c r="H26" s="10">
        <f>+Inflation_1800_2008!AB235</f>
        <v>1.639344262295082</v>
      </c>
      <c r="I26" s="1"/>
      <c r="J26" s="10">
        <f>+Inflation_1800_2008!AB237</f>
        <v>0</v>
      </c>
      <c r="K26" s="12"/>
      <c r="L26" s="109"/>
      <c r="M26" s="13"/>
      <c r="N26" s="1"/>
      <c r="O26" s="1">
        <v>1949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1:94" x14ac:dyDescent="0.4">
      <c r="A27" s="1"/>
      <c r="B27" s="1"/>
      <c r="C27" s="1" t="str">
        <f>'Data_Figures 5.1 &amp;5.4'!B20</f>
        <v>India</v>
      </c>
      <c r="D27" s="1"/>
      <c r="E27" s="1"/>
      <c r="F27" s="9">
        <f>Inflation_1800_2008!$AC$227</f>
        <v>1801</v>
      </c>
      <c r="G27" s="1"/>
      <c r="H27" s="10">
        <f>Inflation_1800_2008!$AC$235</f>
        <v>6.7307692307692308</v>
      </c>
      <c r="I27" s="1"/>
      <c r="J27" s="10">
        <f>Inflation_1800_2008!$AC$237</f>
        <v>0.96153846153846156</v>
      </c>
      <c r="K27" s="12"/>
      <c r="L27" s="109">
        <f>+Inflation_1800_2008!AB239</f>
        <v>0</v>
      </c>
      <c r="M27" s="10">
        <f>Inflation_1800_2008!$AC$230</f>
        <v>76.113467656415708</v>
      </c>
      <c r="N27" s="1"/>
      <c r="O27" s="1">
        <v>1949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1:94" x14ac:dyDescent="0.4">
      <c r="A28" s="1"/>
      <c r="B28" s="1"/>
      <c r="C28" s="1" t="str">
        <f>'Data_Figures 5.1 &amp;5.4'!B21</f>
        <v>Indonesia</v>
      </c>
      <c r="D28" s="1"/>
      <c r="E28" s="1"/>
      <c r="F28" s="9">
        <f>Inflation_1800_2008!$AD$227</f>
        <v>1819</v>
      </c>
      <c r="G28" s="1"/>
      <c r="H28" s="10">
        <f>Inflation_1800_2008!$AD$235</f>
        <v>18.421052631578945</v>
      </c>
      <c r="I28" s="1"/>
      <c r="J28" s="10">
        <f>Inflation_1800_2008!$AD$237</f>
        <v>9.4736842105263168</v>
      </c>
      <c r="K28" s="12"/>
      <c r="L28" s="109">
        <f>Inflation_1800_2008!AD239</f>
        <v>1</v>
      </c>
      <c r="M28" s="10">
        <f>Inflation_1800_2008!$AD$230</f>
        <v>939.85234381433054</v>
      </c>
      <c r="N28" s="1"/>
      <c r="O28" s="1">
        <v>1943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1:94" x14ac:dyDescent="0.4">
      <c r="A29" s="1"/>
      <c r="B29" s="1"/>
      <c r="C29" s="1" t="str">
        <f>'Data_Figures 5.1 &amp;5.4'!B19</f>
        <v>Japan</v>
      </c>
      <c r="D29" s="1"/>
      <c r="E29" s="1"/>
      <c r="F29" s="9">
        <f>Inflation_1800_2008!$AE$227</f>
        <v>1819</v>
      </c>
      <c r="G29" s="1"/>
      <c r="H29" s="10">
        <f>Inflation_1800_2008!$AE$235</f>
        <v>11.057692307692307</v>
      </c>
      <c r="I29" s="1"/>
      <c r="J29" s="10">
        <f>Inflation_1800_2008!$AE$237</f>
        <v>4.3269230769230766</v>
      </c>
      <c r="K29" s="12"/>
      <c r="L29" s="109">
        <f>+Inflation_1800_2008!AE239</f>
        <v>1</v>
      </c>
      <c r="M29" s="10">
        <f>Inflation_1800_2008!$AE$230</f>
        <v>975.64062186846866</v>
      </c>
      <c r="N29" s="1"/>
      <c r="O29" s="1">
        <v>1966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1:94" x14ac:dyDescent="0.4">
      <c r="A30" s="1"/>
      <c r="B30" s="1"/>
      <c r="C30" s="1" t="str">
        <f>'Data_Figures 5.1 &amp;5.4'!B22</f>
        <v>Korea</v>
      </c>
      <c r="D30" s="1"/>
      <c r="E30" s="1"/>
      <c r="F30" s="9">
        <f>Inflation_1800_2008!$AF$227</f>
        <v>1800</v>
      </c>
      <c r="G30" s="1"/>
      <c r="H30" s="10">
        <f>Inflation_1800_2008!$AF$235</f>
        <v>20</v>
      </c>
      <c r="I30" s="1"/>
      <c r="J30" s="10">
        <f>Inflation_1800_2008!$AF$237</f>
        <v>8.2926829268292686</v>
      </c>
      <c r="L30" s="109">
        <f>+Inflation_1800_2008!AF239</f>
        <v>0</v>
      </c>
      <c r="M30" s="10">
        <f>Inflation_1800_2008!$AF$230</f>
        <v>159.61538461538461</v>
      </c>
      <c r="N30" s="1"/>
      <c r="O30" s="1">
        <v>1945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1:94" x14ac:dyDescent="0.4">
      <c r="A31" s="1"/>
      <c r="B31" s="1"/>
      <c r="C31" s="1" t="str">
        <f>'Data_Figures 5.1 &amp;5.4'!B23</f>
        <v>Malaysia</v>
      </c>
      <c r="D31" s="1"/>
      <c r="E31" s="1"/>
      <c r="F31" s="9">
        <f>Inflation_1800_2008!$AG$227</f>
        <v>1949</v>
      </c>
      <c r="G31" s="1"/>
      <c r="H31" s="10">
        <f>Inflation_1800_2008!$AG$235</f>
        <v>1.6666666666666667</v>
      </c>
      <c r="I31" s="1"/>
      <c r="J31" s="10">
        <f>Inflation_1800_2008!$AG$237</f>
        <v>0</v>
      </c>
      <c r="L31" s="109">
        <f>+Inflation_1800_2008!AG239</f>
        <v>0</v>
      </c>
      <c r="M31" s="10">
        <f>Inflation_1800_2008!$AG$230</f>
        <v>22.000223595738895</v>
      </c>
      <c r="N31" s="1"/>
      <c r="O31" s="1">
        <v>1951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1:94" x14ac:dyDescent="0.4">
      <c r="A32" s="1"/>
      <c r="B32" s="1"/>
      <c r="C32" s="1" t="str">
        <f>'Data_Figures 5.1 &amp;5.4'!B24</f>
        <v>Myanmar</v>
      </c>
      <c r="D32" s="1"/>
      <c r="E32" s="1"/>
      <c r="F32" s="9">
        <f>Inflation_1800_2008!$AH$227</f>
        <v>1872</v>
      </c>
      <c r="G32" s="1"/>
      <c r="H32" s="10">
        <f>Inflation_1800_2008!$AH$235</f>
        <v>18.248175182481752</v>
      </c>
      <c r="I32" s="1"/>
      <c r="J32" s="10">
        <f>Inflation_1800_2008!$AH$237</f>
        <v>2.1897810218978102</v>
      </c>
      <c r="L32" s="109">
        <f>+Inflation_1800_2008!AH239</f>
        <v>0</v>
      </c>
      <c r="M32" s="10">
        <f>Inflation_1800_2008!$AH$230</f>
        <v>58.104000000000021</v>
      </c>
      <c r="N32" s="1"/>
      <c r="O32" s="1">
        <v>1950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</row>
    <row r="33" spans="1:94" x14ac:dyDescent="0.4">
      <c r="A33" s="1"/>
      <c r="B33" s="1"/>
      <c r="C33" s="1" t="str">
        <f>'Data_Figures 5.1 &amp;5.4'!B25</f>
        <v>Philippines</v>
      </c>
      <c r="D33" s="1"/>
      <c r="E33" s="1"/>
      <c r="F33" s="9">
        <f>Inflation_1800_2008!$AI$227</f>
        <v>1938</v>
      </c>
      <c r="G33" s="1"/>
      <c r="H33" s="10">
        <f>Inflation_1800_2008!$AI$235</f>
        <v>11.267605633802818</v>
      </c>
      <c r="I33" s="1"/>
      <c r="J33" s="10">
        <f>Inflation_1800_2008!$AI$237</f>
        <v>4.225352112676056</v>
      </c>
      <c r="L33" s="109">
        <f>+Inflation_1800_2008!AI239</f>
        <v>0</v>
      </c>
      <c r="M33" s="10">
        <f>Inflation_1800_2008!$AI$230</f>
        <v>141.73228346456693</v>
      </c>
      <c r="N33" s="1"/>
      <c r="O33" s="1">
        <v>2002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</row>
    <row r="34" spans="1:94" x14ac:dyDescent="0.4">
      <c r="A34" s="1"/>
      <c r="B34" s="1"/>
      <c r="C34" s="1" t="str">
        <f>'Data_Figures 5.1 &amp;5.4'!B26</f>
        <v>Singapore</v>
      </c>
      <c r="D34" s="1"/>
      <c r="E34" s="1"/>
      <c r="F34" s="9">
        <f>Inflation_1800_2008!$AJ$227</f>
        <v>1949</v>
      </c>
      <c r="G34" s="1"/>
      <c r="H34" s="10">
        <f>Inflation_1800_2008!$AJ$235</f>
        <v>3.3333333333333335</v>
      </c>
      <c r="I34" s="1"/>
      <c r="J34" s="10">
        <f>Inflation_1800_2008!$AJ$237</f>
        <v>0</v>
      </c>
      <c r="L34" s="109">
        <f>+Inflation_1800_2008!AJ239</f>
        <v>0</v>
      </c>
      <c r="M34" s="10">
        <f>Inflation_1800_2008!$AJ$230</f>
        <v>23.445174786673363</v>
      </c>
      <c r="N34" s="1"/>
      <c r="O34" s="1">
        <v>1943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</row>
    <row r="35" spans="1:94" x14ac:dyDescent="0.4">
      <c r="A35" s="1"/>
      <c r="B35" s="1"/>
      <c r="C35" s="1" t="str">
        <f>'Data_Figures 5.1 &amp;5.4'!B28</f>
        <v>Taiwan</v>
      </c>
      <c r="D35" s="1"/>
      <c r="E35" s="1"/>
      <c r="F35" s="9">
        <f>Inflation_1800_2008!$AK$227</f>
        <v>1898</v>
      </c>
      <c r="G35" s="1"/>
      <c r="H35" s="10">
        <f>Inflation_1800_2008!$AK$235</f>
        <v>12.612612612612612</v>
      </c>
      <c r="I35" s="1"/>
      <c r="J35" s="10">
        <f>Inflation_1800_2008!$AK$237</f>
        <v>7.2072072072072073</v>
      </c>
      <c r="L35" s="109">
        <f>+Inflation_1800_2008!AK239</f>
        <v>3</v>
      </c>
      <c r="M35" s="10">
        <f>Inflation_1800_2008!$AK$230</f>
        <v>4833.3741753416398</v>
      </c>
      <c r="N35" s="1"/>
      <c r="O35" s="1">
        <v>1973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</row>
    <row r="36" spans="1:94" x14ac:dyDescent="0.4">
      <c r="A36" s="1"/>
      <c r="B36" s="1" t="s">
        <v>14</v>
      </c>
      <c r="C36" s="1" t="str">
        <f>'Data_Figures 5.1 &amp;5.4'!B29</f>
        <v>Thailand</v>
      </c>
      <c r="D36" s="1"/>
      <c r="E36" s="1"/>
      <c r="F36" s="9">
        <f>Inflation_1800_2008!$AL$227</f>
        <v>1821</v>
      </c>
      <c r="G36" s="1"/>
      <c r="H36" s="10">
        <f>Inflation_1800_2008!$AL$235</f>
        <v>12.23404255319149</v>
      </c>
      <c r="I36" s="1"/>
      <c r="J36" s="10">
        <f>Inflation_1800_2008!$AL$237</f>
        <v>4.2553191489361701</v>
      </c>
      <c r="L36" s="109">
        <f>+Inflation_1800_2008!AL239</f>
        <v>0</v>
      </c>
      <c r="M36" s="10">
        <f>Inflation_1800_2008!$AL$230</f>
        <v>87.058823529411782</v>
      </c>
      <c r="N36" s="1"/>
      <c r="O36" s="1">
        <v>1919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</row>
    <row r="37" spans="1:94" x14ac:dyDescent="0.4">
      <c r="A37" s="1"/>
      <c r="B37" s="1"/>
      <c r="C37" s="7" t="s">
        <v>14</v>
      </c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</row>
    <row r="38" spans="1:94" x14ac:dyDescent="0.4">
      <c r="A38" s="98"/>
      <c r="B38" s="98"/>
      <c r="C38" s="98" t="s">
        <v>14</v>
      </c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</row>
    <row r="39" spans="1:94" x14ac:dyDescent="0.4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</row>
    <row r="40" spans="1:94" x14ac:dyDescent="0.4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</row>
    <row r="41" spans="1:94" x14ac:dyDescent="0.4">
      <c r="A41" s="1"/>
      <c r="B41" s="1"/>
      <c r="C41" s="1"/>
      <c r="D41" s="1"/>
      <c r="E41" s="1"/>
      <c r="F41" s="1"/>
      <c r="G41" s="1"/>
      <c r="H41" s="1"/>
      <c r="I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</row>
    <row r="42" spans="1:94" x14ac:dyDescent="0.4">
      <c r="A42" s="1"/>
      <c r="B42" s="1"/>
      <c r="C42" s="1"/>
      <c r="D42" s="1"/>
      <c r="E42" s="1"/>
      <c r="F42" s="1"/>
      <c r="G42" s="1"/>
      <c r="H42" s="1"/>
      <c r="I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</row>
    <row r="43" spans="1:94" x14ac:dyDescent="0.4">
      <c r="A43" s="1"/>
      <c r="B43" s="1"/>
      <c r="C43" s="1"/>
      <c r="D43" s="1"/>
      <c r="E43" s="1"/>
      <c r="F43" s="1"/>
      <c r="G43" s="1"/>
      <c r="H43" s="1"/>
      <c r="I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x14ac:dyDescent="0.4">
      <c r="A44" s="1"/>
      <c r="B44" s="1"/>
      <c r="C44" s="1"/>
      <c r="D44" s="1"/>
      <c r="E44" s="1"/>
      <c r="F44" s="1"/>
      <c r="G44" s="1"/>
      <c r="H44" s="1"/>
      <c r="I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4" x14ac:dyDescent="0.4">
      <c r="A45" s="1"/>
      <c r="B45" s="1"/>
      <c r="C45" s="1"/>
      <c r="D45" s="1"/>
      <c r="E45" s="1"/>
      <c r="F45" s="1"/>
      <c r="G45" s="1"/>
      <c r="H45" s="1"/>
      <c r="I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</row>
    <row r="46" spans="1:94" x14ac:dyDescent="0.4">
      <c r="A46" s="1"/>
      <c r="B46" s="1"/>
      <c r="C46" s="1"/>
      <c r="D46" s="1"/>
      <c r="E46" s="1"/>
      <c r="F46" s="1"/>
      <c r="G46" s="1"/>
      <c r="H46" s="1"/>
      <c r="I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1:94" x14ac:dyDescent="0.4">
      <c r="A47" s="1"/>
      <c r="B47" s="1"/>
      <c r="C47" s="1"/>
      <c r="D47" s="1"/>
      <c r="E47" s="1"/>
      <c r="F47" s="1"/>
      <c r="G47" s="1"/>
      <c r="H47" s="1"/>
      <c r="I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x14ac:dyDescent="0.4">
      <c r="A48" s="1"/>
      <c r="B48" s="1"/>
      <c r="C48" s="1"/>
      <c r="D48" s="1"/>
      <c r="E48" s="1"/>
      <c r="F48" s="1"/>
      <c r="G48" s="1"/>
      <c r="H48" s="1"/>
      <c r="I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x14ac:dyDescent="0.4">
      <c r="A49" s="1"/>
      <c r="B49" s="1"/>
      <c r="C49" s="1"/>
      <c r="D49" s="1"/>
      <c r="E49" s="1"/>
      <c r="F49" s="1"/>
      <c r="G49" s="1"/>
      <c r="H49" s="1"/>
      <c r="I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1:94" x14ac:dyDescent="0.4">
      <c r="A50" s="1"/>
      <c r="B50" s="1"/>
      <c r="C50" s="1"/>
      <c r="D50" s="1"/>
      <c r="E50" s="1"/>
      <c r="F50" s="1"/>
      <c r="G50" s="1"/>
      <c r="H50" s="1"/>
      <c r="I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1:94" x14ac:dyDescent="0.4">
      <c r="A51" s="1"/>
      <c r="B51" s="1"/>
      <c r="C51" s="1"/>
      <c r="D51" s="1"/>
      <c r="E51" s="1"/>
      <c r="F51" s="1"/>
      <c r="G51" s="1"/>
      <c r="H51" s="1"/>
      <c r="I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</row>
    <row r="52" spans="1:94" x14ac:dyDescent="0.4">
      <c r="A52" s="1"/>
      <c r="B52" s="1"/>
      <c r="C52" s="1"/>
      <c r="D52" s="1"/>
      <c r="E52" s="1"/>
      <c r="F52" s="1"/>
      <c r="G52" s="1"/>
      <c r="H52" s="1"/>
      <c r="I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</row>
    <row r="53" spans="1:94" x14ac:dyDescent="0.4">
      <c r="A53" s="1"/>
      <c r="B53" s="1"/>
      <c r="C53" s="1"/>
      <c r="D53" s="1"/>
      <c r="E53" s="1"/>
      <c r="F53" s="1"/>
      <c r="G53" s="1"/>
      <c r="H53" s="1"/>
      <c r="I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1:94" x14ac:dyDescent="0.4">
      <c r="A54" s="1"/>
      <c r="B54" s="1"/>
      <c r="C54" s="1"/>
      <c r="D54" s="1"/>
      <c r="E54" s="1"/>
      <c r="F54" s="1"/>
      <c r="G54" s="1"/>
      <c r="H54" s="1"/>
      <c r="I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</row>
    <row r="55" spans="1:94" x14ac:dyDescent="0.4">
      <c r="A55" s="1"/>
      <c r="B55" s="1"/>
      <c r="C55" s="1"/>
      <c r="D55" s="1"/>
      <c r="E55" s="1"/>
      <c r="F55" s="1"/>
      <c r="G55" s="1"/>
      <c r="H55" s="1"/>
      <c r="I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</row>
    <row r="56" spans="1:94" x14ac:dyDescent="0.4">
      <c r="A56" s="1"/>
      <c r="B56" s="1"/>
      <c r="C56" s="1"/>
      <c r="D56" s="1"/>
      <c r="E56" s="1"/>
      <c r="F56" s="1"/>
      <c r="G56" s="1"/>
      <c r="H56" s="1"/>
      <c r="I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</row>
    <row r="57" spans="1:94" x14ac:dyDescent="0.4">
      <c r="A57" s="1"/>
      <c r="B57" s="1"/>
      <c r="C57" s="1"/>
      <c r="D57" s="1"/>
      <c r="E57" s="1"/>
      <c r="F57" s="1"/>
      <c r="G57" s="1"/>
      <c r="H57" s="1"/>
      <c r="I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</row>
    <row r="58" spans="1:94" x14ac:dyDescent="0.4">
      <c r="A58" s="1"/>
      <c r="B58" s="1"/>
      <c r="C58" s="1"/>
      <c r="D58" s="1"/>
      <c r="E58" s="1"/>
      <c r="F58" s="1"/>
      <c r="G58" s="1"/>
      <c r="H58" s="1"/>
      <c r="I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</row>
    <row r="59" spans="1:94" x14ac:dyDescent="0.4">
      <c r="A59" s="1"/>
      <c r="B59" s="1"/>
      <c r="C59" s="1"/>
      <c r="D59" s="1"/>
      <c r="E59" s="1"/>
      <c r="F59" s="1"/>
      <c r="G59" s="1"/>
      <c r="H59" s="1"/>
      <c r="I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</row>
    <row r="60" spans="1:94" x14ac:dyDescent="0.4">
      <c r="A60" s="1"/>
      <c r="B60" s="1"/>
      <c r="C60" s="1"/>
      <c r="D60" s="1"/>
      <c r="E60" s="1"/>
      <c r="F60" s="1"/>
      <c r="G60" s="1"/>
      <c r="H60" s="1"/>
      <c r="I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</row>
    <row r="61" spans="1:94" x14ac:dyDescent="0.4">
      <c r="A61" s="1"/>
      <c r="B61" s="1"/>
      <c r="C61" s="1"/>
      <c r="D61" s="1"/>
      <c r="E61" s="1"/>
      <c r="F61" s="1"/>
      <c r="G61" s="1"/>
      <c r="H61" s="1"/>
      <c r="I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</row>
    <row r="62" spans="1:94" x14ac:dyDescent="0.4">
      <c r="A62" s="1"/>
      <c r="B62" s="1"/>
      <c r="C62" s="1"/>
      <c r="D62" s="1"/>
      <c r="E62" s="1"/>
      <c r="F62" s="1"/>
      <c r="G62" s="1"/>
      <c r="H62" s="1"/>
      <c r="I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</row>
    <row r="63" spans="1:94" x14ac:dyDescent="0.4">
      <c r="A63" s="1"/>
      <c r="B63" s="1"/>
      <c r="C63" s="1"/>
      <c r="D63" s="1"/>
      <c r="E63" s="1"/>
      <c r="F63" s="1"/>
      <c r="G63" s="1"/>
      <c r="H63" s="1"/>
      <c r="I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</row>
    <row r="64" spans="1:94" x14ac:dyDescent="0.4">
      <c r="A64" s="1"/>
      <c r="B64" s="1"/>
      <c r="C64" s="1"/>
      <c r="D64" s="1"/>
      <c r="E64" s="1"/>
      <c r="F64" s="1"/>
      <c r="G64" s="1"/>
      <c r="H64" s="1"/>
      <c r="I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</row>
    <row r="65" spans="1:94" x14ac:dyDescent="0.4">
      <c r="A65" s="1"/>
      <c r="B65" s="1"/>
      <c r="C65" s="1"/>
      <c r="D65" s="1"/>
      <c r="E65" s="1"/>
      <c r="F65" s="1"/>
      <c r="G65" s="1"/>
      <c r="H65" s="1"/>
      <c r="I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</row>
    <row r="66" spans="1:94" x14ac:dyDescent="0.4">
      <c r="A66" s="1"/>
      <c r="B66" s="1"/>
      <c r="C66" s="1"/>
      <c r="D66" s="1"/>
      <c r="E66" s="1"/>
      <c r="F66" s="1"/>
      <c r="G66" s="1"/>
      <c r="H66" s="1"/>
      <c r="I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</row>
    <row r="67" spans="1:94" x14ac:dyDescent="0.4">
      <c r="A67" s="1"/>
      <c r="B67" s="1"/>
      <c r="C67" s="1"/>
      <c r="D67" s="1"/>
      <c r="E67" s="1"/>
      <c r="F67" s="1"/>
      <c r="G67" s="1"/>
      <c r="H67" s="1"/>
      <c r="I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</row>
    <row r="68" spans="1:94" x14ac:dyDescent="0.4">
      <c r="A68" s="1"/>
      <c r="B68" s="1"/>
      <c r="C68" s="1"/>
      <c r="D68" s="1"/>
      <c r="E68" s="1"/>
      <c r="F68" s="1"/>
      <c r="G68" s="1"/>
      <c r="H68" s="1"/>
      <c r="I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x14ac:dyDescent="0.4">
      <c r="A69" s="1"/>
      <c r="B69" s="1"/>
      <c r="C69" s="1"/>
      <c r="D69" s="1"/>
      <c r="E69" s="1"/>
      <c r="F69" s="1"/>
      <c r="G69" s="1"/>
      <c r="H69" s="1"/>
      <c r="I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x14ac:dyDescent="0.4">
      <c r="A70" s="1"/>
      <c r="B70" s="1"/>
      <c r="C70" s="1"/>
      <c r="D70" s="1"/>
      <c r="E70" s="1"/>
      <c r="F70" s="1"/>
      <c r="G70" s="1"/>
      <c r="H70" s="1"/>
      <c r="I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</row>
    <row r="71" spans="1:94" x14ac:dyDescent="0.4">
      <c r="A71" s="1"/>
      <c r="B71" s="1"/>
      <c r="C71" s="1"/>
      <c r="D71" s="1"/>
      <c r="E71" s="1"/>
      <c r="F71" s="1"/>
      <c r="G71" s="1"/>
      <c r="H71" s="1"/>
      <c r="I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</row>
    <row r="72" spans="1:94" x14ac:dyDescent="0.4">
      <c r="A72" s="1"/>
      <c r="B72" s="1"/>
      <c r="C72" s="1"/>
      <c r="D72" s="1"/>
      <c r="E72" s="1"/>
      <c r="F72" s="1"/>
      <c r="G72" s="1"/>
      <c r="H72" s="1"/>
      <c r="I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</row>
    <row r="73" spans="1:94" x14ac:dyDescent="0.4">
      <c r="A73" s="1"/>
      <c r="B73" s="1"/>
      <c r="C73" s="1"/>
      <c r="D73" s="1"/>
      <c r="E73" s="1"/>
      <c r="F73" s="1"/>
      <c r="G73" s="1"/>
      <c r="H73" s="1"/>
      <c r="I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1:94" x14ac:dyDescent="0.4">
      <c r="A74" s="1"/>
      <c r="B74" s="1"/>
      <c r="C74" s="1"/>
      <c r="D74" s="1"/>
      <c r="E74" s="1"/>
      <c r="F74" s="1"/>
      <c r="G74" s="1"/>
      <c r="H74" s="1"/>
      <c r="I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1:94" x14ac:dyDescent="0.4">
      <c r="A75" s="1"/>
      <c r="B75" s="1"/>
      <c r="C75" s="1"/>
      <c r="D75" s="1"/>
      <c r="E75" s="1"/>
      <c r="F75" s="1"/>
      <c r="G75" s="1"/>
      <c r="H75" s="1"/>
      <c r="I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1:94" x14ac:dyDescent="0.4">
      <c r="A76" s="1"/>
      <c r="B76" s="1"/>
      <c r="C76" s="1"/>
      <c r="D76" s="1"/>
      <c r="E76" s="1"/>
      <c r="F76" s="1"/>
      <c r="G76" s="1"/>
      <c r="H76" s="1"/>
      <c r="I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1:94" x14ac:dyDescent="0.4">
      <c r="A77" s="1"/>
      <c r="B77" s="1"/>
      <c r="C77" s="1"/>
      <c r="D77" s="1"/>
      <c r="E77" s="1"/>
      <c r="F77" s="1"/>
      <c r="G77" s="1"/>
      <c r="H77" s="1"/>
      <c r="I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</row>
    <row r="78" spans="1:94" x14ac:dyDescent="0.4">
      <c r="A78" s="1"/>
      <c r="B78" s="1"/>
      <c r="C78" s="1"/>
      <c r="D78" s="1"/>
      <c r="E78" s="1"/>
      <c r="F78" s="1"/>
      <c r="G78" s="1"/>
      <c r="H78" s="1"/>
      <c r="I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1:94" x14ac:dyDescent="0.4">
      <c r="A79" s="1"/>
      <c r="B79" s="1"/>
      <c r="C79" s="1"/>
      <c r="D79" s="1"/>
      <c r="E79" s="1"/>
      <c r="F79" s="1"/>
      <c r="G79" s="1"/>
      <c r="H79" s="1"/>
      <c r="I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1:94" x14ac:dyDescent="0.4">
      <c r="A80" s="1"/>
      <c r="B80" s="1"/>
      <c r="C80" s="1"/>
      <c r="D80" s="1"/>
      <c r="E80" s="1"/>
      <c r="F80" s="1"/>
      <c r="G80" s="1"/>
      <c r="H80" s="1"/>
      <c r="I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1:94" x14ac:dyDescent="0.4">
      <c r="A81" s="1"/>
      <c r="B81" s="1"/>
      <c r="C81" s="1"/>
      <c r="D81" s="1"/>
      <c r="E81" s="1"/>
      <c r="F81" s="1"/>
      <c r="G81" s="1"/>
      <c r="H81" s="1"/>
      <c r="I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1:94" x14ac:dyDescent="0.4">
      <c r="A82" s="1"/>
      <c r="B82" s="1"/>
      <c r="C82" s="1"/>
      <c r="D82" s="1"/>
      <c r="E82" s="1"/>
      <c r="F82" s="1"/>
      <c r="G82" s="1"/>
      <c r="H82" s="1"/>
      <c r="I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1:94" x14ac:dyDescent="0.4">
      <c r="A83" s="1"/>
      <c r="B83" s="1"/>
      <c r="C83" s="1"/>
      <c r="D83" s="1"/>
      <c r="E83" s="1"/>
      <c r="F83" s="1"/>
      <c r="G83" s="1"/>
      <c r="H83" s="1"/>
      <c r="I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1:94" x14ac:dyDescent="0.4">
      <c r="A84" s="1"/>
      <c r="B84" s="1"/>
      <c r="C84" s="1"/>
      <c r="D84" s="1"/>
      <c r="E84" s="1"/>
      <c r="F84" s="1"/>
      <c r="G84" s="1"/>
      <c r="H84" s="1"/>
      <c r="I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1:94" x14ac:dyDescent="0.4">
      <c r="A85" s="1"/>
      <c r="B85" s="1"/>
      <c r="C85" s="1"/>
      <c r="D85" s="1"/>
      <c r="E85" s="1"/>
      <c r="F85" s="1"/>
      <c r="G85" s="1"/>
      <c r="H85" s="1"/>
      <c r="I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1:94" x14ac:dyDescent="0.4">
      <c r="A86" s="1"/>
      <c r="B86" s="1"/>
      <c r="C86" s="1"/>
      <c r="D86" s="1"/>
      <c r="E86" s="1"/>
      <c r="F86" s="1"/>
      <c r="G86" s="1"/>
      <c r="H86" s="1"/>
      <c r="I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1:94" x14ac:dyDescent="0.4">
      <c r="A87" s="1"/>
      <c r="B87" s="1"/>
      <c r="C87" s="1"/>
      <c r="D87" s="1"/>
      <c r="E87" s="1"/>
      <c r="F87" s="1"/>
      <c r="G87" s="1"/>
      <c r="H87" s="1"/>
      <c r="I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1:94" x14ac:dyDescent="0.4">
      <c r="A88" s="1"/>
      <c r="B88" s="1"/>
      <c r="C88" s="1"/>
      <c r="D88" s="1"/>
      <c r="E88" s="1"/>
      <c r="F88" s="1"/>
      <c r="G88" s="1"/>
      <c r="H88" s="1"/>
      <c r="I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x14ac:dyDescent="0.4">
      <c r="A89" s="1"/>
      <c r="B89" s="1"/>
      <c r="C89" s="1"/>
      <c r="D89" s="1"/>
      <c r="E89" s="1"/>
      <c r="F89" s="1"/>
      <c r="G89" s="1"/>
      <c r="H89" s="1"/>
      <c r="I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x14ac:dyDescent="0.4">
      <c r="A90" s="1"/>
      <c r="B90" s="1"/>
      <c r="C90" s="1"/>
      <c r="D90" s="1"/>
      <c r="E90" s="1"/>
      <c r="F90" s="1"/>
      <c r="G90" s="1"/>
      <c r="H90" s="1"/>
      <c r="I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</row>
    <row r="91" spans="1:94" x14ac:dyDescent="0.4">
      <c r="A91" s="1"/>
      <c r="B91" s="1"/>
      <c r="C91" s="1"/>
      <c r="D91" s="1"/>
      <c r="E91" s="1"/>
      <c r="F91" s="1"/>
      <c r="G91" s="1"/>
      <c r="H91" s="1"/>
      <c r="I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</row>
    <row r="92" spans="1:94" x14ac:dyDescent="0.4">
      <c r="A92" s="1"/>
      <c r="B92" s="1"/>
      <c r="C92" s="1"/>
      <c r="D92" s="1"/>
      <c r="E92" s="1"/>
      <c r="F92" s="1"/>
      <c r="G92" s="1"/>
      <c r="H92" s="1"/>
      <c r="I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</row>
    <row r="93" spans="1:94" x14ac:dyDescent="0.4">
      <c r="A93" s="1"/>
      <c r="B93" s="1"/>
      <c r="C93" s="1"/>
      <c r="D93" s="1"/>
      <c r="E93" s="1"/>
      <c r="F93" s="1"/>
      <c r="G93" s="1"/>
      <c r="H93" s="1"/>
      <c r="I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</row>
    <row r="94" spans="1:94" x14ac:dyDescent="0.4">
      <c r="A94" s="1"/>
      <c r="B94" s="1"/>
      <c r="C94" s="1"/>
      <c r="D94" s="1"/>
      <c r="E94" s="1"/>
      <c r="F94" s="1"/>
      <c r="G94" s="1"/>
      <c r="H94" s="1"/>
      <c r="I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1:94" x14ac:dyDescent="0.4">
      <c r="A95" s="1"/>
      <c r="B95" s="1"/>
      <c r="C95" s="1"/>
      <c r="D95" s="1"/>
      <c r="E95" s="1"/>
      <c r="F95" s="1"/>
      <c r="G95" s="1"/>
      <c r="H95" s="1"/>
      <c r="I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1:94" x14ac:dyDescent="0.4">
      <c r="A96" s="1"/>
      <c r="B96" s="1"/>
      <c r="C96" s="1"/>
      <c r="D96" s="1"/>
      <c r="E96" s="1"/>
      <c r="F96" s="1"/>
      <c r="G96" s="1"/>
      <c r="H96" s="1"/>
      <c r="I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</row>
    <row r="97" spans="1:94" x14ac:dyDescent="0.4">
      <c r="A97" s="1"/>
      <c r="B97" s="1"/>
      <c r="C97" s="1"/>
      <c r="D97" s="1"/>
      <c r="E97" s="1"/>
      <c r="F97" s="1"/>
      <c r="G97" s="1"/>
      <c r="H97" s="1"/>
      <c r="I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</row>
    <row r="98" spans="1:94" x14ac:dyDescent="0.4">
      <c r="A98" s="1"/>
      <c r="B98" s="1"/>
      <c r="C98" s="1"/>
      <c r="D98" s="1"/>
      <c r="E98" s="1"/>
      <c r="F98" s="1"/>
      <c r="G98" s="1"/>
      <c r="H98" s="1"/>
      <c r="I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</row>
    <row r="99" spans="1:94" x14ac:dyDescent="0.4">
      <c r="A99" s="1"/>
      <c r="B99" s="1"/>
      <c r="C99" s="1"/>
      <c r="D99" s="1"/>
      <c r="E99" s="1"/>
      <c r="F99" s="1"/>
      <c r="G99" s="1"/>
      <c r="H99" s="1"/>
      <c r="I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</row>
    <row r="100" spans="1:94" x14ac:dyDescent="0.4">
      <c r="A100" s="1"/>
      <c r="B100" s="1"/>
      <c r="C100" s="1"/>
      <c r="D100" s="1"/>
      <c r="E100" s="1"/>
      <c r="F100" s="1"/>
      <c r="G100" s="1"/>
      <c r="H100" s="1"/>
      <c r="I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</row>
    <row r="101" spans="1:94" x14ac:dyDescent="0.4">
      <c r="A101" s="1"/>
      <c r="B101" s="1"/>
      <c r="C101" s="1"/>
      <c r="D101" s="1"/>
      <c r="E101" s="1"/>
      <c r="F101" s="1"/>
      <c r="G101" s="1"/>
      <c r="H101" s="1"/>
      <c r="I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</row>
    <row r="102" spans="1:94" x14ac:dyDescent="0.4">
      <c r="A102" s="1"/>
      <c r="B102" s="1"/>
      <c r="C102" s="1"/>
      <c r="D102" s="1"/>
      <c r="E102" s="1"/>
      <c r="F102" s="1"/>
      <c r="G102" s="1"/>
      <c r="H102" s="1"/>
      <c r="I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x14ac:dyDescent="0.4">
      <c r="A103" s="1"/>
      <c r="B103" s="1"/>
      <c r="C103" s="1"/>
      <c r="D103" s="1"/>
      <c r="E103" s="1"/>
      <c r="F103" s="1"/>
      <c r="G103" s="1"/>
      <c r="H103" s="1"/>
      <c r="I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 x14ac:dyDescent="0.4">
      <c r="A104" s="1"/>
      <c r="B104" s="1"/>
      <c r="C104" s="1"/>
      <c r="D104" s="1"/>
      <c r="E104" s="1"/>
      <c r="F104" s="1"/>
      <c r="G104" s="1"/>
      <c r="H104" s="1"/>
      <c r="I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</row>
    <row r="105" spans="1:94" x14ac:dyDescent="0.4">
      <c r="A105" s="1"/>
      <c r="B105" s="1"/>
      <c r="C105" s="1"/>
      <c r="D105" s="1"/>
      <c r="E105" s="1"/>
      <c r="F105" s="1"/>
      <c r="G105" s="1"/>
      <c r="H105" s="1"/>
      <c r="I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</row>
    <row r="106" spans="1:94" x14ac:dyDescent="0.4">
      <c r="A106" s="1"/>
      <c r="B106" s="1"/>
      <c r="C106" s="1"/>
      <c r="D106" s="1"/>
      <c r="E106" s="1"/>
      <c r="F106" s="1"/>
      <c r="G106" s="1"/>
      <c r="H106" s="1"/>
      <c r="I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</row>
    <row r="107" spans="1:94" x14ac:dyDescent="0.4">
      <c r="A107" s="1"/>
      <c r="B107" s="1"/>
      <c r="C107" s="1"/>
      <c r="D107" s="1"/>
      <c r="E107" s="1"/>
      <c r="F107" s="1"/>
      <c r="G107" s="1"/>
      <c r="H107" s="1"/>
      <c r="I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</row>
    <row r="108" spans="1:94" x14ac:dyDescent="0.4">
      <c r="A108" s="1"/>
      <c r="B108" s="1"/>
      <c r="C108" s="1"/>
      <c r="D108" s="1"/>
      <c r="E108" s="1"/>
      <c r="F108" s="1"/>
      <c r="G108" s="1"/>
      <c r="H108" s="1"/>
      <c r="I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</row>
    <row r="109" spans="1:94" x14ac:dyDescent="0.4">
      <c r="A109" s="1"/>
      <c r="B109" s="1"/>
      <c r="C109" s="1"/>
      <c r="D109" s="1"/>
      <c r="E109" s="1"/>
      <c r="F109" s="1"/>
      <c r="G109" s="1"/>
      <c r="H109" s="1"/>
      <c r="I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</row>
    <row r="110" spans="1:94" x14ac:dyDescent="0.4">
      <c r="A110" s="1"/>
      <c r="B110" s="1"/>
      <c r="C110" s="1"/>
      <c r="D110" s="1"/>
      <c r="E110" s="1"/>
      <c r="F110" s="1"/>
      <c r="G110" s="1"/>
      <c r="H110" s="1"/>
      <c r="I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</row>
    <row r="111" spans="1:94" x14ac:dyDescent="0.4">
      <c r="A111" s="1"/>
      <c r="B111" s="1"/>
      <c r="C111" s="1"/>
      <c r="D111" s="1"/>
      <c r="E111" s="1"/>
      <c r="F111" s="1"/>
      <c r="G111" s="1"/>
      <c r="H111" s="1"/>
      <c r="I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</row>
    <row r="112" spans="1:94" x14ac:dyDescent="0.4">
      <c r="A112" s="1"/>
      <c r="B112" s="1"/>
      <c r="C112" s="1"/>
      <c r="D112" s="1"/>
      <c r="E112" s="1"/>
      <c r="F112" s="1"/>
      <c r="G112" s="1"/>
      <c r="H112" s="1"/>
      <c r="I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 x14ac:dyDescent="0.4">
      <c r="A113" s="1"/>
      <c r="B113" s="1"/>
      <c r="C113" s="1"/>
      <c r="D113" s="1"/>
      <c r="E113" s="1"/>
      <c r="F113" s="1"/>
      <c r="G113" s="1"/>
      <c r="H113" s="1"/>
      <c r="I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 x14ac:dyDescent="0.4">
      <c r="A114" s="1"/>
      <c r="B114" s="1"/>
      <c r="C114" s="1"/>
      <c r="D114" s="1"/>
      <c r="E114" s="1"/>
      <c r="F114" s="1"/>
      <c r="G114" s="1"/>
      <c r="H114" s="1"/>
      <c r="I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</row>
    <row r="115" spans="1:94" x14ac:dyDescent="0.4">
      <c r="A115" s="1"/>
      <c r="B115" s="1"/>
      <c r="C115" s="1"/>
      <c r="D115" s="1"/>
      <c r="E115" s="1"/>
      <c r="F115" s="1"/>
      <c r="G115" s="1"/>
      <c r="H115" s="1"/>
      <c r="I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</row>
    <row r="116" spans="1:94" x14ac:dyDescent="0.4">
      <c r="A116" s="1"/>
      <c r="B116" s="1"/>
      <c r="C116" s="1"/>
      <c r="D116" s="1"/>
      <c r="E116" s="1"/>
      <c r="F116" s="1"/>
      <c r="G116" s="1"/>
      <c r="H116" s="1"/>
      <c r="I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</row>
    <row r="117" spans="1:94" x14ac:dyDescent="0.4">
      <c r="A117" s="1"/>
      <c r="B117" s="1"/>
      <c r="C117" s="1"/>
      <c r="D117" s="1"/>
      <c r="E117" s="1"/>
      <c r="F117" s="1"/>
      <c r="G117" s="1"/>
      <c r="H117" s="1"/>
      <c r="I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</row>
    <row r="118" spans="1:94" x14ac:dyDescent="0.4">
      <c r="A118" s="1"/>
      <c r="B118" s="1"/>
      <c r="C118" s="1"/>
      <c r="D118" s="1"/>
      <c r="E118" s="1"/>
      <c r="F118" s="1"/>
      <c r="G118" s="1"/>
      <c r="H118" s="1"/>
      <c r="I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spans="1:94" x14ac:dyDescent="0.4">
      <c r="A119" s="1"/>
      <c r="B119" s="1"/>
      <c r="C119" s="1"/>
      <c r="D119" s="1"/>
      <c r="E119" s="1"/>
      <c r="F119" s="1"/>
      <c r="G119" s="1"/>
      <c r="H119" s="1"/>
      <c r="I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spans="1:94" x14ac:dyDescent="0.4">
      <c r="A120" s="1"/>
      <c r="B120" s="1"/>
      <c r="C120" s="1"/>
      <c r="D120" s="1"/>
      <c r="E120" s="1"/>
      <c r="F120" s="1"/>
      <c r="G120" s="1"/>
      <c r="H120" s="1"/>
      <c r="I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</row>
    <row r="121" spans="1:94" x14ac:dyDescent="0.4">
      <c r="A121" s="1"/>
      <c r="B121" s="1"/>
      <c r="C121" s="1"/>
      <c r="D121" s="1"/>
      <c r="E121" s="1"/>
      <c r="F121" s="1"/>
      <c r="G121" s="1"/>
      <c r="H121" s="1"/>
      <c r="I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</row>
    <row r="122" spans="1:94" x14ac:dyDescent="0.4">
      <c r="A122" s="1"/>
      <c r="B122" s="1"/>
      <c r="C122" s="1"/>
      <c r="D122" s="1"/>
      <c r="E122" s="1"/>
      <c r="F122" s="1"/>
      <c r="G122" s="1"/>
      <c r="H122" s="1"/>
      <c r="I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</row>
    <row r="123" spans="1:94" x14ac:dyDescent="0.4">
      <c r="A123" s="1"/>
      <c r="B123" s="1"/>
      <c r="C123" s="1"/>
      <c r="D123" s="1"/>
      <c r="E123" s="1"/>
      <c r="F123" s="1"/>
      <c r="G123" s="1"/>
      <c r="H123" s="1"/>
      <c r="I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</row>
    <row r="124" spans="1:94" x14ac:dyDescent="0.4">
      <c r="A124" s="1"/>
      <c r="B124" s="1"/>
      <c r="C124" s="1"/>
      <c r="D124" s="1"/>
      <c r="E124" s="1"/>
      <c r="F124" s="1"/>
      <c r="G124" s="1"/>
      <c r="H124" s="1"/>
      <c r="I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</row>
    <row r="125" spans="1:94" x14ac:dyDescent="0.4">
      <c r="A125" s="1"/>
      <c r="B125" s="1"/>
      <c r="C125" s="1"/>
      <c r="D125" s="1"/>
      <c r="E125" s="1"/>
      <c r="F125" s="1"/>
      <c r="G125" s="1"/>
      <c r="H125" s="1"/>
      <c r="I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</row>
    <row r="126" spans="1:94" x14ac:dyDescent="0.4">
      <c r="A126" s="1"/>
      <c r="B126" s="1"/>
      <c r="C126" s="1"/>
      <c r="D126" s="1"/>
      <c r="E126" s="1"/>
      <c r="F126" s="1"/>
      <c r="G126" s="1"/>
      <c r="H126" s="1"/>
      <c r="I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</row>
    <row r="127" spans="1:94" x14ac:dyDescent="0.4">
      <c r="A127" s="1"/>
      <c r="B127" s="1"/>
      <c r="C127" s="1"/>
      <c r="D127" s="1"/>
      <c r="E127" s="1"/>
      <c r="F127" s="1"/>
      <c r="G127" s="1"/>
      <c r="H127" s="1"/>
      <c r="I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</row>
    <row r="128" spans="1:94" x14ac:dyDescent="0.4">
      <c r="A128" s="1"/>
      <c r="B128" s="1"/>
      <c r="C128" s="1"/>
      <c r="D128" s="1"/>
      <c r="E128" s="1"/>
      <c r="F128" s="1"/>
      <c r="G128" s="1"/>
      <c r="H128" s="1"/>
      <c r="I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</row>
    <row r="129" spans="1:94" x14ac:dyDescent="0.4">
      <c r="A129" s="1"/>
      <c r="B129" s="1"/>
      <c r="C129" s="1"/>
      <c r="D129" s="1"/>
      <c r="E129" s="1"/>
      <c r="F129" s="1"/>
      <c r="G129" s="1"/>
      <c r="H129" s="1"/>
      <c r="I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</row>
    <row r="130" spans="1:94" x14ac:dyDescent="0.4">
      <c r="A130" s="1"/>
      <c r="B130" s="1"/>
      <c r="C130" s="1"/>
      <c r="D130" s="1"/>
      <c r="E130" s="1"/>
      <c r="F130" s="1"/>
      <c r="G130" s="1"/>
      <c r="H130" s="1"/>
      <c r="I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</row>
    <row r="131" spans="1:94" x14ac:dyDescent="0.4">
      <c r="A131" s="1"/>
      <c r="B131" s="1"/>
      <c r="C131" s="1"/>
      <c r="D131" s="1"/>
      <c r="E131" s="1"/>
      <c r="F131" s="1"/>
      <c r="G131" s="1"/>
      <c r="H131" s="1"/>
      <c r="I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</row>
    <row r="132" spans="1:94" x14ac:dyDescent="0.4">
      <c r="A132" s="1"/>
      <c r="B132" s="1"/>
      <c r="C132" s="1"/>
      <c r="D132" s="1"/>
      <c r="E132" s="1"/>
      <c r="F132" s="1"/>
      <c r="G132" s="1"/>
      <c r="H132" s="1"/>
      <c r="I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</row>
    <row r="133" spans="1:94" x14ac:dyDescent="0.4">
      <c r="A133" s="1"/>
      <c r="B133" s="1"/>
      <c r="C133" s="1"/>
      <c r="D133" s="1"/>
      <c r="E133" s="1"/>
      <c r="F133" s="1"/>
      <c r="G133" s="1"/>
      <c r="H133" s="1"/>
      <c r="I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</row>
    <row r="134" spans="1:94" x14ac:dyDescent="0.4">
      <c r="A134" s="1"/>
      <c r="B134" s="1"/>
      <c r="C134" s="1"/>
      <c r="D134" s="1"/>
      <c r="E134" s="1"/>
      <c r="F134" s="1"/>
      <c r="G134" s="1"/>
      <c r="H134" s="1"/>
      <c r="I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</row>
    <row r="135" spans="1:94" x14ac:dyDescent="0.4">
      <c r="A135" s="1"/>
      <c r="B135" s="1"/>
      <c r="C135" s="1"/>
      <c r="D135" s="1"/>
      <c r="E135" s="1"/>
      <c r="F135" s="1"/>
      <c r="G135" s="1"/>
      <c r="H135" s="1"/>
      <c r="I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</row>
    <row r="136" spans="1:94" x14ac:dyDescent="0.4">
      <c r="A136" s="1"/>
      <c r="B136" s="1"/>
      <c r="C136" s="1"/>
      <c r="D136" s="1"/>
      <c r="E136" s="1"/>
      <c r="F136" s="1"/>
      <c r="G136" s="1"/>
      <c r="H136" s="1"/>
      <c r="I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</row>
    <row r="137" spans="1:94" x14ac:dyDescent="0.4">
      <c r="A137" s="1"/>
      <c r="B137" s="1"/>
      <c r="C137" s="1"/>
      <c r="D137" s="1"/>
      <c r="E137" s="1"/>
      <c r="F137" s="1"/>
      <c r="G137" s="1"/>
      <c r="H137" s="1"/>
      <c r="I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</row>
    <row r="138" spans="1:94" x14ac:dyDescent="0.4">
      <c r="A138" s="1"/>
      <c r="B138" s="1"/>
      <c r="C138" s="1"/>
      <c r="D138" s="1"/>
      <c r="E138" s="1"/>
      <c r="F138" s="1"/>
      <c r="G138" s="1"/>
      <c r="H138" s="1"/>
      <c r="I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</row>
    <row r="139" spans="1:94" x14ac:dyDescent="0.4">
      <c r="A139" s="1"/>
      <c r="B139" s="1"/>
      <c r="C139" s="1"/>
      <c r="D139" s="1"/>
      <c r="E139" s="1"/>
      <c r="F139" s="1"/>
      <c r="G139" s="1"/>
      <c r="H139" s="1"/>
      <c r="I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</row>
    <row r="140" spans="1:94" x14ac:dyDescent="0.4">
      <c r="A140" s="1"/>
      <c r="B140" s="1"/>
      <c r="C140" s="1"/>
      <c r="D140" s="1"/>
      <c r="E140" s="1"/>
      <c r="F140" s="1"/>
      <c r="G140" s="1"/>
      <c r="H140" s="1"/>
      <c r="I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</row>
    <row r="141" spans="1:94" x14ac:dyDescent="0.4">
      <c r="A141" s="1"/>
      <c r="B141" s="1"/>
      <c r="C141" s="1"/>
      <c r="D141" s="1"/>
      <c r="E141" s="1"/>
      <c r="F141" s="1"/>
      <c r="G141" s="1"/>
      <c r="H141" s="1"/>
      <c r="I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</row>
    <row r="142" spans="1:94" x14ac:dyDescent="0.4">
      <c r="A142" s="1"/>
      <c r="B142" s="1"/>
      <c r="C142" s="1"/>
      <c r="D142" s="1"/>
      <c r="E142" s="1"/>
      <c r="F142" s="1"/>
      <c r="G142" s="1"/>
      <c r="H142" s="1"/>
      <c r="I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</row>
    <row r="143" spans="1:94" x14ac:dyDescent="0.4">
      <c r="A143" s="1"/>
      <c r="B143" s="1"/>
      <c r="C143" s="1"/>
      <c r="D143" s="1"/>
      <c r="E143" s="1"/>
      <c r="F143" s="1"/>
      <c r="G143" s="1"/>
      <c r="H143" s="1"/>
      <c r="I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</row>
    <row r="144" spans="1:94" x14ac:dyDescent="0.4">
      <c r="A144" s="1"/>
      <c r="B144" s="1"/>
      <c r="C144" s="1"/>
      <c r="D144" s="1"/>
      <c r="E144" s="1"/>
      <c r="F144" s="1"/>
      <c r="G144" s="1"/>
      <c r="H144" s="1"/>
      <c r="I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</row>
    <row r="145" spans="1:94" x14ac:dyDescent="0.4">
      <c r="A145" s="1"/>
      <c r="B145" s="1"/>
      <c r="C145" s="1"/>
      <c r="D145" s="1"/>
      <c r="E145" s="1"/>
      <c r="F145" s="1"/>
      <c r="G145" s="1"/>
      <c r="H145" s="1"/>
      <c r="I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</row>
    <row r="146" spans="1:94" x14ac:dyDescent="0.4">
      <c r="A146" s="1"/>
      <c r="B146" s="1"/>
      <c r="C146" s="1"/>
      <c r="D146" s="1"/>
      <c r="E146" s="1"/>
      <c r="F146" s="1"/>
      <c r="G146" s="1"/>
      <c r="H146" s="1"/>
      <c r="I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</row>
    <row r="147" spans="1:94" x14ac:dyDescent="0.4">
      <c r="A147" s="1"/>
      <c r="B147" s="1"/>
      <c r="C147" s="1"/>
      <c r="D147" s="1"/>
      <c r="E147" s="1"/>
      <c r="F147" s="1"/>
      <c r="G147" s="1"/>
      <c r="H147" s="1"/>
      <c r="I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</row>
    <row r="148" spans="1:94" x14ac:dyDescent="0.4">
      <c r="A148" s="1"/>
      <c r="B148" s="1"/>
      <c r="C148" s="1"/>
      <c r="D148" s="1"/>
      <c r="E148" s="1"/>
      <c r="F148" s="1"/>
      <c r="G148" s="1"/>
      <c r="H148" s="1"/>
      <c r="I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</row>
    <row r="149" spans="1:94" x14ac:dyDescent="0.4">
      <c r="A149" s="1"/>
      <c r="B149" s="1"/>
      <c r="C149" s="1"/>
      <c r="D149" s="1"/>
      <c r="E149" s="1"/>
      <c r="F149" s="1"/>
      <c r="G149" s="1"/>
      <c r="H149" s="1"/>
      <c r="I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</row>
    <row r="150" spans="1:94" x14ac:dyDescent="0.4">
      <c r="A150" s="1"/>
      <c r="B150" s="1"/>
      <c r="C150" s="1"/>
      <c r="D150" s="1"/>
      <c r="E150" s="1"/>
      <c r="F150" s="1"/>
      <c r="G150" s="1"/>
      <c r="H150" s="1"/>
      <c r="I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</row>
    <row r="151" spans="1:94" x14ac:dyDescent="0.4">
      <c r="A151" s="1"/>
      <c r="B151" s="1"/>
      <c r="C151" s="1"/>
      <c r="D151" s="1"/>
      <c r="E151" s="1"/>
      <c r="F151" s="1"/>
      <c r="G151" s="1"/>
      <c r="H151" s="1"/>
      <c r="I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</row>
    <row r="152" spans="1:94" x14ac:dyDescent="0.4">
      <c r="A152" s="1"/>
      <c r="B152" s="1"/>
      <c r="C152" s="1"/>
      <c r="D152" s="1"/>
      <c r="E152" s="1"/>
      <c r="F152" s="1"/>
      <c r="G152" s="1"/>
      <c r="H152" s="1"/>
      <c r="I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</row>
    <row r="153" spans="1:94" x14ac:dyDescent="0.4">
      <c r="A153" s="1"/>
      <c r="B153" s="1"/>
      <c r="C153" s="1"/>
      <c r="D153" s="1"/>
      <c r="E153" s="1"/>
      <c r="F153" s="1"/>
      <c r="G153" s="1"/>
      <c r="H153" s="1"/>
      <c r="I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</row>
    <row r="154" spans="1:94" x14ac:dyDescent="0.4">
      <c r="A154" s="1"/>
      <c r="B154" s="1"/>
      <c r="C154" s="1"/>
      <c r="D154" s="1"/>
      <c r="E154" s="1"/>
      <c r="F154" s="1"/>
      <c r="G154" s="1"/>
      <c r="H154" s="1"/>
      <c r="I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</row>
    <row r="155" spans="1:94" x14ac:dyDescent="0.4">
      <c r="A155" s="1"/>
      <c r="B155" s="1"/>
      <c r="C155" s="1"/>
      <c r="D155" s="1"/>
      <c r="E155" s="1"/>
      <c r="F155" s="1"/>
      <c r="G155" s="1"/>
      <c r="H155" s="1"/>
      <c r="I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</row>
    <row r="156" spans="1:94" x14ac:dyDescent="0.4">
      <c r="A156" s="1"/>
      <c r="B156" s="1"/>
      <c r="C156" s="1"/>
      <c r="D156" s="1"/>
      <c r="E156" s="1"/>
      <c r="F156" s="1"/>
      <c r="G156" s="1"/>
      <c r="H156" s="1"/>
      <c r="I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</row>
    <row r="157" spans="1:94" x14ac:dyDescent="0.4">
      <c r="A157" s="1"/>
      <c r="B157" s="1"/>
      <c r="C157" s="1"/>
      <c r="D157" s="1"/>
      <c r="E157" s="1"/>
      <c r="F157" s="1"/>
      <c r="G157" s="1"/>
      <c r="H157" s="1"/>
      <c r="I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</row>
    <row r="158" spans="1:94" x14ac:dyDescent="0.4">
      <c r="A158" s="1"/>
      <c r="B158" s="1"/>
      <c r="C158" s="1"/>
      <c r="D158" s="1"/>
      <c r="E158" s="1"/>
      <c r="F158" s="1"/>
      <c r="G158" s="1"/>
      <c r="H158" s="1"/>
      <c r="I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</row>
    <row r="159" spans="1:94" x14ac:dyDescent="0.4">
      <c r="A159" s="1"/>
      <c r="B159" s="1"/>
      <c r="C159" s="1"/>
      <c r="D159" s="1"/>
      <c r="E159" s="1"/>
      <c r="F159" s="1"/>
      <c r="G159" s="1"/>
      <c r="H159" s="1"/>
      <c r="I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</row>
    <row r="160" spans="1:94" x14ac:dyDescent="0.4">
      <c r="A160" s="1"/>
      <c r="B160" s="1"/>
      <c r="C160" s="1"/>
      <c r="D160" s="1"/>
      <c r="E160" s="1"/>
      <c r="F160" s="1"/>
      <c r="G160" s="1"/>
      <c r="H160" s="1"/>
      <c r="I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</row>
    <row r="161" spans="1:94" x14ac:dyDescent="0.4">
      <c r="A161" s="1"/>
      <c r="B161" s="1"/>
      <c r="C161" s="1"/>
      <c r="D161" s="1"/>
      <c r="E161" s="1"/>
      <c r="F161" s="1"/>
      <c r="G161" s="1"/>
      <c r="H161" s="1"/>
      <c r="I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</row>
    <row r="162" spans="1:94" x14ac:dyDescent="0.4">
      <c r="A162" s="1"/>
      <c r="B162" s="1"/>
      <c r="C162" s="1"/>
      <c r="D162" s="1"/>
      <c r="E162" s="1"/>
      <c r="F162" s="1"/>
      <c r="G162" s="1"/>
      <c r="H162" s="1"/>
      <c r="I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</row>
    <row r="163" spans="1:94" x14ac:dyDescent="0.4">
      <c r="A163" s="1"/>
      <c r="B163" s="1"/>
      <c r="C163" s="1"/>
      <c r="D163" s="1"/>
      <c r="E163" s="1"/>
      <c r="F163" s="1"/>
      <c r="G163" s="1"/>
      <c r="H163" s="1"/>
      <c r="I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</row>
    <row r="164" spans="1:94" x14ac:dyDescent="0.4">
      <c r="A164" s="1"/>
      <c r="B164" s="1"/>
      <c r="C164" s="1"/>
      <c r="D164" s="1"/>
      <c r="E164" s="1"/>
      <c r="F164" s="1"/>
      <c r="G164" s="1"/>
      <c r="H164" s="1"/>
      <c r="I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</row>
    <row r="165" spans="1:94" x14ac:dyDescent="0.4">
      <c r="A165" s="1"/>
      <c r="B165" s="1"/>
      <c r="C165" s="1"/>
      <c r="D165" s="1"/>
      <c r="E165" s="1"/>
      <c r="F165" s="1"/>
      <c r="G165" s="1"/>
      <c r="H165" s="1"/>
      <c r="I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</row>
    <row r="166" spans="1:94" x14ac:dyDescent="0.4">
      <c r="A166" s="1"/>
      <c r="B166" s="1"/>
      <c r="C166" s="1"/>
      <c r="D166" s="1"/>
      <c r="E166" s="1"/>
      <c r="F166" s="1"/>
      <c r="G166" s="1"/>
      <c r="H166" s="1"/>
      <c r="I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</row>
    <row r="167" spans="1:94" x14ac:dyDescent="0.4">
      <c r="A167" s="1"/>
      <c r="B167" s="1"/>
      <c r="C167" s="1"/>
      <c r="D167" s="1"/>
      <c r="E167" s="1"/>
      <c r="F167" s="1"/>
      <c r="G167" s="1"/>
      <c r="H167" s="1"/>
      <c r="I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</row>
    <row r="168" spans="1:94" x14ac:dyDescent="0.4">
      <c r="A168" s="1"/>
      <c r="B168" s="1"/>
      <c r="C168" s="1"/>
      <c r="D168" s="1"/>
      <c r="E168" s="1"/>
      <c r="F168" s="1"/>
      <c r="G168" s="1"/>
      <c r="H168" s="1"/>
      <c r="I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</row>
    <row r="169" spans="1:94" x14ac:dyDescent="0.4">
      <c r="A169" s="1"/>
      <c r="B169" s="1"/>
      <c r="C169" s="1"/>
      <c r="D169" s="1"/>
      <c r="E169" s="1"/>
      <c r="F169" s="1"/>
      <c r="G169" s="1"/>
      <c r="H169" s="1"/>
      <c r="I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</row>
    <row r="170" spans="1:94" x14ac:dyDescent="0.4">
      <c r="A170" s="1"/>
      <c r="B170" s="1"/>
      <c r="C170" s="1"/>
      <c r="D170" s="1"/>
      <c r="E170" s="1"/>
      <c r="F170" s="1"/>
      <c r="G170" s="1"/>
      <c r="H170" s="1"/>
      <c r="I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</row>
    <row r="171" spans="1:94" x14ac:dyDescent="0.4">
      <c r="A171" s="1"/>
      <c r="B171" s="1"/>
      <c r="C171" s="1"/>
      <c r="D171" s="1"/>
      <c r="E171" s="1"/>
      <c r="F171" s="1"/>
      <c r="G171" s="1"/>
      <c r="H171" s="1"/>
      <c r="I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</row>
    <row r="172" spans="1:94" x14ac:dyDescent="0.4">
      <c r="A172" s="1"/>
      <c r="B172" s="1"/>
      <c r="C172" s="1"/>
      <c r="D172" s="1"/>
      <c r="E172" s="1"/>
      <c r="F172" s="1"/>
      <c r="G172" s="1"/>
      <c r="H172" s="1"/>
      <c r="I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</row>
    <row r="173" spans="1:94" x14ac:dyDescent="0.4">
      <c r="A173" s="1"/>
      <c r="B173" s="1"/>
      <c r="C173" s="1"/>
      <c r="D173" s="1"/>
      <c r="E173" s="1"/>
      <c r="F173" s="1"/>
      <c r="G173" s="1"/>
      <c r="H173" s="1"/>
      <c r="I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</row>
    <row r="174" spans="1:94" x14ac:dyDescent="0.4">
      <c r="A174" s="1"/>
      <c r="B174" s="1"/>
      <c r="C174" s="1"/>
      <c r="D174" s="1"/>
      <c r="E174" s="1"/>
      <c r="F174" s="1"/>
      <c r="G174" s="1"/>
      <c r="H174" s="1"/>
      <c r="I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</row>
    <row r="175" spans="1:94" x14ac:dyDescent="0.4">
      <c r="A175" s="1"/>
      <c r="B175" s="1"/>
      <c r="C175" s="1"/>
      <c r="D175" s="1"/>
      <c r="E175" s="1"/>
      <c r="F175" s="1"/>
      <c r="G175" s="1"/>
      <c r="H175" s="1"/>
      <c r="I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</row>
    <row r="176" spans="1:94" x14ac:dyDescent="0.4">
      <c r="A176" s="1"/>
      <c r="B176" s="1"/>
      <c r="C176" s="1"/>
      <c r="D176" s="1"/>
      <c r="E176" s="1"/>
      <c r="F176" s="1"/>
      <c r="G176" s="1"/>
      <c r="H176" s="1"/>
      <c r="I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</row>
    <row r="177" spans="1:94" x14ac:dyDescent="0.4">
      <c r="A177" s="1"/>
      <c r="B177" s="1"/>
      <c r="C177" s="1"/>
      <c r="D177" s="1"/>
      <c r="E177" s="1"/>
      <c r="F177" s="1"/>
      <c r="G177" s="1"/>
      <c r="H177" s="1"/>
      <c r="I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</row>
    <row r="178" spans="1:94" x14ac:dyDescent="0.4">
      <c r="A178" s="1"/>
      <c r="B178" s="1"/>
      <c r="C178" s="1"/>
      <c r="D178" s="1"/>
      <c r="E178" s="1"/>
      <c r="F178" s="1"/>
      <c r="G178" s="1"/>
      <c r="H178" s="1"/>
      <c r="I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</row>
    <row r="179" spans="1:94" x14ac:dyDescent="0.4">
      <c r="A179" s="1"/>
      <c r="B179" s="1"/>
      <c r="C179" s="1"/>
      <c r="D179" s="1"/>
      <c r="E179" s="1"/>
      <c r="F179" s="1"/>
      <c r="G179" s="1"/>
      <c r="H179" s="1"/>
      <c r="I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</row>
    <row r="180" spans="1:94" x14ac:dyDescent="0.4">
      <c r="A180" s="1"/>
      <c r="B180" s="1"/>
      <c r="C180" s="1"/>
      <c r="D180" s="1"/>
      <c r="E180" s="1"/>
      <c r="F180" s="1"/>
      <c r="G180" s="1"/>
      <c r="H180" s="1"/>
      <c r="I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</row>
    <row r="181" spans="1:94" x14ac:dyDescent="0.4">
      <c r="A181" s="1"/>
      <c r="B181" s="1"/>
      <c r="C181" s="1"/>
      <c r="D181" s="1"/>
      <c r="E181" s="1"/>
      <c r="F181" s="1"/>
      <c r="G181" s="1"/>
      <c r="H181" s="1"/>
      <c r="I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</row>
    <row r="182" spans="1:94" x14ac:dyDescent="0.4">
      <c r="A182" s="1"/>
      <c r="B182" s="1"/>
      <c r="C182" s="1"/>
      <c r="D182" s="1"/>
      <c r="E182" s="1"/>
      <c r="F182" s="1"/>
      <c r="G182" s="1"/>
      <c r="H182" s="1"/>
      <c r="I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</row>
    <row r="183" spans="1:94" x14ac:dyDescent="0.4">
      <c r="A183" s="1"/>
      <c r="B183" s="1"/>
      <c r="C183" s="1"/>
      <c r="D183" s="1"/>
      <c r="E183" s="1"/>
      <c r="F183" s="1"/>
      <c r="G183" s="1"/>
      <c r="H183" s="1"/>
      <c r="I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</row>
    <row r="184" spans="1:94" x14ac:dyDescent="0.4">
      <c r="A184" s="1"/>
      <c r="B184" s="1"/>
      <c r="C184" s="1"/>
      <c r="D184" s="1"/>
      <c r="E184" s="1"/>
      <c r="F184" s="1"/>
      <c r="G184" s="1"/>
      <c r="H184" s="1"/>
      <c r="I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</row>
    <row r="185" spans="1:94" x14ac:dyDescent="0.4">
      <c r="A185" s="1"/>
      <c r="B185" s="1"/>
      <c r="C185" s="1"/>
      <c r="D185" s="1"/>
      <c r="E185" s="1"/>
      <c r="F185" s="1"/>
      <c r="G185" s="1"/>
      <c r="H185" s="1"/>
      <c r="I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</row>
    <row r="186" spans="1:94" x14ac:dyDescent="0.4">
      <c r="A186" s="1"/>
      <c r="B186" s="1"/>
      <c r="C186" s="1"/>
      <c r="D186" s="1"/>
      <c r="E186" s="1"/>
      <c r="F186" s="1"/>
      <c r="G186" s="1"/>
      <c r="H186" s="1"/>
      <c r="I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</row>
    <row r="187" spans="1:94" x14ac:dyDescent="0.4">
      <c r="A187" s="1"/>
      <c r="B187" s="1"/>
      <c r="C187" s="1"/>
      <c r="D187" s="1"/>
      <c r="E187" s="1"/>
      <c r="F187" s="1"/>
      <c r="G187" s="1"/>
      <c r="H187" s="1"/>
      <c r="I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</row>
    <row r="188" spans="1:94" x14ac:dyDescent="0.4">
      <c r="A188" s="1"/>
      <c r="B188" s="1"/>
      <c r="C188" s="1"/>
      <c r="D188" s="1"/>
      <c r="E188" s="1"/>
      <c r="F188" s="1"/>
      <c r="G188" s="1"/>
      <c r="H188" s="1"/>
      <c r="I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</row>
    <row r="189" spans="1:94" x14ac:dyDescent="0.4">
      <c r="A189" s="1"/>
      <c r="B189" s="1"/>
      <c r="C189" s="1"/>
      <c r="D189" s="1"/>
      <c r="E189" s="1"/>
      <c r="F189" s="1"/>
      <c r="G189" s="1"/>
      <c r="H189" s="1"/>
      <c r="I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</row>
    <row r="190" spans="1:94" x14ac:dyDescent="0.4">
      <c r="A190" s="1"/>
      <c r="B190" s="1"/>
      <c r="C190" s="1"/>
      <c r="D190" s="1"/>
      <c r="E190" s="1"/>
      <c r="F190" s="1"/>
      <c r="G190" s="1"/>
      <c r="H190" s="1"/>
      <c r="I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</row>
    <row r="191" spans="1:94" x14ac:dyDescent="0.4">
      <c r="A191" s="1"/>
      <c r="B191" s="1"/>
      <c r="C191" s="1"/>
      <c r="D191" s="1"/>
      <c r="E191" s="1"/>
      <c r="F191" s="1"/>
      <c r="G191" s="1"/>
      <c r="H191" s="1"/>
      <c r="I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</row>
    <row r="192" spans="1:94" x14ac:dyDescent="0.4">
      <c r="A192" s="1"/>
      <c r="B192" s="1"/>
      <c r="C192" s="1"/>
      <c r="D192" s="1"/>
      <c r="E192" s="1"/>
      <c r="F192" s="1"/>
      <c r="G192" s="1"/>
      <c r="H192" s="1"/>
      <c r="I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</row>
    <row r="193" spans="1:94" x14ac:dyDescent="0.4">
      <c r="A193" s="1"/>
      <c r="B193" s="1"/>
      <c r="C193" s="1"/>
      <c r="D193" s="1"/>
      <c r="E193" s="1"/>
      <c r="F193" s="1"/>
      <c r="G193" s="1"/>
      <c r="H193" s="1"/>
      <c r="I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</row>
    <row r="194" spans="1:94" x14ac:dyDescent="0.4">
      <c r="A194" s="1"/>
      <c r="B194" s="1"/>
      <c r="C194" s="1"/>
      <c r="D194" s="1"/>
      <c r="E194" s="1"/>
      <c r="F194" s="1"/>
      <c r="G194" s="1"/>
      <c r="H194" s="1"/>
      <c r="I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</row>
    <row r="195" spans="1:94" x14ac:dyDescent="0.4">
      <c r="A195" s="1"/>
      <c r="B195" s="1"/>
      <c r="C195" s="1"/>
      <c r="D195" s="1"/>
      <c r="E195" s="1"/>
      <c r="F195" s="1"/>
      <c r="G195" s="1"/>
      <c r="H195" s="1"/>
      <c r="I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</row>
    <row r="196" spans="1:94" x14ac:dyDescent="0.4">
      <c r="A196" s="1"/>
      <c r="B196" s="1"/>
      <c r="C196" s="1"/>
      <c r="D196" s="1"/>
      <c r="E196" s="1"/>
      <c r="F196" s="1"/>
      <c r="G196" s="1"/>
      <c r="H196" s="1"/>
      <c r="I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</row>
    <row r="197" spans="1:94" x14ac:dyDescent="0.4">
      <c r="A197" s="1"/>
      <c r="B197" s="1"/>
      <c r="C197" s="1"/>
      <c r="D197" s="1"/>
      <c r="E197" s="1"/>
      <c r="F197" s="1"/>
      <c r="G197" s="1"/>
      <c r="H197" s="1"/>
      <c r="I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</row>
    <row r="198" spans="1:94" x14ac:dyDescent="0.4">
      <c r="A198" s="1"/>
      <c r="B198" s="1"/>
      <c r="C198" s="1"/>
      <c r="D198" s="1"/>
      <c r="E198" s="1"/>
      <c r="F198" s="1"/>
      <c r="G198" s="1"/>
      <c r="H198" s="1"/>
      <c r="I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</row>
    <row r="199" spans="1:94" x14ac:dyDescent="0.4">
      <c r="A199" s="1"/>
      <c r="B199" s="1"/>
      <c r="C199" s="1"/>
      <c r="D199" s="1"/>
      <c r="E199" s="1"/>
      <c r="F199" s="1"/>
      <c r="G199" s="1"/>
      <c r="H199" s="1"/>
      <c r="I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</row>
    <row r="200" spans="1:94" x14ac:dyDescent="0.4">
      <c r="A200" s="1"/>
      <c r="B200" s="1"/>
      <c r="C200" s="1"/>
      <c r="D200" s="1"/>
      <c r="E200" s="1"/>
      <c r="F200" s="1"/>
      <c r="G200" s="1"/>
      <c r="H200" s="1"/>
      <c r="I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</row>
    <row r="201" spans="1:94" x14ac:dyDescent="0.4">
      <c r="A201" s="1"/>
      <c r="B201" s="1"/>
      <c r="C201" s="1"/>
      <c r="D201" s="1"/>
      <c r="E201" s="1"/>
      <c r="F201" s="1"/>
      <c r="G201" s="1"/>
      <c r="H201" s="1"/>
      <c r="I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</row>
    <row r="202" spans="1:94" x14ac:dyDescent="0.4">
      <c r="A202" s="1"/>
      <c r="B202" s="1"/>
      <c r="C202" s="1"/>
      <c r="D202" s="1"/>
      <c r="E202" s="1"/>
      <c r="F202" s="1"/>
      <c r="G202" s="1"/>
      <c r="H202" s="1"/>
      <c r="I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</row>
    <row r="203" spans="1:94" x14ac:dyDescent="0.4">
      <c r="A203" s="1"/>
      <c r="B203" s="1"/>
      <c r="C203" s="1"/>
      <c r="D203" s="1"/>
      <c r="E203" s="1"/>
      <c r="F203" s="1"/>
      <c r="G203" s="1"/>
      <c r="H203" s="1"/>
      <c r="I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</row>
    <row r="204" spans="1:94" x14ac:dyDescent="0.4">
      <c r="A204" s="1"/>
      <c r="B204" s="1"/>
      <c r="C204" s="1"/>
      <c r="D204" s="1"/>
      <c r="E204" s="1"/>
      <c r="F204" s="1"/>
      <c r="G204" s="1"/>
      <c r="H204" s="1"/>
      <c r="I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</row>
    <row r="205" spans="1:94" x14ac:dyDescent="0.4">
      <c r="A205" s="1"/>
      <c r="B205" s="1"/>
      <c r="C205" s="1"/>
      <c r="D205" s="1"/>
      <c r="E205" s="1"/>
      <c r="F205" s="1"/>
      <c r="G205" s="1"/>
      <c r="H205" s="1"/>
      <c r="I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</row>
    <row r="206" spans="1:94" x14ac:dyDescent="0.4">
      <c r="A206" s="1"/>
      <c r="B206" s="1"/>
      <c r="C206" s="1"/>
      <c r="D206" s="1"/>
      <c r="E206" s="1"/>
      <c r="F206" s="1"/>
      <c r="G206" s="1"/>
      <c r="H206" s="1"/>
      <c r="I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</row>
    <row r="207" spans="1:94" x14ac:dyDescent="0.4">
      <c r="A207" s="1"/>
      <c r="B207" s="1"/>
      <c r="C207" s="1"/>
      <c r="D207" s="1"/>
      <c r="E207" s="1"/>
      <c r="F207" s="1"/>
      <c r="G207" s="1"/>
      <c r="H207" s="1"/>
      <c r="I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</row>
    <row r="208" spans="1:94" x14ac:dyDescent="0.4">
      <c r="A208" s="1"/>
      <c r="B208" s="1"/>
      <c r="C208" s="1"/>
      <c r="D208" s="1"/>
      <c r="E208" s="1"/>
      <c r="F208" s="1"/>
      <c r="G208" s="1"/>
      <c r="H208" s="1"/>
      <c r="I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</row>
    <row r="209" spans="1:94" x14ac:dyDescent="0.4">
      <c r="A209" s="1"/>
      <c r="B209" s="1"/>
      <c r="C209" s="1"/>
      <c r="D209" s="1"/>
      <c r="E209" s="1"/>
      <c r="F209" s="1"/>
      <c r="G209" s="1"/>
      <c r="H209" s="1"/>
      <c r="I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</row>
    <row r="210" spans="1:94" x14ac:dyDescent="0.4">
      <c r="A210" s="1"/>
      <c r="B210" s="1"/>
      <c r="C210" s="1"/>
      <c r="D210" s="1"/>
      <c r="E210" s="1"/>
      <c r="F210" s="1"/>
      <c r="G210" s="1"/>
      <c r="H210" s="1"/>
      <c r="I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</row>
    <row r="211" spans="1:94" x14ac:dyDescent="0.4">
      <c r="A211" s="1"/>
      <c r="B211" s="1"/>
      <c r="C211" s="1"/>
      <c r="D211" s="1"/>
      <c r="E211" s="1"/>
      <c r="F211" s="1"/>
      <c r="G211" s="1"/>
      <c r="H211" s="1"/>
      <c r="I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</row>
    <row r="212" spans="1:94" x14ac:dyDescent="0.4">
      <c r="A212" s="1"/>
      <c r="B212" s="1"/>
      <c r="C212" s="1"/>
      <c r="D212" s="1"/>
      <c r="E212" s="1"/>
      <c r="F212" s="1"/>
      <c r="G212" s="1"/>
      <c r="H212" s="1"/>
      <c r="I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</row>
    <row r="213" spans="1:94" x14ac:dyDescent="0.4">
      <c r="A213" s="1"/>
      <c r="B213" s="1"/>
      <c r="C213" s="1"/>
      <c r="D213" s="1"/>
      <c r="E213" s="1"/>
      <c r="F213" s="1"/>
      <c r="G213" s="1"/>
      <c r="H213" s="1"/>
      <c r="I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</row>
    <row r="214" spans="1:94" x14ac:dyDescent="0.4">
      <c r="A214" s="1"/>
      <c r="B214" s="1"/>
      <c r="C214" s="1"/>
      <c r="D214" s="1"/>
      <c r="E214" s="1"/>
      <c r="F214" s="1"/>
      <c r="G214" s="1"/>
      <c r="H214" s="1"/>
      <c r="I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</row>
    <row r="215" spans="1:94" x14ac:dyDescent="0.4">
      <c r="A215" s="1"/>
      <c r="B215" s="1"/>
      <c r="C215" s="1"/>
      <c r="D215" s="1"/>
      <c r="E215" s="1"/>
      <c r="F215" s="1"/>
      <c r="G215" s="1"/>
      <c r="H215" s="1"/>
      <c r="I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</row>
    <row r="216" spans="1:94" x14ac:dyDescent="0.4">
      <c r="A216" s="1"/>
      <c r="B216" s="1"/>
      <c r="C216" s="1"/>
      <c r="D216" s="1"/>
      <c r="E216" s="1"/>
      <c r="F216" s="1"/>
      <c r="G216" s="1"/>
      <c r="H216" s="1"/>
      <c r="I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</row>
    <row r="217" spans="1:94" x14ac:dyDescent="0.4">
      <c r="A217" s="1"/>
      <c r="B217" s="1"/>
      <c r="C217" s="1"/>
      <c r="D217" s="1"/>
      <c r="E217" s="1"/>
      <c r="F217" s="1"/>
      <c r="G217" s="1"/>
      <c r="H217" s="1"/>
      <c r="I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</row>
    <row r="218" spans="1:94" x14ac:dyDescent="0.4">
      <c r="A218" s="1"/>
      <c r="B218" s="1"/>
      <c r="C218" s="1"/>
      <c r="D218" s="1"/>
      <c r="E218" s="1"/>
      <c r="F218" s="1"/>
      <c r="G218" s="1"/>
      <c r="H218" s="1"/>
      <c r="I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</row>
    <row r="219" spans="1:94" x14ac:dyDescent="0.4">
      <c r="A219" s="1"/>
      <c r="B219" s="1"/>
      <c r="C219" s="1"/>
      <c r="D219" s="1"/>
      <c r="E219" s="1"/>
      <c r="F219" s="1"/>
      <c r="G219" s="1"/>
      <c r="H219" s="1"/>
      <c r="I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</row>
    <row r="220" spans="1:94" x14ac:dyDescent="0.4">
      <c r="A220" s="1"/>
      <c r="B220" s="1"/>
      <c r="C220" s="1"/>
      <c r="D220" s="1"/>
      <c r="E220" s="1"/>
      <c r="F220" s="1"/>
      <c r="G220" s="1"/>
      <c r="H220" s="1"/>
      <c r="I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</row>
    <row r="221" spans="1:94" x14ac:dyDescent="0.4">
      <c r="A221" s="1"/>
      <c r="B221" s="1"/>
      <c r="C221" s="1"/>
      <c r="D221" s="1"/>
      <c r="E221" s="1"/>
      <c r="F221" s="1"/>
      <c r="G221" s="1"/>
      <c r="H221" s="1"/>
      <c r="I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</row>
    <row r="222" spans="1:94" x14ac:dyDescent="0.4">
      <c r="A222" s="1"/>
      <c r="B222" s="1"/>
      <c r="C222" s="1"/>
      <c r="D222" s="1"/>
      <c r="E222" s="1"/>
      <c r="F222" s="1"/>
      <c r="G222" s="1"/>
      <c r="H222" s="1"/>
      <c r="I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</row>
    <row r="223" spans="1:94" x14ac:dyDescent="0.4">
      <c r="A223" s="1"/>
      <c r="B223" s="1"/>
      <c r="C223" s="1"/>
      <c r="D223" s="1"/>
      <c r="E223" s="1"/>
      <c r="F223" s="1"/>
      <c r="G223" s="1"/>
      <c r="H223" s="1"/>
      <c r="I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</row>
    <row r="224" spans="1:94" x14ac:dyDescent="0.4">
      <c r="A224" s="1"/>
      <c r="B224" s="1"/>
      <c r="C224" s="1"/>
      <c r="D224" s="1"/>
      <c r="E224" s="1"/>
      <c r="F224" s="1"/>
      <c r="G224" s="1"/>
      <c r="H224" s="1"/>
      <c r="I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</row>
    <row r="225" spans="1:94" x14ac:dyDescent="0.4">
      <c r="A225" s="1"/>
      <c r="B225" s="1"/>
      <c r="C225" s="1"/>
      <c r="D225" s="1"/>
      <c r="E225" s="1"/>
      <c r="F225" s="1"/>
      <c r="G225" s="1"/>
      <c r="H225" s="1"/>
      <c r="I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</row>
    <row r="226" spans="1:94" x14ac:dyDescent="0.4">
      <c r="A226" s="1"/>
      <c r="B226" s="1"/>
      <c r="C226" s="1"/>
      <c r="D226" s="1"/>
      <c r="E226" s="1"/>
      <c r="F226" s="1"/>
      <c r="G226" s="1"/>
      <c r="H226" s="1"/>
      <c r="I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</row>
    <row r="227" spans="1:94" x14ac:dyDescent="0.4">
      <c r="A227" s="1"/>
      <c r="B227" s="1"/>
      <c r="C227" s="1"/>
      <c r="D227" s="1"/>
      <c r="E227" s="1"/>
      <c r="F227" s="1"/>
      <c r="G227" s="1"/>
      <c r="H227" s="1"/>
      <c r="I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</row>
    <row r="228" spans="1:94" x14ac:dyDescent="0.4">
      <c r="A228" s="1"/>
      <c r="B228" s="1"/>
      <c r="C228" s="1"/>
      <c r="D228" s="1"/>
      <c r="E228" s="1"/>
      <c r="F228" s="1"/>
      <c r="G228" s="1"/>
      <c r="H228" s="1"/>
      <c r="I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</row>
    <row r="229" spans="1:94" x14ac:dyDescent="0.4">
      <c r="A229" s="1"/>
      <c r="B229" s="1"/>
      <c r="C229" s="1"/>
      <c r="D229" s="1"/>
      <c r="E229" s="1"/>
      <c r="F229" s="1"/>
      <c r="G229" s="1"/>
      <c r="H229" s="1"/>
      <c r="I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</row>
    <row r="230" spans="1:94" x14ac:dyDescent="0.4">
      <c r="A230" s="1"/>
      <c r="B230" s="1"/>
      <c r="C230" s="1"/>
      <c r="D230" s="1"/>
      <c r="E230" s="1"/>
      <c r="F230" s="1"/>
      <c r="G230" s="1"/>
      <c r="H230" s="1"/>
      <c r="I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</row>
    <row r="231" spans="1:94" x14ac:dyDescent="0.4">
      <c r="A231" s="1"/>
      <c r="B231" s="1"/>
      <c r="C231" s="1"/>
      <c r="D231" s="1"/>
      <c r="E231" s="1"/>
      <c r="F231" s="1"/>
      <c r="G231" s="1"/>
      <c r="H231" s="1"/>
      <c r="I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</row>
    <row r="232" spans="1:94" x14ac:dyDescent="0.4">
      <c r="A232" s="1"/>
      <c r="B232" s="1"/>
      <c r="C232" s="1"/>
      <c r="D232" s="1"/>
      <c r="E232" s="1"/>
      <c r="F232" s="1"/>
      <c r="G232" s="1"/>
      <c r="H232" s="1"/>
      <c r="I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</row>
    <row r="233" spans="1:94" x14ac:dyDescent="0.4">
      <c r="A233" s="1"/>
      <c r="B233" s="1"/>
      <c r="C233" s="1"/>
      <c r="D233" s="1"/>
      <c r="E233" s="1"/>
      <c r="F233" s="1"/>
      <c r="G233" s="1"/>
      <c r="H233" s="1"/>
      <c r="I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</row>
    <row r="234" spans="1:94" x14ac:dyDescent="0.4">
      <c r="A234" s="1"/>
      <c r="B234" s="1"/>
      <c r="C234" s="1"/>
      <c r="D234" s="1"/>
      <c r="E234" s="1"/>
      <c r="F234" s="1"/>
      <c r="G234" s="1"/>
      <c r="H234" s="1"/>
      <c r="I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</row>
    <row r="235" spans="1:94" x14ac:dyDescent="0.4">
      <c r="A235" s="1"/>
      <c r="B235" s="1"/>
      <c r="C235" s="1"/>
      <c r="D235" s="1"/>
      <c r="E235" s="1"/>
      <c r="F235" s="1"/>
      <c r="G235" s="1"/>
      <c r="H235" s="1"/>
      <c r="I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</row>
    <row r="236" spans="1:94" x14ac:dyDescent="0.4">
      <c r="A236" s="1"/>
      <c r="B236" s="1"/>
      <c r="C236" s="1"/>
      <c r="D236" s="1"/>
      <c r="E236" s="1"/>
      <c r="F236" s="1"/>
      <c r="G236" s="1"/>
      <c r="H236" s="1"/>
      <c r="I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</row>
    <row r="237" spans="1:94" x14ac:dyDescent="0.4">
      <c r="A237" s="1"/>
      <c r="B237" s="1"/>
      <c r="C237" s="1"/>
      <c r="D237" s="1"/>
      <c r="E237" s="1"/>
      <c r="F237" s="1"/>
      <c r="G237" s="1"/>
      <c r="H237" s="1"/>
      <c r="I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</row>
    <row r="238" spans="1:94" x14ac:dyDescent="0.4">
      <c r="A238" s="1"/>
      <c r="B238" s="1"/>
      <c r="C238" s="1"/>
      <c r="D238" s="1"/>
      <c r="E238" s="1"/>
      <c r="F238" s="1"/>
      <c r="G238" s="1"/>
      <c r="H238" s="1"/>
      <c r="I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</row>
    <row r="239" spans="1:94" x14ac:dyDescent="0.4">
      <c r="A239" s="1"/>
      <c r="B239" s="1"/>
      <c r="C239" s="1"/>
      <c r="D239" s="1"/>
      <c r="E239" s="1"/>
      <c r="F239" s="1"/>
      <c r="G239" s="1"/>
      <c r="H239" s="1"/>
      <c r="I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</row>
    <row r="240" spans="1:94" x14ac:dyDescent="0.4">
      <c r="A240" s="1"/>
      <c r="B240" s="1"/>
      <c r="C240" s="1"/>
      <c r="D240" s="1"/>
      <c r="E240" s="1"/>
      <c r="F240" s="1"/>
      <c r="G240" s="1"/>
      <c r="H240" s="1"/>
      <c r="I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</row>
    <row r="241" spans="1:94" x14ac:dyDescent="0.4">
      <c r="A241" s="1"/>
      <c r="B241" s="1"/>
      <c r="C241" s="1"/>
      <c r="D241" s="1"/>
      <c r="E241" s="1"/>
      <c r="F241" s="1"/>
      <c r="G241" s="1"/>
      <c r="H241" s="1"/>
      <c r="I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</row>
    <row r="242" spans="1:94" x14ac:dyDescent="0.4">
      <c r="A242" s="1"/>
      <c r="B242" s="1"/>
      <c r="C242" s="1"/>
      <c r="D242" s="1"/>
      <c r="E242" s="1"/>
      <c r="F242" s="1"/>
      <c r="G242" s="1"/>
      <c r="H242" s="1"/>
      <c r="I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</row>
    <row r="243" spans="1:94" x14ac:dyDescent="0.4">
      <c r="A243" s="1"/>
      <c r="B243" s="1"/>
      <c r="C243" s="1"/>
      <c r="D243" s="1"/>
      <c r="E243" s="1"/>
      <c r="F243" s="1"/>
      <c r="G243" s="1"/>
      <c r="H243" s="1"/>
      <c r="I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</row>
    <row r="244" spans="1:94" x14ac:dyDescent="0.4">
      <c r="A244" s="1"/>
      <c r="B244" s="1"/>
      <c r="C244" s="1"/>
      <c r="D244" s="1"/>
      <c r="E244" s="1"/>
      <c r="F244" s="1"/>
      <c r="G244" s="1"/>
      <c r="H244" s="1"/>
      <c r="I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</row>
    <row r="245" spans="1:94" x14ac:dyDescent="0.4">
      <c r="A245" s="1"/>
      <c r="B245" s="1"/>
      <c r="C245" s="1"/>
      <c r="D245" s="1"/>
      <c r="E245" s="1"/>
      <c r="F245" s="1"/>
      <c r="G245" s="1"/>
      <c r="H245" s="1"/>
      <c r="I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</row>
    <row r="246" spans="1:94" x14ac:dyDescent="0.4">
      <c r="A246" s="1"/>
      <c r="B246" s="1"/>
      <c r="C246" s="1"/>
      <c r="D246" s="1"/>
      <c r="E246" s="1"/>
      <c r="F246" s="1"/>
      <c r="G246" s="1"/>
      <c r="H246" s="1"/>
      <c r="I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</row>
    <row r="247" spans="1:94" x14ac:dyDescent="0.4">
      <c r="A247" s="1"/>
      <c r="B247" s="1"/>
      <c r="C247" s="1"/>
      <c r="D247" s="1"/>
      <c r="E247" s="1"/>
      <c r="F247" s="1"/>
      <c r="G247" s="1"/>
      <c r="H247" s="1"/>
      <c r="I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</row>
    <row r="248" spans="1:94" x14ac:dyDescent="0.4">
      <c r="A248" s="1"/>
      <c r="B248" s="1"/>
      <c r="C248" s="1"/>
      <c r="D248" s="1"/>
      <c r="E248" s="1"/>
      <c r="F248" s="1"/>
      <c r="G248" s="1"/>
      <c r="H248" s="1"/>
      <c r="I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</row>
    <row r="249" spans="1:94" x14ac:dyDescent="0.4">
      <c r="A249" s="1"/>
      <c r="B249" s="1"/>
      <c r="C249" s="1"/>
      <c r="D249" s="1"/>
      <c r="E249" s="1"/>
      <c r="F249" s="1"/>
      <c r="G249" s="1"/>
      <c r="H249" s="1"/>
      <c r="I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</row>
    <row r="250" spans="1:94" x14ac:dyDescent="0.4">
      <c r="A250" s="1"/>
      <c r="B250" s="1"/>
      <c r="C250" s="1"/>
      <c r="D250" s="1"/>
      <c r="E250" s="1"/>
      <c r="F250" s="1"/>
      <c r="G250" s="1"/>
      <c r="H250" s="1"/>
      <c r="I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</row>
    <row r="251" spans="1:94" x14ac:dyDescent="0.4">
      <c r="A251" s="1"/>
      <c r="B251" s="1"/>
      <c r="C251" s="1"/>
      <c r="D251" s="1"/>
      <c r="E251" s="1"/>
      <c r="F251" s="1"/>
      <c r="G251" s="1"/>
      <c r="H251" s="1"/>
      <c r="I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</row>
    <row r="252" spans="1:94" x14ac:dyDescent="0.4">
      <c r="A252" s="1"/>
      <c r="B252" s="1"/>
      <c r="C252" s="1"/>
      <c r="D252" s="1"/>
      <c r="E252" s="1"/>
      <c r="F252" s="1"/>
      <c r="G252" s="1"/>
      <c r="H252" s="1"/>
      <c r="I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</row>
    <row r="253" spans="1:94" x14ac:dyDescent="0.4">
      <c r="A253" s="1"/>
      <c r="B253" s="1"/>
      <c r="C253" s="1"/>
      <c r="D253" s="1"/>
      <c r="E253" s="1"/>
      <c r="F253" s="1"/>
      <c r="G253" s="1"/>
      <c r="H253" s="1"/>
      <c r="I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</row>
    <row r="254" spans="1:94" x14ac:dyDescent="0.4">
      <c r="A254" s="1"/>
      <c r="B254" s="1"/>
      <c r="C254" s="1"/>
      <c r="D254" s="1"/>
      <c r="E254" s="1"/>
      <c r="F254" s="1"/>
      <c r="G254" s="1"/>
      <c r="H254" s="1"/>
      <c r="I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</row>
    <row r="255" spans="1:94" x14ac:dyDescent="0.4">
      <c r="A255" s="1"/>
      <c r="B255" s="1"/>
      <c r="C255" s="1"/>
      <c r="D255" s="1"/>
      <c r="E255" s="1"/>
      <c r="F255" s="1"/>
      <c r="G255" s="1"/>
      <c r="H255" s="1"/>
      <c r="I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</row>
    <row r="256" spans="1:94" x14ac:dyDescent="0.4">
      <c r="A256" s="1"/>
      <c r="B256" s="1"/>
      <c r="C256" s="1"/>
      <c r="D256" s="1"/>
      <c r="E256" s="1"/>
      <c r="F256" s="1"/>
      <c r="G256" s="1"/>
      <c r="H256" s="1"/>
      <c r="I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</row>
    <row r="257" spans="1:94" x14ac:dyDescent="0.4">
      <c r="A257" s="1"/>
      <c r="B257" s="1"/>
      <c r="C257" s="1"/>
      <c r="D257" s="1"/>
      <c r="E257" s="1"/>
      <c r="F257" s="1"/>
      <c r="G257" s="1"/>
      <c r="H257" s="1"/>
      <c r="I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</row>
    <row r="258" spans="1:94" x14ac:dyDescent="0.4">
      <c r="A258" s="1"/>
      <c r="B258" s="1"/>
      <c r="C258" s="1"/>
      <c r="D258" s="1"/>
      <c r="E258" s="1"/>
      <c r="F258" s="1"/>
      <c r="G258" s="1"/>
      <c r="H258" s="1"/>
      <c r="I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</row>
    <row r="259" spans="1:94" x14ac:dyDescent="0.4">
      <c r="A259" s="1"/>
      <c r="B259" s="1"/>
      <c r="C259" s="1"/>
      <c r="D259" s="1"/>
      <c r="E259" s="1"/>
      <c r="F259" s="1"/>
      <c r="G259" s="1"/>
      <c r="H259" s="1"/>
      <c r="I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</row>
    <row r="260" spans="1:94" x14ac:dyDescent="0.4">
      <c r="A260" s="1"/>
      <c r="B260" s="1"/>
      <c r="C260" s="1"/>
      <c r="D260" s="1"/>
      <c r="E260" s="1"/>
      <c r="F260" s="1"/>
      <c r="G260" s="1"/>
      <c r="H260" s="1"/>
      <c r="I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</row>
    <row r="261" spans="1:94" x14ac:dyDescent="0.4">
      <c r="A261" s="1"/>
      <c r="B261" s="1"/>
      <c r="C261" s="1"/>
      <c r="D261" s="1"/>
      <c r="E261" s="1"/>
      <c r="F261" s="1"/>
      <c r="G261" s="1"/>
      <c r="H261" s="1"/>
      <c r="I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</row>
    <row r="262" spans="1:94" x14ac:dyDescent="0.4">
      <c r="A262" s="1"/>
      <c r="B262" s="1"/>
      <c r="C262" s="1"/>
      <c r="D262" s="1"/>
      <c r="E262" s="1"/>
      <c r="F262" s="1"/>
      <c r="G262" s="1"/>
      <c r="H262" s="1"/>
      <c r="I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</row>
    <row r="263" spans="1:94" x14ac:dyDescent="0.4">
      <c r="A263" s="1"/>
      <c r="B263" s="1"/>
      <c r="C263" s="1"/>
      <c r="D263" s="1"/>
      <c r="E263" s="1"/>
      <c r="F263" s="1"/>
      <c r="G263" s="1"/>
      <c r="H263" s="1"/>
      <c r="I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</row>
    <row r="264" spans="1:94" x14ac:dyDescent="0.4">
      <c r="A264" s="1"/>
      <c r="B264" s="1"/>
      <c r="C264" s="1"/>
      <c r="D264" s="1"/>
      <c r="E264" s="1"/>
      <c r="F264" s="1"/>
      <c r="G264" s="1"/>
      <c r="H264" s="1"/>
      <c r="I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</row>
    <row r="265" spans="1:94" x14ac:dyDescent="0.4">
      <c r="A265" s="1"/>
      <c r="B265" s="1"/>
      <c r="C265" s="1"/>
      <c r="D265" s="1"/>
      <c r="E265" s="1"/>
      <c r="F265" s="1"/>
      <c r="G265" s="1"/>
      <c r="H265" s="1"/>
      <c r="I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</row>
    <row r="266" spans="1:94" x14ac:dyDescent="0.4">
      <c r="A266" s="1"/>
      <c r="B266" s="1"/>
      <c r="C266" s="1"/>
      <c r="D266" s="1"/>
      <c r="E266" s="1"/>
      <c r="F266" s="1"/>
      <c r="G266" s="1"/>
      <c r="H266" s="1"/>
      <c r="I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</row>
    <row r="267" spans="1:94" x14ac:dyDescent="0.4">
      <c r="A267" s="1"/>
      <c r="B267" s="1"/>
      <c r="C267" s="1"/>
      <c r="D267" s="1"/>
      <c r="E267" s="1"/>
      <c r="F267" s="1"/>
      <c r="G267" s="1"/>
      <c r="H267" s="1"/>
      <c r="I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</row>
    <row r="268" spans="1:94" x14ac:dyDescent="0.4">
      <c r="A268" s="1"/>
      <c r="B268" s="1"/>
      <c r="C268" s="1"/>
      <c r="D268" s="1"/>
      <c r="E268" s="1"/>
      <c r="F268" s="1"/>
      <c r="G268" s="1"/>
      <c r="H268" s="1"/>
      <c r="I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</row>
    <row r="269" spans="1:94" x14ac:dyDescent="0.4">
      <c r="A269" s="1"/>
      <c r="B269" s="1"/>
      <c r="C269" s="1"/>
      <c r="D269" s="1"/>
      <c r="E269" s="1"/>
      <c r="F269" s="1"/>
      <c r="G269" s="1"/>
      <c r="H269" s="1"/>
      <c r="I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</row>
    <row r="270" spans="1:94" x14ac:dyDescent="0.4">
      <c r="A270" s="1"/>
      <c r="B270" s="1"/>
      <c r="C270" s="1"/>
      <c r="D270" s="1"/>
      <c r="E270" s="1"/>
      <c r="F270" s="1"/>
      <c r="G270" s="1"/>
      <c r="H270" s="1"/>
      <c r="I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</row>
    <row r="271" spans="1:94" x14ac:dyDescent="0.4">
      <c r="A271" s="1"/>
      <c r="B271" s="1"/>
      <c r="C271" s="1"/>
      <c r="D271" s="1"/>
      <c r="E271" s="1"/>
      <c r="F271" s="1"/>
      <c r="G271" s="1"/>
      <c r="H271" s="1"/>
      <c r="I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</row>
    <row r="272" spans="1:94" x14ac:dyDescent="0.4">
      <c r="A272" s="1"/>
      <c r="B272" s="1"/>
      <c r="C272" s="1"/>
      <c r="D272" s="1"/>
      <c r="E272" s="1"/>
      <c r="F272" s="1"/>
      <c r="G272" s="1"/>
      <c r="H272" s="1"/>
      <c r="I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</row>
    <row r="273" spans="1:94" x14ac:dyDescent="0.4">
      <c r="A273" s="1"/>
      <c r="B273" s="1"/>
      <c r="C273" s="1"/>
      <c r="D273" s="1"/>
      <c r="E273" s="1"/>
      <c r="F273" s="1"/>
      <c r="G273" s="1"/>
      <c r="H273" s="1"/>
      <c r="I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</row>
    <row r="274" spans="1:94" x14ac:dyDescent="0.4">
      <c r="A274" s="1"/>
      <c r="B274" s="1"/>
      <c r="C274" s="1"/>
      <c r="D274" s="1"/>
      <c r="E274" s="1"/>
      <c r="F274" s="1"/>
      <c r="G274" s="1"/>
      <c r="H274" s="1"/>
      <c r="I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</row>
    <row r="275" spans="1:94" x14ac:dyDescent="0.4">
      <c r="A275" s="1"/>
      <c r="B275" s="1"/>
      <c r="C275" s="1"/>
      <c r="D275" s="1"/>
      <c r="E275" s="1"/>
      <c r="F275" s="1"/>
      <c r="G275" s="1"/>
      <c r="H275" s="1"/>
      <c r="I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</row>
    <row r="276" spans="1:94" x14ac:dyDescent="0.4">
      <c r="A276" s="1"/>
      <c r="B276" s="1"/>
      <c r="C276" s="1"/>
      <c r="D276" s="1"/>
      <c r="E276" s="1"/>
      <c r="F276" s="1"/>
      <c r="G276" s="1"/>
      <c r="H276" s="1"/>
      <c r="I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</row>
    <row r="277" spans="1:94" x14ac:dyDescent="0.4">
      <c r="A277" s="1"/>
      <c r="B277" s="1"/>
      <c r="C277" s="1"/>
      <c r="D277" s="1"/>
      <c r="E277" s="1"/>
      <c r="F277" s="1"/>
      <c r="G277" s="1"/>
      <c r="H277" s="1"/>
      <c r="I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</row>
    <row r="278" spans="1:94" x14ac:dyDescent="0.4">
      <c r="A278" s="1"/>
      <c r="B278" s="1"/>
      <c r="C278" s="1"/>
      <c r="D278" s="1"/>
      <c r="E278" s="1"/>
      <c r="F278" s="1"/>
      <c r="G278" s="1"/>
      <c r="H278" s="1"/>
      <c r="I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</row>
    <row r="279" spans="1:94" x14ac:dyDescent="0.4">
      <c r="A279" s="1"/>
      <c r="B279" s="1"/>
      <c r="C279" s="1"/>
      <c r="D279" s="1"/>
      <c r="E279" s="1"/>
      <c r="F279" s="1"/>
      <c r="G279" s="1"/>
      <c r="H279" s="1"/>
      <c r="I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</row>
    <row r="280" spans="1:94" x14ac:dyDescent="0.4">
      <c r="A280" s="1"/>
      <c r="B280" s="1"/>
      <c r="C280" s="1"/>
      <c r="D280" s="1"/>
      <c r="E280" s="1"/>
      <c r="F280" s="1"/>
      <c r="G280" s="1"/>
      <c r="H280" s="1"/>
      <c r="I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</row>
    <row r="281" spans="1:94" x14ac:dyDescent="0.4">
      <c r="A281" s="1"/>
      <c r="B281" s="1"/>
      <c r="C281" s="1"/>
      <c r="D281" s="1"/>
      <c r="E281" s="1"/>
      <c r="F281" s="1"/>
      <c r="G281" s="1"/>
      <c r="H281" s="1"/>
      <c r="I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</row>
    <row r="282" spans="1:94" x14ac:dyDescent="0.4">
      <c r="A282" s="1"/>
      <c r="B282" s="1"/>
      <c r="C282" s="1"/>
      <c r="D282" s="1"/>
      <c r="E282" s="1"/>
      <c r="F282" s="1"/>
      <c r="G282" s="1"/>
      <c r="H282" s="1"/>
      <c r="I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</row>
    <row r="283" spans="1:94" x14ac:dyDescent="0.4">
      <c r="A283" s="1"/>
      <c r="B283" s="1"/>
      <c r="C283" s="1"/>
      <c r="D283" s="1"/>
      <c r="E283" s="1"/>
      <c r="F283" s="1"/>
      <c r="G283" s="1"/>
      <c r="H283" s="1"/>
      <c r="I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</row>
    <row r="284" spans="1:94" x14ac:dyDescent="0.4">
      <c r="A284" s="1"/>
      <c r="B284" s="1"/>
      <c r="C284" s="1"/>
      <c r="D284" s="1"/>
      <c r="E284" s="1"/>
      <c r="F284" s="1"/>
      <c r="G284" s="1"/>
      <c r="H284" s="1"/>
      <c r="I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</row>
    <row r="285" spans="1:94" x14ac:dyDescent="0.4">
      <c r="A285" s="1"/>
      <c r="B285" s="1"/>
      <c r="C285" s="1"/>
      <c r="D285" s="1"/>
      <c r="E285" s="1"/>
      <c r="F285" s="1"/>
      <c r="G285" s="1"/>
      <c r="H285" s="1"/>
      <c r="I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</row>
    <row r="286" spans="1:94" x14ac:dyDescent="0.4">
      <c r="A286" s="1"/>
      <c r="B286" s="1"/>
      <c r="C286" s="1"/>
      <c r="D286" s="1"/>
      <c r="E286" s="1"/>
      <c r="F286" s="1"/>
      <c r="G286" s="1"/>
      <c r="H286" s="1"/>
      <c r="I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</row>
    <row r="287" spans="1:94" x14ac:dyDescent="0.4">
      <c r="A287" s="1"/>
      <c r="B287" s="1"/>
      <c r="C287" s="1"/>
      <c r="D287" s="1"/>
      <c r="E287" s="1"/>
      <c r="F287" s="1"/>
      <c r="G287" s="1"/>
      <c r="H287" s="1"/>
      <c r="I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</row>
    <row r="288" spans="1:94" x14ac:dyDescent="0.4">
      <c r="A288" s="1"/>
      <c r="B288" s="1"/>
      <c r="C288" s="1"/>
      <c r="D288" s="1"/>
      <c r="E288" s="1"/>
      <c r="F288" s="1"/>
      <c r="G288" s="1"/>
      <c r="H288" s="1"/>
      <c r="I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</row>
    <row r="289" spans="1:94" x14ac:dyDescent="0.4">
      <c r="A289" s="1"/>
      <c r="B289" s="1"/>
      <c r="C289" s="1"/>
      <c r="D289" s="1"/>
      <c r="E289" s="1"/>
      <c r="F289" s="1"/>
      <c r="G289" s="1"/>
      <c r="H289" s="1"/>
      <c r="I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</row>
    <row r="290" spans="1:94" x14ac:dyDescent="0.4">
      <c r="A290" s="1"/>
      <c r="B290" s="1"/>
      <c r="C290" s="1"/>
      <c r="D290" s="1"/>
      <c r="E290" s="1"/>
      <c r="F290" s="1"/>
      <c r="G290" s="1"/>
      <c r="H290" s="1"/>
      <c r="I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</row>
    <row r="291" spans="1:94" x14ac:dyDescent="0.4">
      <c r="A291" s="1"/>
      <c r="B291" s="1"/>
      <c r="C291" s="1"/>
      <c r="D291" s="1"/>
      <c r="E291" s="1"/>
      <c r="F291" s="1"/>
      <c r="G291" s="1"/>
      <c r="H291" s="1"/>
      <c r="I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</row>
    <row r="292" spans="1:94" x14ac:dyDescent="0.4">
      <c r="A292" s="1"/>
      <c r="B292" s="1"/>
      <c r="C292" s="1"/>
      <c r="D292" s="1"/>
      <c r="E292" s="1"/>
      <c r="F292" s="1"/>
      <c r="G292" s="1"/>
      <c r="H292" s="1"/>
      <c r="I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</row>
    <row r="293" spans="1:94" x14ac:dyDescent="0.4">
      <c r="A293" s="1"/>
      <c r="B293" s="1"/>
      <c r="C293" s="1"/>
      <c r="D293" s="1"/>
      <c r="E293" s="1"/>
      <c r="F293" s="1"/>
      <c r="G293" s="1"/>
      <c r="H293" s="1"/>
      <c r="I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</row>
    <row r="294" spans="1:94" x14ac:dyDescent="0.4">
      <c r="A294" s="1"/>
      <c r="B294" s="1"/>
      <c r="C294" s="1"/>
      <c r="D294" s="1"/>
      <c r="E294" s="1"/>
      <c r="F294" s="1"/>
      <c r="G294" s="1"/>
      <c r="H294" s="1"/>
      <c r="I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</row>
    <row r="295" spans="1:94" x14ac:dyDescent="0.4">
      <c r="A295" s="1"/>
      <c r="B295" s="1"/>
      <c r="C295" s="1"/>
      <c r="D295" s="1"/>
      <c r="E295" s="1"/>
      <c r="F295" s="1"/>
      <c r="G295" s="1"/>
      <c r="H295" s="1"/>
      <c r="I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</row>
    <row r="296" spans="1:94" x14ac:dyDescent="0.4">
      <c r="A296" s="1"/>
      <c r="B296" s="1"/>
      <c r="C296" s="1"/>
      <c r="D296" s="1"/>
      <c r="E296" s="1"/>
      <c r="F296" s="1"/>
      <c r="G296" s="1"/>
      <c r="H296" s="1"/>
      <c r="I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</row>
    <row r="297" spans="1:94" x14ac:dyDescent="0.4">
      <c r="A297" s="1"/>
      <c r="B297" s="1"/>
      <c r="C297" s="1"/>
      <c r="D297" s="1"/>
      <c r="E297" s="1"/>
      <c r="F297" s="1"/>
      <c r="G297" s="1"/>
      <c r="H297" s="1"/>
      <c r="I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</row>
    <row r="298" spans="1:94" x14ac:dyDescent="0.4">
      <c r="A298" s="1"/>
      <c r="B298" s="1"/>
      <c r="C298" s="1"/>
      <c r="D298" s="1"/>
      <c r="E298" s="1"/>
      <c r="F298" s="1"/>
      <c r="G298" s="1"/>
      <c r="H298" s="1"/>
      <c r="I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</row>
    <row r="299" spans="1:94" x14ac:dyDescent="0.4">
      <c r="A299" s="1"/>
      <c r="B299" s="1"/>
      <c r="C299" s="1"/>
      <c r="D299" s="1"/>
      <c r="E299" s="1"/>
      <c r="F299" s="1"/>
      <c r="G299" s="1"/>
      <c r="H299" s="1"/>
      <c r="I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</row>
    <row r="300" spans="1:94" x14ac:dyDescent="0.4">
      <c r="A300" s="1"/>
      <c r="B300" s="1"/>
      <c r="C300" s="1"/>
      <c r="D300" s="1"/>
      <c r="E300" s="1"/>
      <c r="F300" s="1"/>
      <c r="G300" s="1"/>
      <c r="H300" s="1"/>
      <c r="I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</row>
    <row r="301" spans="1:94" x14ac:dyDescent="0.4">
      <c r="A301" s="1"/>
      <c r="B301" s="1"/>
      <c r="C301" s="1"/>
      <c r="D301" s="1"/>
      <c r="E301" s="1"/>
      <c r="F301" s="1"/>
      <c r="G301" s="1"/>
      <c r="H301" s="1"/>
      <c r="I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</row>
    <row r="302" spans="1:94" x14ac:dyDescent="0.4">
      <c r="A302" s="1"/>
      <c r="B302" s="1"/>
      <c r="C302" s="1"/>
      <c r="D302" s="1"/>
      <c r="E302" s="1"/>
      <c r="F302" s="1"/>
      <c r="G302" s="1"/>
      <c r="H302" s="1"/>
      <c r="I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</row>
    <row r="303" spans="1:94" x14ac:dyDescent="0.4">
      <c r="A303" s="1"/>
      <c r="B303" s="1"/>
      <c r="C303" s="1"/>
      <c r="D303" s="1"/>
      <c r="E303" s="1"/>
      <c r="F303" s="1"/>
      <c r="G303" s="1"/>
      <c r="H303" s="1"/>
      <c r="I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</row>
    <row r="304" spans="1:94" x14ac:dyDescent="0.4">
      <c r="A304" s="1"/>
      <c r="B304" s="1"/>
      <c r="C304" s="1"/>
      <c r="D304" s="1"/>
      <c r="E304" s="1"/>
      <c r="F304" s="1"/>
      <c r="G304" s="1"/>
      <c r="H304" s="1"/>
      <c r="I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</row>
    <row r="305" spans="1:94" x14ac:dyDescent="0.4">
      <c r="A305" s="1"/>
      <c r="B305" s="1"/>
      <c r="C305" s="1"/>
      <c r="D305" s="1"/>
      <c r="E305" s="1"/>
      <c r="F305" s="1"/>
      <c r="G305" s="1"/>
      <c r="H305" s="1"/>
      <c r="I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</row>
    <row r="306" spans="1:94" x14ac:dyDescent="0.4">
      <c r="A306" s="1"/>
      <c r="B306" s="1"/>
      <c r="C306" s="1"/>
      <c r="D306" s="1"/>
      <c r="E306" s="1"/>
      <c r="F306" s="1"/>
      <c r="G306" s="1"/>
      <c r="H306" s="1"/>
      <c r="I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</row>
    <row r="307" spans="1:94" x14ac:dyDescent="0.4">
      <c r="A307" s="1"/>
      <c r="B307" s="1"/>
      <c r="C307" s="1"/>
      <c r="D307" s="1"/>
      <c r="E307" s="1"/>
      <c r="F307" s="1"/>
      <c r="G307" s="1"/>
      <c r="H307" s="1"/>
      <c r="I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</row>
    <row r="308" spans="1:94" x14ac:dyDescent="0.4">
      <c r="A308" s="1"/>
      <c r="B308" s="1"/>
      <c r="C308" s="1"/>
      <c r="D308" s="1"/>
      <c r="E308" s="1"/>
      <c r="F308" s="1"/>
      <c r="G308" s="1"/>
      <c r="H308" s="1"/>
      <c r="I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</row>
    <row r="309" spans="1:94" x14ac:dyDescent="0.4">
      <c r="A309" s="1"/>
      <c r="B309" s="1"/>
      <c r="C309" s="1"/>
      <c r="D309" s="1"/>
      <c r="E309" s="1"/>
      <c r="F309" s="1"/>
      <c r="G309" s="1"/>
      <c r="H309" s="1"/>
      <c r="I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</row>
    <row r="310" spans="1:94" x14ac:dyDescent="0.4">
      <c r="A310" s="1"/>
      <c r="B310" s="1"/>
      <c r="C310" s="1"/>
      <c r="D310" s="1"/>
      <c r="E310" s="1"/>
      <c r="F310" s="1"/>
      <c r="G310" s="1"/>
      <c r="H310" s="1"/>
      <c r="I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</row>
    <row r="311" spans="1:94" x14ac:dyDescent="0.4">
      <c r="A311" s="1"/>
      <c r="B311" s="1"/>
      <c r="C311" s="1"/>
      <c r="D311" s="1"/>
      <c r="E311" s="1"/>
      <c r="F311" s="1"/>
      <c r="G311" s="1"/>
      <c r="H311" s="1"/>
      <c r="I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</row>
    <row r="312" spans="1:94" x14ac:dyDescent="0.4">
      <c r="A312" s="1"/>
      <c r="B312" s="1"/>
      <c r="C312" s="1"/>
      <c r="D312" s="1"/>
      <c r="E312" s="1"/>
      <c r="F312" s="1"/>
      <c r="G312" s="1"/>
      <c r="H312" s="1"/>
      <c r="I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</row>
    <row r="313" spans="1:94" x14ac:dyDescent="0.4">
      <c r="A313" s="1"/>
      <c r="B313" s="1"/>
      <c r="C313" s="1"/>
      <c r="D313" s="1"/>
      <c r="E313" s="1"/>
      <c r="F313" s="1"/>
      <c r="G313" s="1"/>
      <c r="H313" s="1"/>
      <c r="I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</row>
    <row r="314" spans="1:94" x14ac:dyDescent="0.4">
      <c r="A314" s="1"/>
      <c r="B314" s="1"/>
      <c r="C314" s="1"/>
      <c r="D314" s="1"/>
      <c r="E314" s="1"/>
      <c r="F314" s="1"/>
      <c r="G314" s="1"/>
      <c r="H314" s="1"/>
      <c r="I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</row>
    <row r="315" spans="1:94" x14ac:dyDescent="0.4">
      <c r="A315" s="1"/>
      <c r="B315" s="1"/>
      <c r="C315" s="1"/>
      <c r="D315" s="1"/>
      <c r="E315" s="1"/>
      <c r="F315" s="1"/>
      <c r="G315" s="1"/>
      <c r="H315" s="1"/>
      <c r="I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</row>
    <row r="316" spans="1:94" x14ac:dyDescent="0.4">
      <c r="A316" s="1"/>
      <c r="B316" s="1"/>
      <c r="C316" s="1"/>
      <c r="D316" s="1"/>
      <c r="E316" s="1"/>
      <c r="F316" s="1"/>
      <c r="G316" s="1"/>
      <c r="H316" s="1"/>
      <c r="I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</row>
    <row r="317" spans="1:94" x14ac:dyDescent="0.4">
      <c r="A317" s="1"/>
      <c r="B317" s="1"/>
      <c r="C317" s="1"/>
      <c r="D317" s="1"/>
      <c r="E317" s="1"/>
      <c r="F317" s="1"/>
      <c r="G317" s="1"/>
      <c r="H317" s="1"/>
      <c r="I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</row>
    <row r="318" spans="1:94" x14ac:dyDescent="0.4">
      <c r="A318" s="1"/>
      <c r="B318" s="1"/>
      <c r="C318" s="1"/>
      <c r="D318" s="1"/>
      <c r="E318" s="1"/>
      <c r="F318" s="1"/>
      <c r="G318" s="1"/>
      <c r="H318" s="1"/>
      <c r="I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</row>
    <row r="319" spans="1:94" x14ac:dyDescent="0.4">
      <c r="A319" s="1"/>
      <c r="B319" s="1"/>
      <c r="C319" s="1"/>
      <c r="D319" s="1"/>
      <c r="E319" s="1"/>
      <c r="F319" s="1"/>
      <c r="G319" s="1"/>
      <c r="H319" s="1"/>
      <c r="I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</row>
    <row r="320" spans="1:94" x14ac:dyDescent="0.4">
      <c r="A320" s="1"/>
      <c r="B320" s="1"/>
      <c r="C320" s="1"/>
      <c r="D320" s="1"/>
      <c r="E320" s="1"/>
      <c r="F320" s="1"/>
      <c r="G320" s="1"/>
      <c r="H320" s="1"/>
      <c r="I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</row>
    <row r="321" spans="1:94" x14ac:dyDescent="0.4">
      <c r="A321" s="1"/>
      <c r="B321" s="1"/>
      <c r="C321" s="1"/>
      <c r="D321" s="1"/>
      <c r="E321" s="1"/>
      <c r="F321" s="1"/>
      <c r="G321" s="1"/>
      <c r="H321" s="1"/>
      <c r="I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</row>
    <row r="322" spans="1:94" x14ac:dyDescent="0.4">
      <c r="A322" s="1"/>
      <c r="B322" s="1"/>
      <c r="C322" s="1"/>
      <c r="D322" s="1"/>
      <c r="E322" s="1"/>
      <c r="F322" s="1"/>
      <c r="G322" s="1"/>
      <c r="H322" s="1"/>
      <c r="I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</row>
    <row r="323" spans="1:94" x14ac:dyDescent="0.4">
      <c r="A323" s="1"/>
      <c r="B323" s="1"/>
      <c r="C323" s="1"/>
      <c r="D323" s="1"/>
      <c r="E323" s="1"/>
      <c r="F323" s="1"/>
      <c r="G323" s="1"/>
      <c r="H323" s="1"/>
      <c r="I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</row>
    <row r="324" spans="1:94" x14ac:dyDescent="0.4">
      <c r="A324" s="1"/>
      <c r="B324" s="1"/>
      <c r="C324" s="1"/>
      <c r="D324" s="1"/>
      <c r="E324" s="1"/>
      <c r="F324" s="1"/>
      <c r="G324" s="1"/>
      <c r="H324" s="1"/>
      <c r="I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</row>
    <row r="325" spans="1:94" x14ac:dyDescent="0.4">
      <c r="A325" s="1"/>
      <c r="B325" s="1"/>
      <c r="C325" s="1"/>
      <c r="D325" s="1"/>
      <c r="E325" s="1"/>
      <c r="F325" s="1"/>
      <c r="G325" s="1"/>
      <c r="H325" s="1"/>
      <c r="I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</row>
    <row r="326" spans="1:94" x14ac:dyDescent="0.4">
      <c r="A326" s="1"/>
      <c r="B326" s="1"/>
      <c r="C326" s="1"/>
      <c r="D326" s="1"/>
      <c r="E326" s="1"/>
      <c r="F326" s="1"/>
      <c r="G326" s="1"/>
      <c r="H326" s="1"/>
      <c r="I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</row>
    <row r="327" spans="1:94" x14ac:dyDescent="0.4">
      <c r="A327" s="1"/>
      <c r="B327" s="1"/>
      <c r="C327" s="1"/>
      <c r="D327" s="1"/>
      <c r="E327" s="1"/>
      <c r="F327" s="1"/>
      <c r="G327" s="1"/>
      <c r="H327" s="1"/>
      <c r="I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</row>
    <row r="328" spans="1:94" x14ac:dyDescent="0.4">
      <c r="A328" s="1"/>
      <c r="B328" s="1"/>
      <c r="C328" s="1"/>
      <c r="D328" s="1"/>
      <c r="E328" s="1"/>
      <c r="F328" s="1"/>
      <c r="G328" s="1"/>
      <c r="H328" s="1"/>
      <c r="I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</row>
    <row r="329" spans="1:94" x14ac:dyDescent="0.4">
      <c r="A329" s="1"/>
      <c r="B329" s="1"/>
      <c r="C329" s="1"/>
      <c r="D329" s="1"/>
      <c r="E329" s="1"/>
      <c r="F329" s="1"/>
      <c r="G329" s="1"/>
      <c r="H329" s="1"/>
      <c r="I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</row>
    <row r="330" spans="1:94" x14ac:dyDescent="0.4">
      <c r="A330" s="1"/>
      <c r="B330" s="1"/>
      <c r="C330" s="1"/>
      <c r="D330" s="1"/>
      <c r="E330" s="1"/>
      <c r="F330" s="1"/>
      <c r="G330" s="1"/>
      <c r="H330" s="1"/>
      <c r="I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</row>
    <row r="331" spans="1:94" x14ac:dyDescent="0.4">
      <c r="A331" s="1"/>
      <c r="B331" s="1"/>
      <c r="C331" s="1"/>
      <c r="D331" s="1"/>
      <c r="E331" s="1"/>
      <c r="F331" s="1"/>
      <c r="G331" s="1"/>
      <c r="H331" s="1"/>
      <c r="I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</row>
    <row r="332" spans="1:94" x14ac:dyDescent="0.4">
      <c r="A332" s="1"/>
      <c r="B332" s="1"/>
      <c r="C332" s="1"/>
      <c r="D332" s="1"/>
      <c r="E332" s="1"/>
      <c r="F332" s="1"/>
      <c r="G332" s="1"/>
      <c r="H332" s="1"/>
      <c r="I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</row>
    <row r="333" spans="1:94" x14ac:dyDescent="0.4">
      <c r="A333" s="1"/>
      <c r="B333" s="1"/>
      <c r="C333" s="1"/>
      <c r="D333" s="1"/>
      <c r="E333" s="1"/>
      <c r="F333" s="1"/>
      <c r="G333" s="1"/>
      <c r="H333" s="1"/>
      <c r="I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</row>
    <row r="334" spans="1:94" x14ac:dyDescent="0.4">
      <c r="A334" s="1"/>
      <c r="B334" s="1"/>
      <c r="C334" s="1"/>
      <c r="D334" s="1"/>
      <c r="E334" s="1"/>
      <c r="F334" s="1"/>
      <c r="G334" s="1"/>
      <c r="H334" s="1"/>
      <c r="I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</row>
    <row r="335" spans="1:94" x14ac:dyDescent="0.4">
      <c r="A335" s="1"/>
      <c r="B335" s="1"/>
      <c r="C335" s="1"/>
      <c r="D335" s="1"/>
      <c r="E335" s="1"/>
      <c r="F335" s="1"/>
      <c r="G335" s="1"/>
      <c r="H335" s="1"/>
      <c r="I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</row>
    <row r="336" spans="1:94" x14ac:dyDescent="0.4">
      <c r="A336" s="1"/>
      <c r="B336" s="1"/>
      <c r="C336" s="1"/>
      <c r="D336" s="1"/>
      <c r="E336" s="1"/>
      <c r="F336" s="1"/>
      <c r="G336" s="1"/>
      <c r="H336" s="1"/>
      <c r="I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</row>
    <row r="337" spans="1:94" x14ac:dyDescent="0.4">
      <c r="A337" s="1"/>
      <c r="B337" s="1"/>
      <c r="C337" s="1"/>
      <c r="D337" s="1"/>
      <c r="E337" s="1"/>
      <c r="F337" s="1"/>
      <c r="G337" s="1"/>
      <c r="H337" s="1"/>
      <c r="I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</row>
    <row r="338" spans="1:94" x14ac:dyDescent="0.4">
      <c r="A338" s="1"/>
      <c r="B338" s="1"/>
      <c r="C338" s="1"/>
      <c r="D338" s="1"/>
      <c r="E338" s="1"/>
      <c r="F338" s="1"/>
      <c r="G338" s="1"/>
      <c r="H338" s="1"/>
      <c r="I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</row>
    <row r="339" spans="1:94" x14ac:dyDescent="0.4">
      <c r="A339" s="1"/>
      <c r="B339" s="1"/>
      <c r="C339" s="1"/>
      <c r="D339" s="1"/>
      <c r="E339" s="1"/>
      <c r="F339" s="1"/>
      <c r="G339" s="1"/>
      <c r="H339" s="1"/>
      <c r="I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</row>
    <row r="340" spans="1:94" x14ac:dyDescent="0.4">
      <c r="A340" s="1"/>
      <c r="B340" s="1"/>
      <c r="C340" s="1"/>
      <c r="D340" s="1"/>
      <c r="E340" s="1"/>
      <c r="F340" s="1"/>
      <c r="G340" s="1"/>
      <c r="H340" s="1"/>
      <c r="I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</row>
    <row r="341" spans="1:94" x14ac:dyDescent="0.4">
      <c r="A341" s="1"/>
      <c r="B341" s="1"/>
      <c r="C341" s="1"/>
      <c r="D341" s="1"/>
      <c r="E341" s="1"/>
      <c r="F341" s="1"/>
      <c r="G341" s="1"/>
      <c r="H341" s="1"/>
      <c r="I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</row>
    <row r="342" spans="1:94" x14ac:dyDescent="0.4">
      <c r="A342" s="1"/>
      <c r="B342" s="1"/>
      <c r="C342" s="1"/>
      <c r="D342" s="1"/>
      <c r="E342" s="1"/>
      <c r="F342" s="1"/>
      <c r="G342" s="1"/>
      <c r="H342" s="1"/>
      <c r="I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</row>
    <row r="343" spans="1:94" x14ac:dyDescent="0.4">
      <c r="A343" s="1"/>
      <c r="B343" s="1"/>
      <c r="C343" s="1"/>
      <c r="D343" s="1"/>
      <c r="E343" s="1"/>
      <c r="F343" s="1"/>
      <c r="G343" s="1"/>
      <c r="H343" s="1"/>
      <c r="I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</row>
    <row r="344" spans="1:94" x14ac:dyDescent="0.4">
      <c r="A344" s="1"/>
      <c r="B344" s="1"/>
      <c r="C344" s="1"/>
      <c r="D344" s="1"/>
      <c r="E344" s="1"/>
      <c r="F344" s="1"/>
      <c r="G344" s="1"/>
      <c r="H344" s="1"/>
      <c r="I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</row>
    <row r="345" spans="1:94" x14ac:dyDescent="0.4">
      <c r="A345" s="1"/>
      <c r="B345" s="1"/>
      <c r="C345" s="1"/>
      <c r="D345" s="1"/>
      <c r="E345" s="1"/>
      <c r="F345" s="1"/>
      <c r="G345" s="1"/>
      <c r="H345" s="1"/>
      <c r="I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</row>
    <row r="346" spans="1:94" x14ac:dyDescent="0.4">
      <c r="A346" s="1"/>
      <c r="B346" s="1"/>
      <c r="C346" s="1"/>
      <c r="D346" s="1"/>
      <c r="E346" s="1"/>
      <c r="F346" s="1"/>
      <c r="G346" s="1"/>
      <c r="H346" s="1"/>
      <c r="I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</row>
    <row r="347" spans="1:94" x14ac:dyDescent="0.4">
      <c r="A347" s="1"/>
      <c r="B347" s="1"/>
      <c r="C347" s="1"/>
      <c r="D347" s="1"/>
      <c r="E347" s="1"/>
      <c r="F347" s="1"/>
      <c r="G347" s="1"/>
      <c r="H347" s="1"/>
      <c r="I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</row>
    <row r="348" spans="1:94" x14ac:dyDescent="0.4">
      <c r="A348" s="1"/>
      <c r="B348" s="1"/>
      <c r="C348" s="1"/>
      <c r="D348" s="1"/>
      <c r="E348" s="1"/>
      <c r="F348" s="1"/>
      <c r="G348" s="1"/>
      <c r="H348" s="1"/>
      <c r="I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</row>
    <row r="349" spans="1:94" x14ac:dyDescent="0.4">
      <c r="A349" s="1"/>
      <c r="B349" s="1"/>
      <c r="C349" s="1"/>
      <c r="D349" s="1"/>
      <c r="E349" s="1"/>
      <c r="F349" s="1"/>
      <c r="G349" s="1"/>
      <c r="H349" s="1"/>
      <c r="I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</row>
    <row r="350" spans="1:94" x14ac:dyDescent="0.4">
      <c r="A350" s="1"/>
      <c r="B350" s="1"/>
      <c r="C350" s="1"/>
      <c r="D350" s="1"/>
      <c r="E350" s="1"/>
      <c r="F350" s="1"/>
      <c r="G350" s="1"/>
      <c r="H350" s="1"/>
      <c r="I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</row>
    <row r="351" spans="1:94" x14ac:dyDescent="0.4">
      <c r="A351" s="1"/>
      <c r="B351" s="1"/>
      <c r="C351" s="1"/>
      <c r="D351" s="1"/>
      <c r="E351" s="1"/>
      <c r="F351" s="1"/>
      <c r="G351" s="1"/>
      <c r="H351" s="1"/>
      <c r="I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</row>
    <row r="352" spans="1:94" x14ac:dyDescent="0.4">
      <c r="A352" s="1"/>
      <c r="B352" s="1"/>
      <c r="C352" s="1"/>
      <c r="D352" s="1"/>
      <c r="E352" s="1"/>
      <c r="F352" s="1"/>
      <c r="G352" s="1"/>
      <c r="H352" s="1"/>
      <c r="I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</row>
    <row r="353" spans="1:94" x14ac:dyDescent="0.4">
      <c r="A353" s="1"/>
      <c r="B353" s="1"/>
      <c r="C353" s="1"/>
      <c r="D353" s="1"/>
      <c r="E353" s="1"/>
      <c r="F353" s="1"/>
      <c r="G353" s="1"/>
      <c r="H353" s="1"/>
      <c r="I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</row>
    <row r="354" spans="1:94" x14ac:dyDescent="0.4">
      <c r="A354" s="1"/>
      <c r="B354" s="1"/>
      <c r="C354" s="1"/>
      <c r="D354" s="1"/>
      <c r="E354" s="1"/>
      <c r="F354" s="1"/>
      <c r="G354" s="1"/>
      <c r="H354" s="1"/>
      <c r="I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</row>
    <row r="355" spans="1:94" x14ac:dyDescent="0.4">
      <c r="A355" s="1"/>
      <c r="B355" s="1"/>
      <c r="C355" s="1"/>
      <c r="D355" s="1"/>
      <c r="E355" s="1"/>
      <c r="F355" s="1"/>
      <c r="G355" s="1"/>
      <c r="H355" s="1"/>
      <c r="I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</row>
    <row r="356" spans="1:94" x14ac:dyDescent="0.4">
      <c r="A356" s="1"/>
      <c r="B356" s="1"/>
      <c r="C356" s="1"/>
      <c r="D356" s="1"/>
      <c r="E356" s="1"/>
      <c r="F356" s="1"/>
      <c r="G356" s="1"/>
      <c r="H356" s="1"/>
      <c r="I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</row>
    <row r="357" spans="1:94" x14ac:dyDescent="0.4">
      <c r="A357" s="1"/>
      <c r="B357" s="1"/>
      <c r="C357" s="1"/>
      <c r="D357" s="1"/>
      <c r="E357" s="1"/>
      <c r="F357" s="1"/>
      <c r="G357" s="1"/>
      <c r="H357" s="1"/>
      <c r="I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</row>
    <row r="358" spans="1:94" x14ac:dyDescent="0.4">
      <c r="A358" s="1"/>
      <c r="B358" s="1"/>
      <c r="C358" s="1"/>
      <c r="D358" s="1"/>
      <c r="E358" s="1"/>
      <c r="F358" s="1"/>
      <c r="G358" s="1"/>
      <c r="H358" s="1"/>
      <c r="I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</row>
    <row r="359" spans="1:94" x14ac:dyDescent="0.4">
      <c r="A359" s="1"/>
      <c r="B359" s="1"/>
      <c r="C359" s="1"/>
      <c r="D359" s="1"/>
      <c r="E359" s="1"/>
      <c r="F359" s="1"/>
      <c r="G359" s="1"/>
      <c r="H359" s="1"/>
      <c r="I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</row>
    <row r="360" spans="1:94" x14ac:dyDescent="0.4">
      <c r="A360" s="1"/>
      <c r="B360" s="1"/>
      <c r="C360" s="1"/>
      <c r="D360" s="1"/>
      <c r="E360" s="1"/>
      <c r="F360" s="1"/>
      <c r="G360" s="1"/>
      <c r="H360" s="1"/>
      <c r="I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</row>
    <row r="361" spans="1:94" x14ac:dyDescent="0.4">
      <c r="A361" s="1"/>
      <c r="B361" s="1"/>
      <c r="C361" s="1"/>
      <c r="D361" s="1"/>
      <c r="E361" s="1"/>
      <c r="F361" s="1"/>
      <c r="G361" s="1"/>
      <c r="H361" s="1"/>
      <c r="I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</row>
    <row r="362" spans="1:94" x14ac:dyDescent="0.4">
      <c r="A362" s="1"/>
      <c r="B362" s="1"/>
      <c r="C362" s="1"/>
      <c r="D362" s="1"/>
      <c r="E362" s="1"/>
      <c r="F362" s="1"/>
      <c r="G362" s="1"/>
      <c r="H362" s="1"/>
      <c r="I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</row>
    <row r="363" spans="1:94" x14ac:dyDescent="0.4">
      <c r="A363" s="1"/>
      <c r="B363" s="1"/>
      <c r="C363" s="1"/>
      <c r="D363" s="1"/>
      <c r="E363" s="1"/>
      <c r="F363" s="1"/>
      <c r="G363" s="1"/>
      <c r="H363" s="1"/>
      <c r="I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</row>
    <row r="364" spans="1:94" x14ac:dyDescent="0.4">
      <c r="A364" s="1"/>
      <c r="B364" s="1"/>
      <c r="C364" s="1"/>
      <c r="D364" s="1"/>
      <c r="E364" s="1"/>
      <c r="F364" s="1"/>
      <c r="G364" s="1"/>
      <c r="H364" s="1"/>
      <c r="I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</row>
    <row r="365" spans="1:94" x14ac:dyDescent="0.4">
      <c r="A365" s="1"/>
      <c r="B365" s="1"/>
      <c r="C365" s="1"/>
      <c r="D365" s="1"/>
      <c r="E365" s="1"/>
      <c r="F365" s="1"/>
      <c r="G365" s="1"/>
      <c r="H365" s="1"/>
      <c r="I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</row>
    <row r="366" spans="1:94" x14ac:dyDescent="0.4">
      <c r="A366" s="1"/>
      <c r="B366" s="1"/>
      <c r="C366" s="1"/>
      <c r="D366" s="1"/>
      <c r="E366" s="1"/>
      <c r="F366" s="1"/>
      <c r="G366" s="1"/>
      <c r="H366" s="1"/>
      <c r="I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</row>
    <row r="367" spans="1:94" x14ac:dyDescent="0.4">
      <c r="A367" s="1"/>
      <c r="B367" s="1"/>
      <c r="C367" s="1"/>
      <c r="D367" s="1"/>
      <c r="E367" s="1"/>
      <c r="F367" s="1"/>
      <c r="G367" s="1"/>
      <c r="H367" s="1"/>
      <c r="I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</row>
    <row r="368" spans="1:94" x14ac:dyDescent="0.4">
      <c r="A368" s="1"/>
      <c r="B368" s="1"/>
      <c r="C368" s="1"/>
      <c r="D368" s="1"/>
      <c r="E368" s="1"/>
      <c r="F368" s="1"/>
      <c r="G368" s="1"/>
      <c r="H368" s="1"/>
      <c r="I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</row>
    <row r="369" spans="1:94" x14ac:dyDescent="0.4">
      <c r="A369" s="1"/>
      <c r="B369" s="1"/>
      <c r="C369" s="1"/>
      <c r="D369" s="1"/>
      <c r="E369" s="1"/>
      <c r="F369" s="1"/>
      <c r="G369" s="1"/>
      <c r="H369" s="1"/>
      <c r="I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</row>
    <row r="370" spans="1:94" x14ac:dyDescent="0.4">
      <c r="A370" s="1"/>
      <c r="B370" s="1"/>
      <c r="C370" s="1"/>
      <c r="D370" s="1"/>
      <c r="E370" s="1"/>
      <c r="F370" s="1"/>
      <c r="G370" s="1"/>
      <c r="H370" s="1"/>
      <c r="I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</row>
    <row r="371" spans="1:94" x14ac:dyDescent="0.4">
      <c r="A371" s="1"/>
      <c r="B371" s="1"/>
      <c r="C371" s="1"/>
      <c r="D371" s="1"/>
      <c r="E371" s="1"/>
      <c r="F371" s="1"/>
      <c r="G371" s="1"/>
      <c r="H371" s="1"/>
      <c r="I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</row>
    <row r="372" spans="1:94" x14ac:dyDescent="0.4">
      <c r="A372" s="1"/>
      <c r="B372" s="1"/>
      <c r="C372" s="1"/>
      <c r="D372" s="1"/>
      <c r="E372" s="1"/>
      <c r="F372" s="1"/>
      <c r="G372" s="1"/>
      <c r="H372" s="1"/>
      <c r="I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</row>
    <row r="373" spans="1:94" x14ac:dyDescent="0.4">
      <c r="A373" s="1"/>
      <c r="B373" s="1"/>
      <c r="C373" s="1"/>
      <c r="D373" s="1"/>
      <c r="E373" s="1"/>
      <c r="F373" s="1"/>
      <c r="G373" s="1"/>
      <c r="H373" s="1"/>
      <c r="I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</row>
    <row r="374" spans="1:94" x14ac:dyDescent="0.4">
      <c r="A374" s="1"/>
      <c r="B374" s="1"/>
      <c r="C374" s="1"/>
      <c r="D374" s="1"/>
      <c r="E374" s="1"/>
      <c r="F374" s="1"/>
      <c r="G374" s="1"/>
      <c r="H374" s="1"/>
      <c r="I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</row>
    <row r="375" spans="1:94" x14ac:dyDescent="0.4">
      <c r="A375" s="1"/>
      <c r="B375" s="1"/>
      <c r="C375" s="1"/>
      <c r="D375" s="1"/>
      <c r="E375" s="1"/>
      <c r="F375" s="1"/>
      <c r="G375" s="1"/>
      <c r="H375" s="1"/>
      <c r="I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</row>
    <row r="376" spans="1:94" x14ac:dyDescent="0.4">
      <c r="A376" s="1"/>
      <c r="B376" s="1"/>
      <c r="C376" s="1"/>
      <c r="D376" s="1"/>
      <c r="E376" s="1"/>
      <c r="F376" s="1"/>
      <c r="G376" s="1"/>
      <c r="H376" s="1"/>
      <c r="I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</row>
    <row r="377" spans="1:94" x14ac:dyDescent="0.4">
      <c r="A377" s="1"/>
      <c r="B377" s="1"/>
      <c r="C377" s="1"/>
      <c r="D377" s="1"/>
      <c r="E377" s="1"/>
      <c r="F377" s="1"/>
      <c r="G377" s="1"/>
      <c r="H377" s="1"/>
      <c r="I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</row>
    <row r="378" spans="1:94" x14ac:dyDescent="0.4">
      <c r="A378" s="1"/>
      <c r="B378" s="1"/>
      <c r="C378" s="1"/>
      <c r="D378" s="1"/>
      <c r="E378" s="1"/>
      <c r="F378" s="1"/>
      <c r="G378" s="1"/>
      <c r="H378" s="1"/>
      <c r="I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</row>
    <row r="379" spans="1:94" x14ac:dyDescent="0.4">
      <c r="A379" s="1"/>
      <c r="B379" s="1"/>
      <c r="C379" s="1"/>
      <c r="D379" s="1"/>
      <c r="E379" s="1"/>
      <c r="F379" s="1"/>
      <c r="G379" s="1"/>
      <c r="H379" s="1"/>
      <c r="I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</row>
    <row r="380" spans="1:94" x14ac:dyDescent="0.4">
      <c r="A380" s="1"/>
      <c r="B380" s="1"/>
      <c r="C380" s="1"/>
      <c r="D380" s="1"/>
      <c r="E380" s="1"/>
      <c r="F380" s="1"/>
      <c r="G380" s="1"/>
      <c r="H380" s="1"/>
      <c r="I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</row>
    <row r="381" spans="1:94" x14ac:dyDescent="0.4">
      <c r="A381" s="1"/>
      <c r="B381" s="1"/>
      <c r="C381" s="1"/>
      <c r="D381" s="1"/>
      <c r="E381" s="1"/>
      <c r="F381" s="1"/>
      <c r="G381" s="1"/>
      <c r="H381" s="1"/>
      <c r="I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</row>
    <row r="382" spans="1:94" x14ac:dyDescent="0.4">
      <c r="A382" s="1"/>
      <c r="B382" s="1"/>
      <c r="C382" s="1"/>
      <c r="D382" s="1"/>
      <c r="E382" s="1"/>
      <c r="F382" s="1"/>
      <c r="G382" s="1"/>
      <c r="H382" s="1"/>
      <c r="I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</row>
    <row r="383" spans="1:94" x14ac:dyDescent="0.4">
      <c r="A383" s="1"/>
      <c r="B383" s="1"/>
      <c r="C383" s="1"/>
      <c r="D383" s="1"/>
      <c r="E383" s="1"/>
      <c r="F383" s="1"/>
      <c r="G383" s="1"/>
      <c r="H383" s="1"/>
      <c r="I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</row>
    <row r="384" spans="1:94" x14ac:dyDescent="0.4">
      <c r="A384" s="1"/>
      <c r="B384" s="1"/>
      <c r="C384" s="1"/>
      <c r="D384" s="1"/>
      <c r="E384" s="1"/>
      <c r="F384" s="1"/>
      <c r="G384" s="1"/>
      <c r="H384" s="1"/>
      <c r="I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</row>
    <row r="385" spans="1:94" x14ac:dyDescent="0.4">
      <c r="A385" s="1"/>
      <c r="B385" s="1"/>
      <c r="C385" s="1"/>
      <c r="D385" s="1"/>
      <c r="E385" s="1"/>
      <c r="F385" s="1"/>
      <c r="G385" s="1"/>
      <c r="H385" s="1"/>
      <c r="I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</row>
    <row r="386" spans="1:94" x14ac:dyDescent="0.4">
      <c r="A386" s="1"/>
      <c r="B386" s="1"/>
      <c r="C386" s="1"/>
      <c r="D386" s="1"/>
      <c r="E386" s="1"/>
      <c r="F386" s="1"/>
      <c r="G386" s="1"/>
      <c r="H386" s="1"/>
      <c r="I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</row>
    <row r="387" spans="1:94" x14ac:dyDescent="0.4">
      <c r="A387" s="1"/>
      <c r="B387" s="1"/>
      <c r="C387" s="1"/>
      <c r="D387" s="1"/>
      <c r="E387" s="1"/>
      <c r="F387" s="1"/>
      <c r="G387" s="1"/>
      <c r="H387" s="1"/>
      <c r="I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</row>
    <row r="388" spans="1:94" x14ac:dyDescent="0.4">
      <c r="A388" s="1"/>
      <c r="B388" s="1"/>
      <c r="C388" s="1"/>
      <c r="D388" s="1"/>
      <c r="E388" s="1"/>
      <c r="F388" s="1"/>
      <c r="G388" s="1"/>
      <c r="H388" s="1"/>
      <c r="I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</row>
    <row r="389" spans="1:94" x14ac:dyDescent="0.4">
      <c r="A389" s="1"/>
      <c r="B389" s="1"/>
      <c r="C389" s="1"/>
      <c r="D389" s="1"/>
      <c r="E389" s="1"/>
      <c r="F389" s="1"/>
      <c r="G389" s="1"/>
      <c r="H389" s="1"/>
      <c r="I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</row>
    <row r="390" spans="1:94" x14ac:dyDescent="0.4">
      <c r="A390" s="1"/>
      <c r="B390" s="1"/>
      <c r="C390" s="1"/>
      <c r="D390" s="1"/>
      <c r="E390" s="1"/>
      <c r="F390" s="1"/>
      <c r="G390" s="1"/>
      <c r="H390" s="1"/>
      <c r="I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</row>
    <row r="391" spans="1:94" x14ac:dyDescent="0.4">
      <c r="A391" s="1"/>
      <c r="B391" s="1"/>
      <c r="C391" s="1"/>
      <c r="D391" s="1"/>
      <c r="E391" s="1"/>
      <c r="F391" s="1"/>
      <c r="G391" s="1"/>
      <c r="H391" s="1"/>
      <c r="I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</row>
    <row r="392" spans="1:94" x14ac:dyDescent="0.4">
      <c r="A392" s="1"/>
      <c r="B392" s="1"/>
      <c r="C392" s="1"/>
      <c r="D392" s="1"/>
      <c r="E392" s="1"/>
      <c r="F392" s="1"/>
      <c r="G392" s="1"/>
      <c r="H392" s="1"/>
      <c r="I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</row>
    <row r="393" spans="1:94" x14ac:dyDescent="0.4">
      <c r="A393" s="1"/>
      <c r="B393" s="1"/>
      <c r="C393" s="1"/>
      <c r="D393" s="1"/>
      <c r="E393" s="1"/>
      <c r="F393" s="1"/>
      <c r="G393" s="1"/>
      <c r="H393" s="1"/>
      <c r="I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</row>
    <row r="394" spans="1:94" x14ac:dyDescent="0.4">
      <c r="A394" s="1"/>
      <c r="B394" s="1"/>
      <c r="C394" s="1"/>
      <c r="D394" s="1"/>
      <c r="E394" s="1"/>
      <c r="F394" s="1"/>
      <c r="G394" s="1"/>
      <c r="H394" s="1"/>
      <c r="I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</row>
    <row r="395" spans="1:94" x14ac:dyDescent="0.4">
      <c r="A395" s="1"/>
      <c r="B395" s="1"/>
      <c r="C395" s="1"/>
      <c r="D395" s="1"/>
      <c r="E395" s="1"/>
      <c r="F395" s="1"/>
      <c r="G395" s="1"/>
      <c r="H395" s="1"/>
      <c r="I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</row>
    <row r="396" spans="1:94" x14ac:dyDescent="0.4">
      <c r="A396" s="1"/>
      <c r="B396" s="1"/>
      <c r="C396" s="1"/>
      <c r="D396" s="1"/>
      <c r="E396" s="1"/>
      <c r="F396" s="1"/>
      <c r="G396" s="1"/>
      <c r="H396" s="1"/>
      <c r="I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</row>
    <row r="397" spans="1:94" x14ac:dyDescent="0.4">
      <c r="A397" s="1"/>
      <c r="B397" s="1"/>
      <c r="C397" s="1"/>
      <c r="D397" s="1"/>
      <c r="E397" s="1"/>
      <c r="F397" s="1"/>
      <c r="G397" s="1"/>
      <c r="H397" s="1"/>
      <c r="I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</row>
    <row r="398" spans="1:94" x14ac:dyDescent="0.4">
      <c r="A398" s="1"/>
      <c r="B398" s="1"/>
      <c r="C398" s="1"/>
      <c r="D398" s="1"/>
      <c r="E398" s="1"/>
      <c r="F398" s="1"/>
      <c r="G398" s="1"/>
      <c r="H398" s="1"/>
      <c r="I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</row>
    <row r="399" spans="1:94" x14ac:dyDescent="0.4">
      <c r="A399" s="1"/>
      <c r="B399" s="1"/>
      <c r="C399" s="1"/>
      <c r="D399" s="1"/>
      <c r="E399" s="1"/>
      <c r="F399" s="1"/>
      <c r="G399" s="1"/>
      <c r="H399" s="1"/>
      <c r="I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</row>
    <row r="400" spans="1:94" x14ac:dyDescent="0.4">
      <c r="A400" s="1"/>
      <c r="B400" s="1"/>
      <c r="C400" s="1"/>
      <c r="D400" s="1"/>
      <c r="E400" s="1"/>
      <c r="F400" s="1"/>
      <c r="G400" s="1"/>
      <c r="H400" s="1"/>
      <c r="I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</row>
    <row r="401" spans="1:94" x14ac:dyDescent="0.4">
      <c r="A401" s="1"/>
      <c r="B401" s="1"/>
      <c r="C401" s="1"/>
      <c r="D401" s="1"/>
      <c r="E401" s="1"/>
      <c r="F401" s="1"/>
      <c r="G401" s="1"/>
      <c r="H401" s="1"/>
      <c r="I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</row>
    <row r="402" spans="1:94" x14ac:dyDescent="0.4">
      <c r="A402" s="1"/>
      <c r="B402" s="1"/>
      <c r="C402" s="1"/>
      <c r="D402" s="1"/>
      <c r="E402" s="1"/>
      <c r="F402" s="1"/>
      <c r="G402" s="1"/>
      <c r="H402" s="1"/>
      <c r="I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</row>
    <row r="403" spans="1:94" x14ac:dyDescent="0.4">
      <c r="A403" s="1"/>
      <c r="B403" s="1"/>
      <c r="C403" s="1"/>
      <c r="D403" s="1"/>
      <c r="E403" s="1"/>
      <c r="F403" s="1"/>
      <c r="G403" s="1"/>
      <c r="H403" s="1"/>
      <c r="I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</row>
    <row r="404" spans="1:94" x14ac:dyDescent="0.4">
      <c r="A404" s="1"/>
      <c r="B404" s="1"/>
      <c r="C404" s="1"/>
      <c r="D404" s="1"/>
      <c r="E404" s="1"/>
      <c r="F404" s="1"/>
      <c r="G404" s="1"/>
      <c r="H404" s="1"/>
      <c r="I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</row>
    <row r="405" spans="1:94" x14ac:dyDescent="0.4">
      <c r="A405" s="1"/>
      <c r="B405" s="1"/>
      <c r="C405" s="1"/>
      <c r="D405" s="1"/>
      <c r="E405" s="1"/>
      <c r="F405" s="1"/>
      <c r="G405" s="1"/>
      <c r="H405" s="1"/>
      <c r="I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</row>
    <row r="406" spans="1:94" x14ac:dyDescent="0.4">
      <c r="A406" s="1"/>
      <c r="B406" s="1"/>
      <c r="C406" s="1"/>
      <c r="D406" s="1"/>
      <c r="E406" s="1"/>
      <c r="F406" s="1"/>
      <c r="G406" s="1"/>
      <c r="H406" s="1"/>
      <c r="I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</row>
    <row r="407" spans="1:94" x14ac:dyDescent="0.4">
      <c r="A407" s="1"/>
      <c r="B407" s="1"/>
      <c r="C407" s="1"/>
      <c r="D407" s="1"/>
      <c r="E407" s="1"/>
      <c r="F407" s="1"/>
      <c r="G407" s="1"/>
      <c r="H407" s="1"/>
      <c r="I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</row>
    <row r="408" spans="1:94" x14ac:dyDescent="0.4">
      <c r="A408" s="1"/>
      <c r="B408" s="1"/>
      <c r="C408" s="1"/>
      <c r="D408" s="1"/>
      <c r="E408" s="1"/>
      <c r="F408" s="1"/>
      <c r="G408" s="1"/>
      <c r="H408" s="1"/>
      <c r="I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</row>
    <row r="409" spans="1:94" x14ac:dyDescent="0.4">
      <c r="A409" s="1"/>
      <c r="B409" s="1"/>
      <c r="C409" s="1"/>
      <c r="D409" s="1"/>
      <c r="E409" s="1"/>
      <c r="F409" s="1"/>
      <c r="G409" s="1"/>
      <c r="H409" s="1"/>
      <c r="I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</row>
    <row r="410" spans="1:94" x14ac:dyDescent="0.4">
      <c r="A410" s="1"/>
      <c r="B410" s="1"/>
      <c r="C410" s="1"/>
      <c r="D410" s="1"/>
      <c r="E410" s="1"/>
      <c r="F410" s="1"/>
      <c r="G410" s="1"/>
      <c r="H410" s="1"/>
      <c r="I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</row>
    <row r="411" spans="1:94" x14ac:dyDescent="0.4">
      <c r="A411" s="1"/>
      <c r="B411" s="1"/>
      <c r="C411" s="1"/>
      <c r="D411" s="1"/>
      <c r="E411" s="1"/>
      <c r="F411" s="1"/>
      <c r="G411" s="1"/>
      <c r="H411" s="1"/>
      <c r="I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</row>
    <row r="412" spans="1:94" x14ac:dyDescent="0.4">
      <c r="A412" s="1"/>
      <c r="B412" s="1"/>
      <c r="C412" s="1"/>
      <c r="D412" s="1"/>
      <c r="E412" s="1"/>
      <c r="F412" s="1"/>
      <c r="G412" s="1"/>
      <c r="H412" s="1"/>
      <c r="I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</row>
    <row r="413" spans="1:94" x14ac:dyDescent="0.4">
      <c r="A413" s="1"/>
      <c r="B413" s="1"/>
      <c r="C413" s="1"/>
      <c r="D413" s="1"/>
      <c r="E413" s="1"/>
      <c r="F413" s="1"/>
      <c r="G413" s="1"/>
      <c r="H413" s="1"/>
      <c r="I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</row>
    <row r="414" spans="1:94" x14ac:dyDescent="0.4">
      <c r="A414" s="1"/>
      <c r="B414" s="1"/>
      <c r="C414" s="1"/>
      <c r="D414" s="1"/>
      <c r="E414" s="1"/>
      <c r="F414" s="1"/>
      <c r="G414" s="1"/>
      <c r="H414" s="1"/>
      <c r="I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</row>
    <row r="415" spans="1:94" x14ac:dyDescent="0.4">
      <c r="A415" s="1"/>
      <c r="B415" s="1"/>
      <c r="C415" s="1"/>
      <c r="D415" s="1"/>
      <c r="E415" s="1"/>
      <c r="F415" s="1"/>
      <c r="G415" s="1"/>
      <c r="H415" s="1"/>
      <c r="I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</row>
    <row r="416" spans="1:94" x14ac:dyDescent="0.4">
      <c r="A416" s="1"/>
      <c r="B416" s="1"/>
      <c r="C416" s="1"/>
      <c r="D416" s="1"/>
      <c r="E416" s="1"/>
      <c r="F416" s="1"/>
      <c r="G416" s="1"/>
      <c r="H416" s="1"/>
      <c r="I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</row>
    <row r="417" spans="1:94" x14ac:dyDescent="0.4">
      <c r="A417" s="1"/>
      <c r="B417" s="1"/>
      <c r="C417" s="1"/>
      <c r="D417" s="1"/>
      <c r="E417" s="1"/>
      <c r="F417" s="1"/>
      <c r="G417" s="1"/>
      <c r="H417" s="1"/>
      <c r="I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</row>
    <row r="418" spans="1:94" x14ac:dyDescent="0.4">
      <c r="A418" s="1"/>
      <c r="B418" s="1"/>
      <c r="C418" s="1"/>
      <c r="D418" s="1"/>
      <c r="E418" s="1"/>
      <c r="F418" s="1"/>
      <c r="G418" s="1"/>
      <c r="H418" s="1"/>
      <c r="I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</row>
    <row r="419" spans="1:94" x14ac:dyDescent="0.4">
      <c r="A419" s="1"/>
      <c r="B419" s="1"/>
      <c r="C419" s="1"/>
      <c r="D419" s="1"/>
      <c r="E419" s="1"/>
      <c r="F419" s="1"/>
      <c r="G419" s="1"/>
      <c r="H419" s="1"/>
      <c r="I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</row>
    <row r="420" spans="1:94" x14ac:dyDescent="0.4">
      <c r="A420" s="1"/>
      <c r="B420" s="1"/>
      <c r="C420" s="1"/>
      <c r="D420" s="1"/>
      <c r="E420" s="1"/>
      <c r="F420" s="1"/>
      <c r="G420" s="1"/>
      <c r="H420" s="1"/>
      <c r="I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</row>
    <row r="421" spans="1:94" x14ac:dyDescent="0.4">
      <c r="A421" s="1"/>
      <c r="B421" s="1"/>
      <c r="C421" s="1"/>
      <c r="D421" s="1"/>
      <c r="E421" s="1"/>
      <c r="F421" s="1"/>
      <c r="G421" s="1"/>
      <c r="H421" s="1"/>
      <c r="I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</row>
    <row r="422" spans="1:94" x14ac:dyDescent="0.4">
      <c r="A422" s="1"/>
      <c r="B422" s="1"/>
      <c r="C422" s="1"/>
      <c r="D422" s="1"/>
      <c r="E422" s="1"/>
      <c r="F422" s="1"/>
      <c r="G422" s="1"/>
      <c r="H422" s="1"/>
      <c r="I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</row>
    <row r="423" spans="1:94" x14ac:dyDescent="0.4">
      <c r="A423" s="1"/>
      <c r="B423" s="1"/>
      <c r="C423" s="1"/>
      <c r="D423" s="1"/>
      <c r="E423" s="1"/>
      <c r="F423" s="1"/>
      <c r="G423" s="1"/>
      <c r="H423" s="1"/>
      <c r="I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</row>
    <row r="424" spans="1:94" x14ac:dyDescent="0.4">
      <c r="A424" s="1"/>
      <c r="B424" s="1"/>
      <c r="C424" s="1"/>
      <c r="D424" s="1"/>
      <c r="E424" s="1"/>
      <c r="F424" s="1"/>
      <c r="G424" s="1"/>
      <c r="H424" s="1"/>
      <c r="I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</row>
    <row r="425" spans="1:94" x14ac:dyDescent="0.4">
      <c r="A425" s="1"/>
      <c r="B425" s="1"/>
      <c r="C425" s="1"/>
      <c r="D425" s="1"/>
      <c r="E425" s="1"/>
      <c r="F425" s="1"/>
      <c r="G425" s="1"/>
      <c r="H425" s="1"/>
      <c r="I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</row>
    <row r="426" spans="1:94" x14ac:dyDescent="0.4">
      <c r="A426" s="1"/>
      <c r="B426" s="1"/>
      <c r="C426" s="1"/>
      <c r="D426" s="1"/>
      <c r="E426" s="1"/>
      <c r="F426" s="1"/>
      <c r="G426" s="1"/>
      <c r="H426" s="1"/>
      <c r="I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</row>
    <row r="427" spans="1:94" x14ac:dyDescent="0.4">
      <c r="A427" s="1"/>
      <c r="B427" s="1"/>
      <c r="C427" s="1"/>
      <c r="D427" s="1"/>
      <c r="E427" s="1"/>
      <c r="F427" s="1"/>
      <c r="G427" s="1"/>
      <c r="H427" s="1"/>
      <c r="I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</row>
    <row r="428" spans="1:94" x14ac:dyDescent="0.4">
      <c r="A428" s="1"/>
      <c r="B428" s="1"/>
      <c r="C428" s="1"/>
      <c r="D428" s="1"/>
      <c r="E428" s="1"/>
      <c r="F428" s="1"/>
      <c r="G428" s="1"/>
      <c r="H428" s="1"/>
      <c r="I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</row>
    <row r="429" spans="1:94" x14ac:dyDescent="0.4">
      <c r="A429" s="1"/>
      <c r="B429" s="1"/>
      <c r="C429" s="1"/>
      <c r="D429" s="1"/>
      <c r="E429" s="1"/>
      <c r="F429" s="1"/>
      <c r="G429" s="1"/>
      <c r="H429" s="1"/>
      <c r="I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</row>
    <row r="430" spans="1:94" x14ac:dyDescent="0.4">
      <c r="A430" s="1"/>
      <c r="B430" s="1"/>
      <c r="C430" s="1"/>
      <c r="D430" s="1"/>
      <c r="E430" s="1"/>
      <c r="F430" s="1"/>
      <c r="G430" s="1"/>
      <c r="H430" s="1"/>
      <c r="I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</row>
    <row r="431" spans="1:94" x14ac:dyDescent="0.4">
      <c r="A431" s="1"/>
      <c r="B431" s="1"/>
      <c r="C431" s="1"/>
      <c r="D431" s="1"/>
      <c r="E431" s="1"/>
      <c r="F431" s="1"/>
      <c r="G431" s="1"/>
      <c r="H431" s="1"/>
      <c r="I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</row>
    <row r="432" spans="1:94" x14ac:dyDescent="0.4">
      <c r="A432" s="1"/>
      <c r="B432" s="1"/>
      <c r="C432" s="1"/>
      <c r="D432" s="1"/>
      <c r="E432" s="1"/>
      <c r="F432" s="1"/>
      <c r="G432" s="1"/>
      <c r="H432" s="1"/>
      <c r="I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</row>
    <row r="433" spans="1:94" x14ac:dyDescent="0.4">
      <c r="A433" s="1"/>
      <c r="B433" s="1"/>
      <c r="C433" s="1"/>
      <c r="D433" s="1"/>
      <c r="E433" s="1"/>
      <c r="F433" s="1"/>
      <c r="G433" s="1"/>
      <c r="H433" s="1"/>
      <c r="I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</row>
    <row r="434" spans="1:94" x14ac:dyDescent="0.4">
      <c r="A434" s="1"/>
      <c r="B434" s="1"/>
      <c r="C434" s="1"/>
      <c r="D434" s="1"/>
      <c r="E434" s="1"/>
      <c r="F434" s="1"/>
      <c r="G434" s="1"/>
      <c r="H434" s="1"/>
      <c r="I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</row>
    <row r="435" spans="1:94" x14ac:dyDescent="0.4">
      <c r="A435" s="1"/>
      <c r="B435" s="1"/>
      <c r="C435" s="1"/>
      <c r="D435" s="1"/>
      <c r="E435" s="1"/>
      <c r="F435" s="1"/>
      <c r="G435" s="1"/>
      <c r="H435" s="1"/>
      <c r="I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</row>
    <row r="436" spans="1:94" x14ac:dyDescent="0.4">
      <c r="A436" s="1"/>
      <c r="B436" s="1"/>
      <c r="C436" s="1"/>
      <c r="D436" s="1"/>
      <c r="E436" s="1"/>
      <c r="F436" s="1"/>
      <c r="G436" s="1"/>
      <c r="H436" s="1"/>
      <c r="I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</row>
    <row r="437" spans="1:94" x14ac:dyDescent="0.4">
      <c r="A437" s="1"/>
      <c r="B437" s="1"/>
      <c r="C437" s="1"/>
      <c r="D437" s="1"/>
      <c r="E437" s="1"/>
      <c r="F437" s="1"/>
      <c r="G437" s="1"/>
      <c r="H437" s="1"/>
      <c r="I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</row>
    <row r="438" spans="1:94" x14ac:dyDescent="0.4">
      <c r="A438" s="1"/>
      <c r="B438" s="1"/>
      <c r="C438" s="1"/>
      <c r="D438" s="1"/>
      <c r="E438" s="1"/>
      <c r="F438" s="1"/>
      <c r="G438" s="1"/>
      <c r="H438" s="1"/>
      <c r="I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</row>
    <row r="439" spans="1:94" x14ac:dyDescent="0.4">
      <c r="A439" s="1"/>
      <c r="B439" s="1"/>
      <c r="C439" s="1"/>
      <c r="D439" s="1"/>
      <c r="E439" s="1"/>
      <c r="F439" s="1"/>
      <c r="G439" s="1"/>
      <c r="H439" s="1"/>
      <c r="I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</row>
    <row r="440" spans="1:94" x14ac:dyDescent="0.4">
      <c r="A440" s="1"/>
      <c r="B440" s="1"/>
      <c r="C440" s="1"/>
      <c r="D440" s="1"/>
      <c r="E440" s="1"/>
      <c r="F440" s="1"/>
      <c r="G440" s="1"/>
      <c r="H440" s="1"/>
      <c r="I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</row>
    <row r="441" spans="1:94" x14ac:dyDescent="0.4">
      <c r="A441" s="1"/>
      <c r="B441" s="1"/>
      <c r="C441" s="1"/>
      <c r="D441" s="1"/>
      <c r="E441" s="1"/>
      <c r="F441" s="1"/>
      <c r="G441" s="1"/>
      <c r="H441" s="1"/>
      <c r="I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</row>
    <row r="442" spans="1:94" x14ac:dyDescent="0.4">
      <c r="A442" s="1"/>
      <c r="B442" s="1"/>
      <c r="C442" s="1"/>
      <c r="D442" s="1"/>
      <c r="E442" s="1"/>
      <c r="F442" s="1"/>
      <c r="G442" s="1"/>
      <c r="H442" s="1"/>
      <c r="I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</row>
    <row r="443" spans="1:94" x14ac:dyDescent="0.4">
      <c r="A443" s="1"/>
      <c r="B443" s="1"/>
      <c r="C443" s="1"/>
      <c r="D443" s="1"/>
      <c r="E443" s="1"/>
      <c r="F443" s="1"/>
      <c r="G443" s="1"/>
      <c r="H443" s="1"/>
      <c r="I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</row>
    <row r="444" spans="1:94" x14ac:dyDescent="0.4">
      <c r="A444" s="1"/>
      <c r="B444" s="1"/>
      <c r="C444" s="1"/>
      <c r="D444" s="1"/>
      <c r="E444" s="1"/>
      <c r="F444" s="1"/>
      <c r="G444" s="1"/>
      <c r="H444" s="1"/>
      <c r="I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</row>
    <row r="445" spans="1:94" x14ac:dyDescent="0.4">
      <c r="A445" s="1"/>
      <c r="B445" s="1"/>
      <c r="C445" s="1"/>
      <c r="D445" s="1"/>
      <c r="E445" s="1"/>
      <c r="F445" s="1"/>
      <c r="G445" s="1"/>
      <c r="H445" s="1"/>
      <c r="I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</row>
    <row r="446" spans="1:94" x14ac:dyDescent="0.4">
      <c r="A446" s="1"/>
      <c r="B446" s="1"/>
      <c r="C446" s="1"/>
      <c r="D446" s="1"/>
      <c r="E446" s="1"/>
      <c r="F446" s="1"/>
      <c r="G446" s="1"/>
      <c r="H446" s="1"/>
      <c r="I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</row>
    <row r="447" spans="1:94" x14ac:dyDescent="0.4">
      <c r="A447" s="1"/>
      <c r="B447" s="1"/>
      <c r="C447" s="1"/>
      <c r="D447" s="1"/>
      <c r="E447" s="1"/>
      <c r="F447" s="1"/>
      <c r="G447" s="1"/>
      <c r="H447" s="1"/>
      <c r="I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</row>
    <row r="448" spans="1:94" x14ac:dyDescent="0.4">
      <c r="A448" s="1"/>
      <c r="B448" s="1"/>
      <c r="C448" s="1"/>
      <c r="D448" s="1"/>
      <c r="E448" s="1"/>
      <c r="F448" s="1"/>
      <c r="G448" s="1"/>
      <c r="H448" s="1"/>
      <c r="I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</row>
    <row r="449" spans="1:94" x14ac:dyDescent="0.4">
      <c r="A449" s="1"/>
      <c r="B449" s="1"/>
      <c r="C449" s="1"/>
      <c r="D449" s="1"/>
      <c r="E449" s="1"/>
      <c r="F449" s="1"/>
      <c r="G449" s="1"/>
      <c r="H449" s="1"/>
      <c r="I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</row>
    <row r="450" spans="1:94" x14ac:dyDescent="0.4">
      <c r="A450" s="1"/>
      <c r="B450" s="1"/>
      <c r="C450" s="1"/>
      <c r="D450" s="1"/>
      <c r="E450" s="1"/>
      <c r="F450" s="1"/>
      <c r="G450" s="1"/>
      <c r="H450" s="1"/>
      <c r="I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</row>
    <row r="451" spans="1:94" x14ac:dyDescent="0.4">
      <c r="A451" s="1"/>
      <c r="B451" s="1"/>
      <c r="C451" s="1"/>
      <c r="D451" s="1"/>
      <c r="E451" s="1"/>
      <c r="F451" s="1"/>
      <c r="G451" s="1"/>
      <c r="H451" s="1"/>
      <c r="I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</row>
    <row r="452" spans="1:94" x14ac:dyDescent="0.4">
      <c r="A452" s="1"/>
      <c r="B452" s="1"/>
      <c r="C452" s="1"/>
      <c r="D452" s="1"/>
      <c r="E452" s="1"/>
      <c r="F452" s="1"/>
      <c r="G452" s="1"/>
      <c r="H452" s="1"/>
      <c r="I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</row>
    <row r="453" spans="1:94" x14ac:dyDescent="0.4">
      <c r="A453" s="1"/>
      <c r="B453" s="1"/>
      <c r="C453" s="1"/>
      <c r="D453" s="1"/>
      <c r="E453" s="1"/>
      <c r="F453" s="1"/>
      <c r="G453" s="1"/>
      <c r="H453" s="1"/>
      <c r="I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</row>
    <row r="454" spans="1:94" x14ac:dyDescent="0.4">
      <c r="A454" s="1"/>
      <c r="B454" s="1"/>
      <c r="C454" s="1"/>
      <c r="D454" s="1"/>
      <c r="E454" s="1"/>
      <c r="F454" s="1"/>
      <c r="G454" s="1"/>
      <c r="H454" s="1"/>
      <c r="I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</row>
    <row r="455" spans="1:94" x14ac:dyDescent="0.4">
      <c r="A455" s="1"/>
      <c r="B455" s="1"/>
      <c r="C455" s="1"/>
      <c r="D455" s="1"/>
      <c r="E455" s="1"/>
      <c r="F455" s="1"/>
      <c r="G455" s="1"/>
      <c r="H455" s="1"/>
      <c r="I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</row>
    <row r="456" spans="1:94" x14ac:dyDescent="0.4">
      <c r="A456" s="1"/>
      <c r="B456" s="1"/>
      <c r="C456" s="1"/>
      <c r="D456" s="1"/>
      <c r="E456" s="1"/>
      <c r="F456" s="1"/>
      <c r="G456" s="1"/>
      <c r="H456" s="1"/>
      <c r="I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</row>
    <row r="457" spans="1:94" x14ac:dyDescent="0.4">
      <c r="A457" s="1"/>
      <c r="B457" s="1"/>
      <c r="C457" s="1"/>
      <c r="D457" s="1"/>
      <c r="E457" s="1"/>
      <c r="F457" s="1"/>
      <c r="G457" s="1"/>
      <c r="H457" s="1"/>
      <c r="I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</row>
    <row r="458" spans="1:94" x14ac:dyDescent="0.4">
      <c r="A458" s="1"/>
      <c r="B458" s="1"/>
      <c r="C458" s="1"/>
      <c r="D458" s="1"/>
      <c r="E458" s="1"/>
      <c r="F458" s="1"/>
      <c r="G458" s="1"/>
      <c r="H458" s="1"/>
      <c r="I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</row>
    <row r="459" spans="1:94" x14ac:dyDescent="0.4">
      <c r="A459" s="1"/>
      <c r="B459" s="1"/>
      <c r="C459" s="1"/>
      <c r="D459" s="1"/>
      <c r="E459" s="1"/>
      <c r="F459" s="1"/>
      <c r="G459" s="1"/>
      <c r="H459" s="1"/>
      <c r="I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</row>
    <row r="460" spans="1:94" x14ac:dyDescent="0.4">
      <c r="A460" s="1"/>
      <c r="B460" s="1"/>
      <c r="C460" s="1"/>
      <c r="D460" s="1"/>
      <c r="E460" s="1"/>
      <c r="F460" s="1"/>
      <c r="G460" s="1"/>
      <c r="H460" s="1"/>
      <c r="I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</row>
    <row r="461" spans="1:94" x14ac:dyDescent="0.4">
      <c r="A461" s="1"/>
      <c r="B461" s="1"/>
      <c r="C461" s="1"/>
      <c r="D461" s="1"/>
      <c r="E461" s="1"/>
      <c r="F461" s="1"/>
      <c r="G461" s="1"/>
      <c r="H461" s="1"/>
      <c r="I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</row>
    <row r="462" spans="1:94" x14ac:dyDescent="0.4">
      <c r="A462" s="1"/>
      <c r="B462" s="1"/>
      <c r="C462" s="1"/>
      <c r="D462" s="1"/>
      <c r="E462" s="1"/>
      <c r="F462" s="1"/>
      <c r="G462" s="1"/>
      <c r="H462" s="1"/>
      <c r="I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</row>
    <row r="463" spans="1:94" x14ac:dyDescent="0.4">
      <c r="A463" s="1"/>
      <c r="B463" s="1"/>
      <c r="C463" s="1"/>
      <c r="D463" s="1"/>
      <c r="E463" s="1"/>
      <c r="F463" s="1"/>
      <c r="G463" s="1"/>
      <c r="H463" s="1"/>
      <c r="I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</row>
    <row r="464" spans="1:94" x14ac:dyDescent="0.4">
      <c r="A464" s="1"/>
      <c r="B464" s="1"/>
      <c r="C464" s="1"/>
      <c r="D464" s="1"/>
      <c r="E464" s="1"/>
      <c r="F464" s="1"/>
      <c r="G464" s="1"/>
      <c r="H464" s="1"/>
      <c r="I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</row>
    <row r="465" spans="1:94" x14ac:dyDescent="0.4">
      <c r="A465" s="1"/>
      <c r="B465" s="1"/>
      <c r="C465" s="1"/>
      <c r="D465" s="1"/>
      <c r="E465" s="1"/>
      <c r="F465" s="1"/>
      <c r="G465" s="1"/>
      <c r="H465" s="1"/>
      <c r="I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</row>
    <row r="466" spans="1:94" x14ac:dyDescent="0.4">
      <c r="A466" s="1"/>
      <c r="B466" s="1"/>
      <c r="C466" s="1"/>
      <c r="D466" s="1"/>
      <c r="E466" s="1"/>
      <c r="F466" s="1"/>
      <c r="G466" s="1"/>
      <c r="H466" s="1"/>
      <c r="I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</row>
    <row r="467" spans="1:94" x14ac:dyDescent="0.4">
      <c r="A467" s="1"/>
      <c r="B467" s="1"/>
      <c r="C467" s="1"/>
      <c r="D467" s="1"/>
      <c r="E467" s="1"/>
      <c r="F467" s="1"/>
      <c r="G467" s="1"/>
      <c r="H467" s="1"/>
      <c r="I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</row>
    <row r="468" spans="1:94" x14ac:dyDescent="0.4">
      <c r="A468" s="1"/>
      <c r="B468" s="1"/>
      <c r="C468" s="1"/>
      <c r="D468" s="1"/>
      <c r="E468" s="1"/>
      <c r="F468" s="1"/>
      <c r="G468" s="1"/>
      <c r="H468" s="1"/>
      <c r="I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</row>
    <row r="469" spans="1:94" x14ac:dyDescent="0.4">
      <c r="A469" s="1"/>
      <c r="B469" s="1"/>
      <c r="C469" s="1"/>
      <c r="D469" s="1"/>
      <c r="E469" s="1"/>
      <c r="F469" s="1"/>
      <c r="G469" s="1"/>
      <c r="H469" s="1"/>
      <c r="I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</row>
    <row r="470" spans="1:94" x14ac:dyDescent="0.4">
      <c r="A470" s="1"/>
      <c r="B470" s="1"/>
      <c r="C470" s="1"/>
      <c r="D470" s="1"/>
      <c r="E470" s="1"/>
      <c r="F470" s="1"/>
      <c r="G470" s="1"/>
      <c r="H470" s="1"/>
      <c r="I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</row>
    <row r="471" spans="1:94" x14ac:dyDescent="0.4">
      <c r="A471" s="1"/>
      <c r="B471" s="1"/>
      <c r="C471" s="1"/>
      <c r="D471" s="1"/>
      <c r="E471" s="1"/>
      <c r="F471" s="1"/>
      <c r="G471" s="1"/>
      <c r="H471" s="1"/>
      <c r="I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</row>
    <row r="472" spans="1:94" x14ac:dyDescent="0.4">
      <c r="A472" s="1"/>
      <c r="B472" s="1"/>
      <c r="C472" s="1"/>
      <c r="D472" s="1"/>
      <c r="E472" s="1"/>
      <c r="F472" s="1"/>
      <c r="G472" s="1"/>
      <c r="H472" s="1"/>
      <c r="I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</row>
    <row r="473" spans="1:94" x14ac:dyDescent="0.4">
      <c r="A473" s="1"/>
      <c r="B473" s="1"/>
      <c r="C473" s="1"/>
      <c r="D473" s="1"/>
      <c r="E473" s="1"/>
      <c r="F473" s="1"/>
      <c r="G473" s="1"/>
      <c r="H473" s="1"/>
      <c r="I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</row>
    <row r="474" spans="1:94" x14ac:dyDescent="0.4">
      <c r="A474" s="1"/>
      <c r="B474" s="1"/>
      <c r="C474" s="1"/>
      <c r="D474" s="1"/>
      <c r="E474" s="1"/>
      <c r="F474" s="1"/>
      <c r="G474" s="1"/>
      <c r="H474" s="1"/>
      <c r="I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</row>
    <row r="475" spans="1:94" x14ac:dyDescent="0.4">
      <c r="A475" s="1"/>
      <c r="B475" s="1"/>
      <c r="C475" s="1"/>
      <c r="D475" s="1"/>
      <c r="E475" s="1"/>
      <c r="F475" s="1"/>
      <c r="G475" s="1"/>
      <c r="H475" s="1"/>
      <c r="I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</row>
    <row r="476" spans="1:94" x14ac:dyDescent="0.4">
      <c r="A476" s="1"/>
      <c r="B476" s="1"/>
      <c r="C476" s="1"/>
      <c r="D476" s="1"/>
      <c r="E476" s="1"/>
      <c r="F476" s="1"/>
      <c r="G476" s="1"/>
      <c r="H476" s="1"/>
      <c r="I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</row>
    <row r="477" spans="1:94" x14ac:dyDescent="0.4">
      <c r="A477" s="1"/>
      <c r="B477" s="1"/>
      <c r="C477" s="1"/>
      <c r="D477" s="1"/>
      <c r="E477" s="1"/>
      <c r="F477" s="1"/>
      <c r="G477" s="1"/>
      <c r="H477" s="1"/>
      <c r="I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</row>
    <row r="478" spans="1:94" x14ac:dyDescent="0.4">
      <c r="A478" s="1"/>
      <c r="B478" s="1"/>
      <c r="C478" s="1"/>
      <c r="D478" s="1"/>
      <c r="E478" s="1"/>
      <c r="F478" s="1"/>
      <c r="G478" s="1"/>
      <c r="H478" s="1"/>
      <c r="I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</row>
    <row r="479" spans="1:94" x14ac:dyDescent="0.4">
      <c r="A479" s="1"/>
      <c r="B479" s="1"/>
      <c r="C479" s="1"/>
      <c r="D479" s="1"/>
      <c r="E479" s="1"/>
      <c r="F479" s="1"/>
      <c r="G479" s="1"/>
      <c r="H479" s="1"/>
      <c r="I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</row>
    <row r="480" spans="1:94" x14ac:dyDescent="0.4">
      <c r="A480" s="1"/>
      <c r="B480" s="1"/>
      <c r="C480" s="1"/>
      <c r="D480" s="1"/>
      <c r="E480" s="1"/>
      <c r="F480" s="1"/>
      <c r="G480" s="1"/>
      <c r="H480" s="1"/>
      <c r="I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</row>
    <row r="481" spans="1:94" x14ac:dyDescent="0.4">
      <c r="A481" s="1"/>
      <c r="B481" s="1"/>
      <c r="C481" s="1"/>
      <c r="D481" s="1"/>
      <c r="E481" s="1"/>
      <c r="F481" s="1"/>
      <c r="G481" s="1"/>
      <c r="H481" s="1"/>
      <c r="I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</row>
    <row r="482" spans="1:94" x14ac:dyDescent="0.4">
      <c r="A482" s="1"/>
      <c r="B482" s="1"/>
      <c r="C482" s="1"/>
      <c r="D482" s="1"/>
      <c r="E482" s="1"/>
      <c r="F482" s="1"/>
      <c r="G482" s="1"/>
      <c r="H482" s="1"/>
      <c r="I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</row>
    <row r="483" spans="1:94" x14ac:dyDescent="0.4">
      <c r="A483" s="1"/>
      <c r="B483" s="1"/>
      <c r="C483" s="1"/>
      <c r="D483" s="1"/>
      <c r="E483" s="1"/>
      <c r="F483" s="1"/>
      <c r="G483" s="1"/>
      <c r="H483" s="1"/>
      <c r="I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</row>
    <row r="484" spans="1:94" x14ac:dyDescent="0.4">
      <c r="A484" s="1"/>
      <c r="B484" s="1"/>
      <c r="C484" s="1"/>
      <c r="D484" s="1"/>
      <c r="E484" s="1"/>
      <c r="F484" s="1"/>
      <c r="G484" s="1"/>
      <c r="H484" s="1"/>
      <c r="I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</row>
    <row r="485" spans="1:94" x14ac:dyDescent="0.4">
      <c r="A485" s="1"/>
      <c r="B485" s="1"/>
      <c r="C485" s="1"/>
      <c r="D485" s="1"/>
      <c r="E485" s="1"/>
      <c r="F485" s="1"/>
      <c r="G485" s="1"/>
      <c r="H485" s="1"/>
      <c r="I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</row>
    <row r="486" spans="1:94" x14ac:dyDescent="0.4">
      <c r="A486" s="1"/>
      <c r="B486" s="1"/>
      <c r="C486" s="1"/>
      <c r="D486" s="1"/>
      <c r="E486" s="1"/>
      <c r="F486" s="1"/>
      <c r="G486" s="1"/>
      <c r="H486" s="1"/>
      <c r="I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</row>
    <row r="487" spans="1:94" x14ac:dyDescent="0.4">
      <c r="A487" s="1"/>
      <c r="B487" s="1"/>
      <c r="C487" s="1"/>
      <c r="D487" s="1"/>
      <c r="E487" s="1"/>
      <c r="F487" s="1"/>
      <c r="G487" s="1"/>
      <c r="H487" s="1"/>
      <c r="I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</row>
    <row r="488" spans="1:94" x14ac:dyDescent="0.4">
      <c r="A488" s="1"/>
      <c r="B488" s="1"/>
      <c r="C488" s="1"/>
      <c r="D488" s="1"/>
      <c r="E488" s="1"/>
      <c r="F488" s="1"/>
      <c r="G488" s="1"/>
      <c r="H488" s="1"/>
      <c r="I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</row>
    <row r="489" spans="1:94" x14ac:dyDescent="0.4">
      <c r="A489" s="1"/>
      <c r="B489" s="1"/>
      <c r="C489" s="1"/>
      <c r="D489" s="1"/>
      <c r="E489" s="1"/>
      <c r="F489" s="1"/>
      <c r="G489" s="1"/>
      <c r="H489" s="1"/>
      <c r="I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</row>
    <row r="490" spans="1:94" x14ac:dyDescent="0.4">
      <c r="A490" s="1"/>
      <c r="B490" s="1"/>
      <c r="C490" s="1"/>
      <c r="D490" s="1"/>
      <c r="E490" s="1"/>
      <c r="F490" s="1"/>
      <c r="G490" s="1"/>
      <c r="H490" s="1"/>
      <c r="I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</row>
    <row r="491" spans="1:94" x14ac:dyDescent="0.4">
      <c r="A491" s="1"/>
      <c r="B491" s="1"/>
      <c r="C491" s="1"/>
      <c r="D491" s="1"/>
      <c r="E491" s="1"/>
      <c r="F491" s="1"/>
      <c r="G491" s="1"/>
      <c r="H491" s="1"/>
      <c r="I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</row>
    <row r="492" spans="1:94" x14ac:dyDescent="0.4">
      <c r="A492" s="1"/>
      <c r="B492" s="1"/>
      <c r="C492" s="1"/>
      <c r="D492" s="1"/>
      <c r="E492" s="1"/>
      <c r="F492" s="1"/>
      <c r="G492" s="1"/>
      <c r="H492" s="1"/>
      <c r="I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</row>
    <row r="493" spans="1:94" x14ac:dyDescent="0.4">
      <c r="A493" s="1"/>
      <c r="B493" s="1"/>
      <c r="C493" s="1"/>
      <c r="D493" s="1"/>
      <c r="E493" s="1"/>
      <c r="F493" s="1"/>
      <c r="G493" s="1"/>
      <c r="H493" s="1"/>
      <c r="I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</row>
    <row r="494" spans="1:94" x14ac:dyDescent="0.4">
      <c r="A494" s="1"/>
      <c r="B494" s="1"/>
      <c r="C494" s="1"/>
      <c r="D494" s="1"/>
      <c r="E494" s="1"/>
      <c r="F494" s="1"/>
      <c r="G494" s="1"/>
      <c r="H494" s="1"/>
      <c r="I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</row>
    <row r="495" spans="1:94" x14ac:dyDescent="0.4">
      <c r="A495" s="1"/>
      <c r="B495" s="1"/>
      <c r="C495" s="1"/>
      <c r="D495" s="1"/>
      <c r="E495" s="1"/>
      <c r="F495" s="1"/>
      <c r="G495" s="1"/>
      <c r="H495" s="1"/>
      <c r="I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</row>
    <row r="496" spans="1:94" x14ac:dyDescent="0.4">
      <c r="A496" s="1"/>
      <c r="B496" s="1"/>
      <c r="C496" s="1"/>
      <c r="D496" s="1"/>
      <c r="E496" s="1"/>
      <c r="F496" s="1"/>
      <c r="G496" s="1"/>
      <c r="H496" s="1"/>
      <c r="I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</row>
    <row r="497" spans="1:94" x14ac:dyDescent="0.4">
      <c r="A497" s="1"/>
      <c r="B497" s="1"/>
      <c r="C497" s="1"/>
      <c r="D497" s="1"/>
      <c r="E497" s="1"/>
      <c r="F497" s="1"/>
      <c r="G497" s="1"/>
      <c r="H497" s="1"/>
      <c r="I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</row>
    <row r="498" spans="1:94" x14ac:dyDescent="0.4">
      <c r="A498" s="1"/>
      <c r="B498" s="1"/>
      <c r="C498" s="1"/>
      <c r="D498" s="1"/>
      <c r="E498" s="1"/>
      <c r="F498" s="1"/>
      <c r="G498" s="1"/>
      <c r="H498" s="1"/>
      <c r="I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</row>
    <row r="499" spans="1:94" x14ac:dyDescent="0.4">
      <c r="A499" s="1"/>
      <c r="B499" s="1"/>
      <c r="C499" s="1"/>
      <c r="D499" s="1"/>
      <c r="E499" s="1"/>
      <c r="F499" s="1"/>
      <c r="G499" s="1"/>
      <c r="H499" s="1"/>
      <c r="I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</row>
    <row r="500" spans="1:94" x14ac:dyDescent="0.4">
      <c r="A500" s="1"/>
      <c r="B500" s="1"/>
      <c r="C500" s="1"/>
      <c r="D500" s="1"/>
      <c r="E500" s="1"/>
      <c r="F500" s="1"/>
      <c r="G500" s="1"/>
      <c r="H500" s="1"/>
      <c r="I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</row>
    <row r="501" spans="1:94" x14ac:dyDescent="0.4">
      <c r="A501" s="1"/>
      <c r="B501" s="1"/>
      <c r="C501" s="1"/>
      <c r="D501" s="1"/>
      <c r="E501" s="1"/>
      <c r="F501" s="1"/>
      <c r="G501" s="1"/>
      <c r="H501" s="1"/>
      <c r="I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</row>
    <row r="502" spans="1:94" x14ac:dyDescent="0.4">
      <c r="A502" s="1"/>
      <c r="B502" s="1"/>
      <c r="C502" s="1"/>
      <c r="D502" s="1"/>
      <c r="E502" s="1"/>
      <c r="F502" s="1"/>
      <c r="G502" s="1"/>
      <c r="H502" s="1"/>
      <c r="I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</row>
    <row r="503" spans="1:94" x14ac:dyDescent="0.4">
      <c r="A503" s="1"/>
      <c r="B503" s="1"/>
      <c r="C503" s="1"/>
      <c r="D503" s="1"/>
      <c r="E503" s="1"/>
      <c r="F503" s="1"/>
      <c r="G503" s="1"/>
      <c r="H503" s="1"/>
      <c r="I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</row>
    <row r="504" spans="1:94" x14ac:dyDescent="0.4">
      <c r="A504" s="1"/>
      <c r="B504" s="1"/>
      <c r="C504" s="1"/>
      <c r="D504" s="1"/>
      <c r="E504" s="1"/>
      <c r="F504" s="1"/>
      <c r="G504" s="1"/>
      <c r="H504" s="1"/>
      <c r="I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</row>
    <row r="505" spans="1:94" x14ac:dyDescent="0.4">
      <c r="A505" s="1"/>
      <c r="B505" s="1"/>
      <c r="C505" s="1"/>
      <c r="D505" s="1"/>
      <c r="E505" s="1"/>
      <c r="F505" s="1"/>
      <c r="G505" s="1"/>
      <c r="H505" s="1"/>
      <c r="I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</row>
    <row r="506" spans="1:94" x14ac:dyDescent="0.4">
      <c r="A506" s="1"/>
      <c r="B506" s="1"/>
      <c r="C506" s="1"/>
      <c r="D506" s="1"/>
      <c r="E506" s="1"/>
      <c r="F506" s="1"/>
      <c r="G506" s="1"/>
      <c r="H506" s="1"/>
      <c r="I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</row>
    <row r="507" spans="1:94" x14ac:dyDescent="0.4">
      <c r="A507" s="1"/>
      <c r="B507" s="1"/>
      <c r="C507" s="1"/>
      <c r="D507" s="1"/>
      <c r="E507" s="1"/>
      <c r="F507" s="1"/>
      <c r="G507" s="1"/>
      <c r="H507" s="1"/>
      <c r="I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</row>
    <row r="508" spans="1:94" x14ac:dyDescent="0.4">
      <c r="A508" s="1"/>
      <c r="B508" s="1"/>
      <c r="C508" s="1"/>
      <c r="D508" s="1"/>
      <c r="E508" s="1"/>
      <c r="F508" s="1"/>
      <c r="G508" s="1"/>
      <c r="H508" s="1"/>
      <c r="I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</row>
    <row r="509" spans="1:94" x14ac:dyDescent="0.4">
      <c r="A509" s="1"/>
      <c r="B509" s="1"/>
      <c r="C509" s="1"/>
      <c r="D509" s="1"/>
      <c r="E509" s="1"/>
      <c r="F509" s="1"/>
      <c r="G509" s="1"/>
      <c r="H509" s="1"/>
      <c r="I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</row>
    <row r="510" spans="1:94" x14ac:dyDescent="0.4">
      <c r="A510" s="1"/>
      <c r="B510" s="1"/>
      <c r="C510" s="1"/>
      <c r="D510" s="1"/>
      <c r="E510" s="1"/>
      <c r="F510" s="1"/>
      <c r="G510" s="1"/>
      <c r="H510" s="1"/>
      <c r="I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</row>
    <row r="511" spans="1:94" x14ac:dyDescent="0.4">
      <c r="A511" s="1"/>
      <c r="B511" s="1"/>
      <c r="C511" s="1"/>
      <c r="D511" s="1"/>
      <c r="E511" s="1"/>
      <c r="F511" s="1"/>
      <c r="G511" s="1"/>
      <c r="H511" s="1"/>
      <c r="I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</row>
    <row r="512" spans="1:94" x14ac:dyDescent="0.4">
      <c r="A512" s="1"/>
      <c r="B512" s="1"/>
      <c r="C512" s="1"/>
      <c r="D512" s="1"/>
      <c r="E512" s="1"/>
      <c r="F512" s="1"/>
      <c r="G512" s="1"/>
      <c r="H512" s="1"/>
      <c r="I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</row>
    <row r="513" spans="1:94" x14ac:dyDescent="0.4">
      <c r="A513" s="1"/>
      <c r="B513" s="1"/>
      <c r="C513" s="1"/>
      <c r="D513" s="1"/>
      <c r="E513" s="1"/>
      <c r="F513" s="1"/>
      <c r="G513" s="1"/>
      <c r="H513" s="1"/>
      <c r="I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</row>
    <row r="514" spans="1:94" x14ac:dyDescent="0.4">
      <c r="A514" s="1"/>
      <c r="B514" s="1"/>
      <c r="C514" s="1"/>
      <c r="D514" s="1"/>
      <c r="E514" s="1"/>
      <c r="F514" s="1"/>
      <c r="G514" s="1"/>
      <c r="H514" s="1"/>
      <c r="I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</row>
    <row r="515" spans="1:94" x14ac:dyDescent="0.4">
      <c r="A515" s="1"/>
      <c r="B515" s="1"/>
      <c r="C515" s="1"/>
      <c r="D515" s="1"/>
      <c r="E515" s="1"/>
      <c r="F515" s="1"/>
      <c r="G515" s="1"/>
      <c r="H515" s="1"/>
      <c r="I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</row>
    <row r="516" spans="1:94" x14ac:dyDescent="0.4">
      <c r="A516" s="1"/>
      <c r="B516" s="1"/>
      <c r="C516" s="1"/>
      <c r="D516" s="1"/>
      <c r="E516" s="1"/>
      <c r="F516" s="1"/>
      <c r="G516" s="1"/>
      <c r="H516" s="1"/>
      <c r="I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</row>
    <row r="517" spans="1:94" x14ac:dyDescent="0.4">
      <c r="A517" s="1"/>
      <c r="B517" s="1"/>
      <c r="C517" s="1"/>
      <c r="D517" s="1"/>
      <c r="E517" s="1"/>
      <c r="F517" s="1"/>
      <c r="G517" s="1"/>
      <c r="H517" s="1"/>
      <c r="I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</row>
    <row r="518" spans="1:94" x14ac:dyDescent="0.4">
      <c r="A518" s="1"/>
      <c r="B518" s="1"/>
      <c r="C518" s="1"/>
      <c r="D518" s="1"/>
      <c r="E518" s="1"/>
      <c r="F518" s="1"/>
      <c r="G518" s="1"/>
      <c r="H518" s="1"/>
      <c r="I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</row>
    <row r="519" spans="1:94" x14ac:dyDescent="0.4">
      <c r="A519" s="1"/>
      <c r="B519" s="1"/>
      <c r="C519" s="1"/>
      <c r="D519" s="1"/>
      <c r="E519" s="1"/>
      <c r="F519" s="1"/>
      <c r="G519" s="1"/>
      <c r="H519" s="1"/>
      <c r="I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</row>
    <row r="520" spans="1:94" x14ac:dyDescent="0.4">
      <c r="A520" s="1"/>
      <c r="B520" s="1"/>
      <c r="C520" s="1"/>
      <c r="D520" s="1"/>
      <c r="E520" s="1"/>
      <c r="F520" s="1"/>
      <c r="G520" s="1"/>
      <c r="H520" s="1"/>
      <c r="I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</row>
    <row r="521" spans="1:94" x14ac:dyDescent="0.4">
      <c r="A521" s="1"/>
      <c r="B521" s="1"/>
      <c r="C521" s="1"/>
      <c r="D521" s="1"/>
      <c r="E521" s="1"/>
      <c r="F521" s="1"/>
      <c r="G521" s="1"/>
      <c r="H521" s="1"/>
      <c r="I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</row>
    <row r="522" spans="1:94" x14ac:dyDescent="0.4">
      <c r="A522" s="1"/>
      <c r="B522" s="1"/>
      <c r="C522" s="1"/>
      <c r="D522" s="1"/>
      <c r="E522" s="1"/>
      <c r="F522" s="1"/>
      <c r="G522" s="1"/>
      <c r="H522" s="1"/>
      <c r="I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</row>
    <row r="523" spans="1:94" x14ac:dyDescent="0.4">
      <c r="A523" s="1"/>
      <c r="B523" s="1"/>
      <c r="C523" s="1"/>
      <c r="D523" s="1"/>
      <c r="E523" s="1"/>
      <c r="F523" s="1"/>
      <c r="G523" s="1"/>
      <c r="H523" s="1"/>
      <c r="I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</row>
  </sheetData>
  <mergeCells count="2">
    <mergeCell ref="H6:J6"/>
    <mergeCell ref="H7:J7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24"/>
  <sheetViews>
    <sheetView workbookViewId="0">
      <pane xSplit="2" ySplit="8" topLeftCell="CZ206" activePane="bottomRight" state="frozenSplit"/>
      <selection pane="topRight" activeCell="C1" sqref="C1"/>
      <selection pane="bottomLeft" activeCell="A9" sqref="A9"/>
      <selection pane="bottomRight" activeCell="AI156" sqref="AI156"/>
    </sheetView>
  </sheetViews>
  <sheetFormatPr defaultColWidth="8.85546875" defaultRowHeight="13.15" x14ac:dyDescent="0.4"/>
  <cols>
    <col min="1" max="1" width="15.85546875" style="2" customWidth="1"/>
    <col min="2" max="2" width="8.85546875" style="2"/>
    <col min="3" max="15" width="9.5" style="2" bestFit="1" customWidth="1"/>
    <col min="16" max="16" width="12.140625" style="2" customWidth="1"/>
    <col min="17" max="26" width="10.85546875" style="2" customWidth="1"/>
    <col min="27" max="53" width="9.5" style="2" bestFit="1" customWidth="1"/>
    <col min="54" max="55" width="17" style="2" bestFit="1" customWidth="1"/>
    <col min="56" max="56" width="36.5" style="2" bestFit="1" customWidth="1"/>
    <col min="57" max="59" width="9.5" style="2" bestFit="1" customWidth="1"/>
    <col min="60" max="60" width="9.85546875" style="2" bestFit="1" customWidth="1"/>
    <col min="61" max="61" width="9.5" style="2" bestFit="1" customWidth="1"/>
    <col min="62" max="62" width="9.85546875" style="2" bestFit="1" customWidth="1"/>
    <col min="63" max="66" width="9.5" style="2" bestFit="1" customWidth="1"/>
    <col min="67" max="67" width="35.35546875" style="2" bestFit="1" customWidth="1"/>
    <col min="68" max="68" width="9.5" style="2" bestFit="1" customWidth="1"/>
    <col min="69" max="69" width="36.5" style="2" bestFit="1" customWidth="1"/>
    <col min="70" max="77" width="9.5" style="2" bestFit="1" customWidth="1"/>
    <col min="78" max="78" width="9.85546875" style="2" bestFit="1" customWidth="1"/>
    <col min="79" max="88" width="9.5" style="2" bestFit="1" customWidth="1"/>
    <col min="89" max="89" width="9.85546875" style="2" bestFit="1" customWidth="1"/>
    <col min="90" max="96" width="9.5" style="2" bestFit="1" customWidth="1"/>
    <col min="97" max="97" width="9.85546875" style="2" bestFit="1" customWidth="1"/>
    <col min="98" max="106" width="9.5" style="2" bestFit="1" customWidth="1"/>
    <col min="107" max="116" width="10.85546875" style="2" customWidth="1"/>
    <col min="117" max="118" width="9.5" style="2" bestFit="1" customWidth="1"/>
    <col min="119" max="128" width="11.85546875" style="2" customWidth="1"/>
    <col min="129" max="141" width="12.85546875" style="2" customWidth="1"/>
    <col min="142" max="16384" width="8.85546875" style="2"/>
  </cols>
  <sheetData>
    <row r="1" spans="1:182" ht="15.4" x14ac:dyDescent="0.45">
      <c r="A1" s="60" t="s">
        <v>177</v>
      </c>
      <c r="B1" s="60"/>
      <c r="C1" s="122" t="s">
        <v>13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 t="s">
        <v>178</v>
      </c>
      <c r="R1" s="122"/>
      <c r="S1" s="122"/>
      <c r="T1" s="122"/>
      <c r="U1" s="122"/>
      <c r="V1" s="122"/>
      <c r="W1" s="122"/>
      <c r="X1" s="122"/>
      <c r="Y1" s="122"/>
      <c r="Z1" s="122"/>
      <c r="AA1" s="122" t="s">
        <v>15</v>
      </c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 t="s">
        <v>179</v>
      </c>
      <c r="AN1" s="122"/>
      <c r="AO1" s="122"/>
      <c r="AP1" s="122"/>
      <c r="AQ1" s="122"/>
      <c r="AR1" s="122"/>
      <c r="AS1" s="122"/>
      <c r="AT1" s="122"/>
      <c r="AU1" s="122"/>
      <c r="AV1" s="122"/>
      <c r="AW1" s="122" t="s">
        <v>16</v>
      </c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 t="s">
        <v>180</v>
      </c>
      <c r="BP1" s="122"/>
      <c r="BQ1" s="122"/>
      <c r="BR1" s="122"/>
      <c r="BS1" s="122"/>
      <c r="BT1" s="122"/>
      <c r="BU1" s="122"/>
      <c r="BV1" s="122"/>
      <c r="BW1" s="122"/>
      <c r="BX1" s="122"/>
      <c r="BY1" s="122" t="s">
        <v>90</v>
      </c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61"/>
      <c r="CP1" s="61"/>
      <c r="CQ1" s="122" t="s">
        <v>181</v>
      </c>
      <c r="CR1" s="122"/>
      <c r="CS1" s="122"/>
      <c r="CT1" s="122"/>
      <c r="CU1" s="122"/>
      <c r="CV1" s="122"/>
      <c r="CW1" s="122"/>
      <c r="CX1" s="122"/>
      <c r="CY1" s="122"/>
      <c r="CZ1" s="122"/>
      <c r="DA1" s="122" t="s">
        <v>109</v>
      </c>
      <c r="DB1" s="122"/>
      <c r="DC1" s="122" t="s">
        <v>182</v>
      </c>
      <c r="DD1" s="122"/>
      <c r="DE1" s="122"/>
      <c r="DF1" s="122"/>
      <c r="DG1" s="122"/>
      <c r="DH1" s="122"/>
      <c r="DI1" s="122"/>
      <c r="DJ1" s="122"/>
      <c r="DK1" s="122"/>
      <c r="DL1" s="61"/>
      <c r="DM1" s="122" t="s">
        <v>17</v>
      </c>
      <c r="DN1" s="122"/>
      <c r="DO1" s="122" t="s">
        <v>183</v>
      </c>
      <c r="DP1" s="122"/>
      <c r="DQ1" s="122"/>
      <c r="DR1" s="122"/>
      <c r="DS1" s="122"/>
      <c r="DT1" s="122"/>
      <c r="DU1" s="122"/>
      <c r="DV1" s="122"/>
      <c r="DW1" s="122"/>
      <c r="DX1" s="122"/>
      <c r="DY1" s="122" t="s">
        <v>184</v>
      </c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</row>
    <row r="2" spans="1:182" x14ac:dyDescent="0.4">
      <c r="A2" s="60" t="s">
        <v>185</v>
      </c>
      <c r="B2" s="60"/>
      <c r="C2" s="62">
        <v>1879</v>
      </c>
      <c r="D2" s="62">
        <v>1915</v>
      </c>
      <c r="E2" s="62">
        <v>1957</v>
      </c>
      <c r="F2" s="62">
        <v>1952</v>
      </c>
      <c r="G2" s="62">
        <v>1860</v>
      </c>
      <c r="H2" s="62">
        <v>1949</v>
      </c>
      <c r="I2" s="62">
        <v>1949</v>
      </c>
      <c r="J2" s="62">
        <v>1947</v>
      </c>
      <c r="K2" s="62">
        <v>1940</v>
      </c>
      <c r="L2" s="62">
        <v>1954</v>
      </c>
      <c r="M2" s="62">
        <v>1896</v>
      </c>
      <c r="N2" s="62">
        <v>1940</v>
      </c>
      <c r="O2" s="62">
        <v>1943</v>
      </c>
      <c r="P2" s="62">
        <v>1920</v>
      </c>
      <c r="Q2" s="123" t="s">
        <v>186</v>
      </c>
      <c r="R2" s="123"/>
      <c r="S2" s="123"/>
      <c r="T2" s="123"/>
      <c r="U2" s="123"/>
      <c r="V2" s="123"/>
      <c r="W2" s="123"/>
      <c r="X2" s="123"/>
      <c r="Y2" s="123"/>
      <c r="Z2" s="123"/>
      <c r="AA2" s="62">
        <v>1800</v>
      </c>
      <c r="AB2" s="62">
        <v>1948</v>
      </c>
      <c r="AC2" s="62">
        <v>1801</v>
      </c>
      <c r="AD2" s="62">
        <v>1819</v>
      </c>
      <c r="AE2" s="62">
        <v>1819</v>
      </c>
      <c r="AF2" s="62">
        <v>1800</v>
      </c>
      <c r="AG2" s="62">
        <v>1949</v>
      </c>
      <c r="AH2" s="62">
        <v>1872</v>
      </c>
      <c r="AI2" s="62">
        <v>1938</v>
      </c>
      <c r="AJ2" s="62">
        <v>1949</v>
      </c>
      <c r="AK2" s="62">
        <v>1898</v>
      </c>
      <c r="AL2" s="62">
        <v>1821</v>
      </c>
      <c r="AM2" s="123" t="s">
        <v>187</v>
      </c>
      <c r="AN2" s="123"/>
      <c r="AO2" s="123"/>
      <c r="AP2" s="123"/>
      <c r="AQ2" s="123"/>
      <c r="AR2" s="123"/>
      <c r="AS2" s="123"/>
      <c r="AT2" s="123"/>
      <c r="AU2" s="123"/>
      <c r="AV2" s="123"/>
      <c r="AW2" s="62">
        <v>1800</v>
      </c>
      <c r="AX2" s="62">
        <v>1800</v>
      </c>
      <c r="AY2" s="62">
        <v>1800</v>
      </c>
      <c r="AZ2" s="62">
        <v>1861</v>
      </c>
      <c r="BA2" s="62">
        <v>1800</v>
      </c>
      <c r="BB2" s="62">
        <v>1800</v>
      </c>
      <c r="BC2" s="62">
        <v>1834</v>
      </c>
      <c r="BD2" s="62">
        <v>1924</v>
      </c>
      <c r="BE2" s="62">
        <v>1800</v>
      </c>
      <c r="BF2" s="62">
        <v>1800</v>
      </c>
      <c r="BG2" s="62">
        <v>1899</v>
      </c>
      <c r="BH2" s="62">
        <v>1800</v>
      </c>
      <c r="BI2" s="62">
        <v>1800</v>
      </c>
      <c r="BJ2" s="62">
        <v>1854</v>
      </c>
      <c r="BK2" s="62">
        <v>1800</v>
      </c>
      <c r="BL2" s="62">
        <v>1800</v>
      </c>
      <c r="BM2" s="62">
        <v>1800</v>
      </c>
      <c r="BN2" s="62">
        <v>1800</v>
      </c>
      <c r="BO2" s="123" t="s">
        <v>188</v>
      </c>
      <c r="BP2" s="123"/>
      <c r="BQ2" s="123"/>
      <c r="BR2" s="123"/>
      <c r="BS2" s="123"/>
      <c r="BT2" s="123"/>
      <c r="BU2" s="123"/>
      <c r="BV2" s="123"/>
      <c r="BW2" s="123"/>
      <c r="BX2" s="123"/>
      <c r="BY2" s="62">
        <v>1800</v>
      </c>
      <c r="BZ2" s="62">
        <v>1937</v>
      </c>
      <c r="CA2" s="62">
        <v>1800</v>
      </c>
      <c r="CB2" s="62">
        <v>1800</v>
      </c>
      <c r="CC2" s="62">
        <v>1864</v>
      </c>
      <c r="CD2" s="62">
        <v>1937</v>
      </c>
      <c r="CE2" s="62">
        <v>1943</v>
      </c>
      <c r="CF2" s="62">
        <v>1939</v>
      </c>
      <c r="CG2" s="62">
        <v>1938</v>
      </c>
      <c r="CH2" s="62">
        <v>1938</v>
      </c>
      <c r="CI2" s="62">
        <v>1937</v>
      </c>
      <c r="CJ2" s="62">
        <v>1800</v>
      </c>
      <c r="CK2" s="62">
        <v>1838</v>
      </c>
      <c r="CL2" s="62">
        <v>1949</v>
      </c>
      <c r="CM2" s="62">
        <v>1949</v>
      </c>
      <c r="CN2" s="62">
        <v>1800</v>
      </c>
      <c r="CO2" s="62">
        <v>1871</v>
      </c>
      <c r="CP2" s="62">
        <v>1832</v>
      </c>
      <c r="CQ2" s="123" t="s">
        <v>188</v>
      </c>
      <c r="CR2" s="123"/>
      <c r="CS2" s="123"/>
      <c r="CT2" s="123"/>
      <c r="CU2" s="123"/>
      <c r="CV2" s="123"/>
      <c r="CW2" s="123"/>
      <c r="CX2" s="123"/>
      <c r="CY2" s="123"/>
      <c r="CZ2" s="123"/>
      <c r="DA2" s="62">
        <v>1868</v>
      </c>
      <c r="DB2" s="62">
        <v>1800</v>
      </c>
      <c r="DC2" s="123" t="s">
        <v>188</v>
      </c>
      <c r="DD2" s="123"/>
      <c r="DE2" s="123"/>
      <c r="DF2" s="123"/>
      <c r="DG2" s="123"/>
      <c r="DH2" s="123"/>
      <c r="DI2" s="123"/>
      <c r="DJ2" s="123"/>
      <c r="DK2" s="123"/>
      <c r="DL2" s="62"/>
      <c r="DM2" s="62">
        <v>1819</v>
      </c>
      <c r="DN2" s="62">
        <v>1858</v>
      </c>
      <c r="DO2" s="123" t="s">
        <v>189</v>
      </c>
      <c r="DP2" s="123"/>
      <c r="DQ2" s="123"/>
      <c r="DR2" s="123"/>
      <c r="DS2" s="123"/>
      <c r="DT2" s="123"/>
      <c r="DU2" s="123"/>
      <c r="DV2" s="123"/>
      <c r="DW2" s="123"/>
      <c r="DX2" s="123"/>
      <c r="DY2" s="123" t="s">
        <v>188</v>
      </c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</row>
    <row r="3" spans="1:182" x14ac:dyDescent="0.4">
      <c r="A3" s="60" t="s">
        <v>190</v>
      </c>
      <c r="B3" s="60"/>
      <c r="C3" s="62">
        <v>2007</v>
      </c>
      <c r="D3" s="62">
        <v>2007</v>
      </c>
      <c r="E3" s="62">
        <v>2006</v>
      </c>
      <c r="F3" s="62">
        <v>2006</v>
      </c>
      <c r="G3" s="62">
        <v>2007</v>
      </c>
      <c r="H3" s="62">
        <v>2007</v>
      </c>
      <c r="I3" s="62">
        <v>2006</v>
      </c>
      <c r="J3" s="62">
        <v>2006</v>
      </c>
      <c r="K3" s="62">
        <v>2006</v>
      </c>
      <c r="L3" s="62">
        <v>2006</v>
      </c>
      <c r="M3" s="62">
        <v>2006</v>
      </c>
      <c r="N3" s="62">
        <v>2006</v>
      </c>
      <c r="O3" s="62">
        <v>2006</v>
      </c>
      <c r="P3" s="62">
        <v>2006</v>
      </c>
      <c r="Q3" s="62" t="s">
        <v>14</v>
      </c>
      <c r="R3" s="62"/>
      <c r="S3" s="62"/>
      <c r="T3" s="62"/>
      <c r="U3" s="62"/>
      <c r="V3" s="62"/>
      <c r="W3" s="62"/>
      <c r="X3" s="62"/>
      <c r="Y3" s="62"/>
      <c r="Z3" s="62"/>
      <c r="AA3" s="62">
        <v>2006</v>
      </c>
      <c r="AB3" s="62">
        <v>2006</v>
      </c>
      <c r="AC3" s="62">
        <v>2006</v>
      </c>
      <c r="AD3" s="62">
        <v>2006</v>
      </c>
      <c r="AE3" s="62">
        <v>2006</v>
      </c>
      <c r="AF3" s="62">
        <v>2006</v>
      </c>
      <c r="AG3" s="62">
        <v>2006</v>
      </c>
      <c r="AH3" s="62">
        <v>2006</v>
      </c>
      <c r="AI3" s="62">
        <v>2006</v>
      </c>
      <c r="AJ3" s="62">
        <v>2006</v>
      </c>
      <c r="AK3" s="62">
        <v>2006</v>
      </c>
      <c r="AL3" s="62">
        <v>2006</v>
      </c>
      <c r="AM3" s="62" t="s">
        <v>14</v>
      </c>
      <c r="AN3" s="62"/>
      <c r="AO3" s="62"/>
      <c r="AP3" s="62"/>
      <c r="AQ3" s="62"/>
      <c r="AR3" s="62"/>
      <c r="AS3" s="62"/>
      <c r="AT3" s="62"/>
      <c r="AU3" s="62"/>
      <c r="AV3" s="62"/>
      <c r="AW3" s="62">
        <v>2006</v>
      </c>
      <c r="AX3" s="62">
        <v>2006</v>
      </c>
      <c r="AY3" s="62">
        <v>2006</v>
      </c>
      <c r="AZ3" s="62">
        <v>2006</v>
      </c>
      <c r="BA3" s="62">
        <v>2006</v>
      </c>
      <c r="BB3" s="62">
        <v>2006</v>
      </c>
      <c r="BC3" s="62">
        <v>2006</v>
      </c>
      <c r="BD3" s="62">
        <v>2006</v>
      </c>
      <c r="BE3" s="62">
        <v>2006</v>
      </c>
      <c r="BF3" s="62">
        <v>2006</v>
      </c>
      <c r="BG3" s="62">
        <v>2006</v>
      </c>
      <c r="BH3" s="62">
        <v>2006</v>
      </c>
      <c r="BI3" s="62">
        <v>2006</v>
      </c>
      <c r="BJ3" s="62">
        <v>2006</v>
      </c>
      <c r="BK3" s="62">
        <v>2006</v>
      </c>
      <c r="BL3" s="62">
        <v>2006</v>
      </c>
      <c r="BM3" s="62">
        <v>2006</v>
      </c>
      <c r="BN3" s="62">
        <v>2006</v>
      </c>
      <c r="BO3" s="62" t="s">
        <v>14</v>
      </c>
      <c r="BP3" s="62"/>
      <c r="BQ3" s="62"/>
      <c r="BR3" s="62"/>
      <c r="BS3" s="62"/>
      <c r="BT3" s="62"/>
      <c r="BU3" s="62"/>
      <c r="BV3" s="62"/>
      <c r="BW3" s="62"/>
      <c r="BX3" s="62"/>
      <c r="BY3" s="62">
        <v>2006</v>
      </c>
      <c r="BZ3" s="62">
        <v>2006</v>
      </c>
      <c r="CA3" s="62">
        <v>2006</v>
      </c>
      <c r="CB3" s="62">
        <v>2006</v>
      </c>
      <c r="CC3" s="62">
        <v>2006</v>
      </c>
      <c r="CD3" s="62">
        <v>2006</v>
      </c>
      <c r="CE3" s="62">
        <v>2007</v>
      </c>
      <c r="CF3" s="62">
        <v>2006</v>
      </c>
      <c r="CG3" s="62">
        <v>2006</v>
      </c>
      <c r="CH3" s="62">
        <v>2006</v>
      </c>
      <c r="CI3" s="62">
        <v>2006</v>
      </c>
      <c r="CJ3" s="62">
        <v>2007</v>
      </c>
      <c r="CK3" s="62">
        <v>2006</v>
      </c>
      <c r="CL3" s="62">
        <v>2006</v>
      </c>
      <c r="CM3" s="62">
        <v>2006</v>
      </c>
      <c r="CN3" s="62">
        <v>2006</v>
      </c>
      <c r="CO3" s="62">
        <v>2006</v>
      </c>
      <c r="CP3" s="62">
        <v>2006</v>
      </c>
      <c r="CQ3" s="62" t="s">
        <v>14</v>
      </c>
      <c r="CR3" s="62"/>
      <c r="CS3" s="62"/>
      <c r="CT3" s="62"/>
      <c r="CU3" s="62"/>
      <c r="CV3" s="62"/>
      <c r="CW3" s="62"/>
      <c r="CX3" s="62"/>
      <c r="CY3" s="62"/>
      <c r="CZ3" s="62"/>
      <c r="DA3" s="62">
        <v>2006</v>
      </c>
      <c r="DB3" s="62">
        <v>2006</v>
      </c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>
        <v>2006</v>
      </c>
      <c r="DN3" s="62">
        <v>2006</v>
      </c>
      <c r="DO3" s="62" t="s">
        <v>14</v>
      </c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</row>
    <row r="4" spans="1:182" x14ac:dyDescent="0.4">
      <c r="A4" s="60"/>
      <c r="B4" s="60"/>
      <c r="C4" s="64"/>
      <c r="D4" s="64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4"/>
      <c r="R4" s="64"/>
      <c r="S4" s="64"/>
      <c r="T4" s="64" t="s">
        <v>191</v>
      </c>
      <c r="U4" s="64" t="s">
        <v>191</v>
      </c>
      <c r="V4" s="65" t="s">
        <v>192</v>
      </c>
      <c r="W4" s="64" t="s">
        <v>191</v>
      </c>
      <c r="X4" s="65" t="s">
        <v>193</v>
      </c>
      <c r="Y4" s="64" t="s">
        <v>191</v>
      </c>
      <c r="Z4" s="65" t="s">
        <v>194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4"/>
      <c r="AN4" s="64"/>
      <c r="AO4" s="64"/>
      <c r="AP4" s="64" t="s">
        <v>191</v>
      </c>
      <c r="AQ4" s="64" t="s">
        <v>191</v>
      </c>
      <c r="AR4" s="65" t="s">
        <v>192</v>
      </c>
      <c r="AS4" s="64" t="s">
        <v>191</v>
      </c>
      <c r="AT4" s="65" t="s">
        <v>193</v>
      </c>
      <c r="AU4" s="64" t="s">
        <v>191</v>
      </c>
      <c r="AV4" s="65" t="s">
        <v>194</v>
      </c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4" t="s">
        <v>195</v>
      </c>
      <c r="BP4" s="64" t="s">
        <v>195</v>
      </c>
      <c r="BQ4" s="64" t="s">
        <v>195</v>
      </c>
      <c r="BR4" s="64" t="s">
        <v>191</v>
      </c>
      <c r="BS4" s="64" t="s">
        <v>191</v>
      </c>
      <c r="BT4" s="65" t="s">
        <v>192</v>
      </c>
      <c r="BU4" s="64" t="s">
        <v>191</v>
      </c>
      <c r="BV4" s="65" t="s">
        <v>193</v>
      </c>
      <c r="BW4" s="64" t="s">
        <v>191</v>
      </c>
      <c r="BX4" s="65" t="s">
        <v>194</v>
      </c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4"/>
      <c r="CR4" s="64"/>
      <c r="CS4" s="64"/>
      <c r="CT4" s="64" t="s">
        <v>191</v>
      </c>
      <c r="CU4" s="64" t="s">
        <v>191</v>
      </c>
      <c r="CV4" s="65" t="s">
        <v>192</v>
      </c>
      <c r="CW4" s="64" t="s">
        <v>191</v>
      </c>
      <c r="CX4" s="65" t="s">
        <v>193</v>
      </c>
      <c r="CY4" s="64" t="s">
        <v>191</v>
      </c>
      <c r="CZ4" s="65" t="s">
        <v>194</v>
      </c>
      <c r="DA4" s="62"/>
      <c r="DB4" s="62"/>
      <c r="DC4" s="64"/>
      <c r="DD4" s="64"/>
      <c r="DE4" s="64"/>
      <c r="DF4" s="64" t="s">
        <v>191</v>
      </c>
      <c r="DG4" s="64" t="s">
        <v>191</v>
      </c>
      <c r="DH4" s="65" t="s">
        <v>192</v>
      </c>
      <c r="DI4" s="64" t="s">
        <v>191</v>
      </c>
      <c r="DJ4" s="65" t="s">
        <v>193</v>
      </c>
      <c r="DK4" s="64" t="s">
        <v>191</v>
      </c>
      <c r="DL4" s="65" t="s">
        <v>194</v>
      </c>
      <c r="DM4" s="60"/>
      <c r="DN4" s="62"/>
      <c r="DO4" s="64"/>
      <c r="DP4" s="64"/>
      <c r="DQ4" s="64"/>
      <c r="DR4" s="64" t="s">
        <v>191</v>
      </c>
      <c r="DS4" s="64" t="s">
        <v>191</v>
      </c>
      <c r="DT4" s="65" t="s">
        <v>192</v>
      </c>
      <c r="DU4" s="64" t="s">
        <v>191</v>
      </c>
      <c r="DV4" s="65" t="s">
        <v>193</v>
      </c>
      <c r="DW4" s="64" t="s">
        <v>191</v>
      </c>
      <c r="DX4" s="65" t="s">
        <v>194</v>
      </c>
      <c r="DY4" s="64" t="s">
        <v>14</v>
      </c>
      <c r="DZ4" s="64" t="s">
        <v>14</v>
      </c>
      <c r="EA4" s="64" t="s">
        <v>14</v>
      </c>
      <c r="EB4" s="64" t="s">
        <v>14</v>
      </c>
      <c r="EC4" s="64" t="s">
        <v>196</v>
      </c>
      <c r="ED4" s="64" t="s">
        <v>191</v>
      </c>
      <c r="EE4" s="64" t="s">
        <v>197</v>
      </c>
      <c r="EF4" s="65" t="s">
        <v>192</v>
      </c>
      <c r="EG4" s="64" t="s">
        <v>191</v>
      </c>
      <c r="EH4" s="65" t="s">
        <v>193</v>
      </c>
      <c r="EI4" s="65" t="s">
        <v>193</v>
      </c>
      <c r="EJ4" s="64" t="s">
        <v>191</v>
      </c>
      <c r="EK4" s="65" t="s">
        <v>194</v>
      </c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</row>
    <row r="5" spans="1:182" x14ac:dyDescent="0.4">
      <c r="A5" s="60"/>
      <c r="B5" s="60"/>
      <c r="C5" s="64"/>
      <c r="D5" s="64"/>
      <c r="E5" s="64" t="s">
        <v>198</v>
      </c>
      <c r="F5" s="64" t="s">
        <v>199</v>
      </c>
      <c r="G5" s="64"/>
      <c r="H5" s="64"/>
      <c r="I5" s="64"/>
      <c r="J5" s="64"/>
      <c r="K5" s="64"/>
      <c r="L5" s="64"/>
      <c r="M5" s="64" t="s">
        <v>200</v>
      </c>
      <c r="N5" s="64"/>
      <c r="O5" s="64"/>
      <c r="P5" s="64"/>
      <c r="Q5" s="64" t="s">
        <v>201</v>
      </c>
      <c r="R5" s="64" t="s">
        <v>202</v>
      </c>
      <c r="S5" s="64" t="s">
        <v>3</v>
      </c>
      <c r="T5" s="64" t="s">
        <v>203</v>
      </c>
      <c r="U5" s="64" t="s">
        <v>203</v>
      </c>
      <c r="V5" s="64" t="s">
        <v>14</v>
      </c>
      <c r="W5" s="64" t="s">
        <v>203</v>
      </c>
      <c r="X5" s="65"/>
      <c r="Y5" s="64" t="s">
        <v>203</v>
      </c>
      <c r="Z5" s="65" t="s">
        <v>14</v>
      </c>
      <c r="AA5" s="64"/>
      <c r="AB5" s="64" t="s">
        <v>204</v>
      </c>
      <c r="AC5" s="64"/>
      <c r="AD5" s="64"/>
      <c r="AE5" s="64"/>
      <c r="AF5" s="64"/>
      <c r="AG5" s="64"/>
      <c r="AH5" s="64" t="s">
        <v>65</v>
      </c>
      <c r="AI5" s="64"/>
      <c r="AJ5" s="64"/>
      <c r="AK5" s="64"/>
      <c r="AL5" s="64" t="s">
        <v>70</v>
      </c>
      <c r="AM5" s="64" t="s">
        <v>201</v>
      </c>
      <c r="AN5" s="64" t="s">
        <v>202</v>
      </c>
      <c r="AO5" s="64" t="s">
        <v>3</v>
      </c>
      <c r="AP5" s="64" t="s">
        <v>203</v>
      </c>
      <c r="AQ5" s="64" t="s">
        <v>203</v>
      </c>
      <c r="AR5" s="64" t="s">
        <v>14</v>
      </c>
      <c r="AS5" s="64" t="s">
        <v>203</v>
      </c>
      <c r="AT5" s="65"/>
      <c r="AU5" s="64" t="s">
        <v>203</v>
      </c>
      <c r="AV5" s="65" t="s">
        <v>14</v>
      </c>
      <c r="AW5" s="64" t="s">
        <v>71</v>
      </c>
      <c r="AX5" s="60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 t="s">
        <v>205</v>
      </c>
      <c r="BO5" s="64" t="s">
        <v>206</v>
      </c>
      <c r="BP5" s="64" t="s">
        <v>207</v>
      </c>
      <c r="BQ5" s="64" t="s">
        <v>208</v>
      </c>
      <c r="BR5" s="64" t="s">
        <v>203</v>
      </c>
      <c r="BS5" s="64" t="s">
        <v>203</v>
      </c>
      <c r="BT5" s="64" t="s">
        <v>14</v>
      </c>
      <c r="BU5" s="64" t="s">
        <v>203</v>
      </c>
      <c r="BV5" s="65"/>
      <c r="BW5" s="64" t="s">
        <v>203</v>
      </c>
      <c r="BX5" s="65" t="s">
        <v>14</v>
      </c>
      <c r="BY5" s="64"/>
      <c r="BZ5" s="64"/>
      <c r="CA5" s="64"/>
      <c r="CB5" s="64"/>
      <c r="CC5" s="64"/>
      <c r="CD5" s="64" t="s">
        <v>209</v>
      </c>
      <c r="CE5" s="64" t="s">
        <v>210</v>
      </c>
      <c r="CF5" s="64"/>
      <c r="CG5" s="64" t="s">
        <v>211</v>
      </c>
      <c r="CH5" s="64"/>
      <c r="CI5" s="64"/>
      <c r="CJ5" s="64"/>
      <c r="CK5" s="64"/>
      <c r="CL5" s="64"/>
      <c r="CM5" s="64"/>
      <c r="CN5" s="64"/>
      <c r="CO5" s="64"/>
      <c r="CP5" s="64"/>
      <c r="CQ5" s="64" t="s">
        <v>201</v>
      </c>
      <c r="CR5" s="64" t="s">
        <v>202</v>
      </c>
      <c r="CS5" s="64" t="s">
        <v>3</v>
      </c>
      <c r="CT5" s="64" t="s">
        <v>203</v>
      </c>
      <c r="CU5" s="64" t="s">
        <v>203</v>
      </c>
      <c r="CV5" s="64" t="s">
        <v>14</v>
      </c>
      <c r="CW5" s="64" t="s">
        <v>203</v>
      </c>
      <c r="CX5" s="65"/>
      <c r="CY5" s="64" t="s">
        <v>203</v>
      </c>
      <c r="CZ5" s="65" t="s">
        <v>14</v>
      </c>
      <c r="DA5" s="64"/>
      <c r="DB5" s="64" t="s">
        <v>212</v>
      </c>
      <c r="DC5" s="64" t="s">
        <v>201</v>
      </c>
      <c r="DD5" s="64" t="s">
        <v>202</v>
      </c>
      <c r="DE5" s="64" t="s">
        <v>3</v>
      </c>
      <c r="DF5" s="64" t="s">
        <v>203</v>
      </c>
      <c r="DG5" s="64" t="s">
        <v>203</v>
      </c>
      <c r="DH5" s="64" t="s">
        <v>14</v>
      </c>
      <c r="DI5" s="64" t="s">
        <v>203</v>
      </c>
      <c r="DJ5" s="65"/>
      <c r="DK5" s="64" t="s">
        <v>203</v>
      </c>
      <c r="DL5" s="65" t="s">
        <v>14</v>
      </c>
      <c r="DM5" s="60"/>
      <c r="DN5" s="64" t="s">
        <v>213</v>
      </c>
      <c r="DO5" s="64" t="s">
        <v>201</v>
      </c>
      <c r="DP5" s="64" t="s">
        <v>202</v>
      </c>
      <c r="DQ5" s="64" t="s">
        <v>3</v>
      </c>
      <c r="DR5" s="64" t="s">
        <v>203</v>
      </c>
      <c r="DS5" s="64" t="s">
        <v>203</v>
      </c>
      <c r="DT5" s="64" t="s">
        <v>14</v>
      </c>
      <c r="DU5" s="64" t="s">
        <v>203</v>
      </c>
      <c r="DV5" s="65"/>
      <c r="DW5" s="64" t="s">
        <v>203</v>
      </c>
      <c r="DX5" s="65" t="s">
        <v>14</v>
      </c>
      <c r="DY5" s="64" t="s">
        <v>201</v>
      </c>
      <c r="DZ5" s="64" t="s">
        <v>202</v>
      </c>
      <c r="EA5" s="64" t="s">
        <v>3</v>
      </c>
      <c r="EB5" s="64" t="s">
        <v>202</v>
      </c>
      <c r="EC5" s="64" t="s">
        <v>214</v>
      </c>
      <c r="ED5" s="64" t="s">
        <v>203</v>
      </c>
      <c r="EE5" s="64" t="s">
        <v>203</v>
      </c>
      <c r="EF5" s="64" t="s">
        <v>215</v>
      </c>
      <c r="EG5" s="64" t="s">
        <v>203</v>
      </c>
      <c r="EH5" s="65"/>
      <c r="EI5" s="64" t="s">
        <v>215</v>
      </c>
      <c r="EJ5" s="64" t="s">
        <v>203</v>
      </c>
      <c r="EK5" s="65" t="s">
        <v>14</v>
      </c>
      <c r="EL5" s="37"/>
      <c r="EM5" s="37"/>
      <c r="EN5" s="37"/>
      <c r="EO5" s="37"/>
    </row>
    <row r="6" spans="1:182" x14ac:dyDescent="0.4">
      <c r="A6" s="60" t="s">
        <v>25</v>
      </c>
      <c r="B6" s="60"/>
      <c r="C6" s="64" t="s">
        <v>45</v>
      </c>
      <c r="D6" s="64" t="s">
        <v>46</v>
      </c>
      <c r="E6" s="64" t="s">
        <v>216</v>
      </c>
      <c r="F6" s="64" t="s">
        <v>217</v>
      </c>
      <c r="G6" s="64" t="s">
        <v>49</v>
      </c>
      <c r="H6" s="64" t="s">
        <v>218</v>
      </c>
      <c r="I6" s="64" t="s">
        <v>50</v>
      </c>
      <c r="J6" s="64" t="s">
        <v>52</v>
      </c>
      <c r="K6" s="64" t="s">
        <v>219</v>
      </c>
      <c r="L6" s="64" t="s">
        <v>54</v>
      </c>
      <c r="M6" s="64" t="s">
        <v>220</v>
      </c>
      <c r="N6" s="64" t="s">
        <v>56</v>
      </c>
      <c r="O6" s="64" t="s">
        <v>57</v>
      </c>
      <c r="P6" s="64" t="s">
        <v>58</v>
      </c>
      <c r="Q6" s="64"/>
      <c r="R6" s="64"/>
      <c r="S6" s="64"/>
      <c r="T6" s="64"/>
      <c r="U6" s="65" t="s">
        <v>221</v>
      </c>
      <c r="V6" s="64"/>
      <c r="W6" s="65" t="s">
        <v>222</v>
      </c>
      <c r="X6" s="64"/>
      <c r="Y6" s="65" t="s">
        <v>223</v>
      </c>
      <c r="Z6" s="64" t="s">
        <v>14</v>
      </c>
      <c r="AA6" s="64" t="s">
        <v>59</v>
      </c>
      <c r="AB6" s="64" t="s">
        <v>224</v>
      </c>
      <c r="AC6" s="64" t="s">
        <v>61</v>
      </c>
      <c r="AD6" s="64" t="s">
        <v>62</v>
      </c>
      <c r="AE6" s="64" t="s">
        <v>60</v>
      </c>
      <c r="AF6" s="64" t="s">
        <v>63</v>
      </c>
      <c r="AG6" s="64" t="s">
        <v>64</v>
      </c>
      <c r="AH6" s="64" t="s">
        <v>225</v>
      </c>
      <c r="AI6" s="64" t="s">
        <v>66</v>
      </c>
      <c r="AJ6" s="64" t="s">
        <v>67</v>
      </c>
      <c r="AK6" s="64" t="s">
        <v>69</v>
      </c>
      <c r="AL6" s="64" t="s">
        <v>226</v>
      </c>
      <c r="AM6" s="64"/>
      <c r="AN6" s="64"/>
      <c r="AO6" s="64"/>
      <c r="AP6" s="64"/>
      <c r="AQ6" s="65" t="s">
        <v>221</v>
      </c>
      <c r="AR6" s="64"/>
      <c r="AS6" s="65" t="s">
        <v>222</v>
      </c>
      <c r="AT6" s="64"/>
      <c r="AU6" s="65" t="s">
        <v>223</v>
      </c>
      <c r="AV6" s="64" t="s">
        <v>14</v>
      </c>
      <c r="AW6" s="64" t="s">
        <v>227</v>
      </c>
      <c r="AX6" s="64" t="s">
        <v>72</v>
      </c>
      <c r="AY6" s="64" t="s">
        <v>73</v>
      </c>
      <c r="AZ6" s="64" t="s">
        <v>74</v>
      </c>
      <c r="BA6" s="64" t="s">
        <v>75</v>
      </c>
      <c r="BB6" s="64" t="s">
        <v>76</v>
      </c>
      <c r="BC6" s="64" t="s">
        <v>77</v>
      </c>
      <c r="BD6" s="64" t="s">
        <v>79</v>
      </c>
      <c r="BE6" s="64" t="s">
        <v>78</v>
      </c>
      <c r="BF6" s="64" t="s">
        <v>80</v>
      </c>
      <c r="BG6" s="64" t="s">
        <v>81</v>
      </c>
      <c r="BH6" s="64" t="s">
        <v>82</v>
      </c>
      <c r="BI6" s="64" t="s">
        <v>83</v>
      </c>
      <c r="BJ6" s="64" t="s">
        <v>85</v>
      </c>
      <c r="BK6" s="64" t="s">
        <v>86</v>
      </c>
      <c r="BL6" s="64" t="s">
        <v>87</v>
      </c>
      <c r="BM6" s="64" t="s">
        <v>228</v>
      </c>
      <c r="BN6" s="64" t="s">
        <v>229</v>
      </c>
      <c r="BO6" s="64" t="s">
        <v>230</v>
      </c>
      <c r="BP6" s="64" t="s">
        <v>230</v>
      </c>
      <c r="BQ6" s="64" t="s">
        <v>230</v>
      </c>
      <c r="BR6" s="64"/>
      <c r="BS6" s="65" t="s">
        <v>221</v>
      </c>
      <c r="BT6" s="64"/>
      <c r="BU6" s="65" t="s">
        <v>222</v>
      </c>
      <c r="BV6" s="64"/>
      <c r="BW6" s="65" t="s">
        <v>223</v>
      </c>
      <c r="BX6" s="64" t="s">
        <v>14</v>
      </c>
      <c r="BY6" s="64" t="s">
        <v>91</v>
      </c>
      <c r="BZ6" s="64" t="s">
        <v>92</v>
      </c>
      <c r="CA6" s="64" t="s">
        <v>93</v>
      </c>
      <c r="CB6" s="64" t="s">
        <v>94</v>
      </c>
      <c r="CC6" s="64" t="s">
        <v>95</v>
      </c>
      <c r="CD6" s="64" t="s">
        <v>231</v>
      </c>
      <c r="CE6" s="64" t="s">
        <v>232</v>
      </c>
      <c r="CF6" s="64" t="s">
        <v>233</v>
      </c>
      <c r="CG6" s="64" t="s">
        <v>234</v>
      </c>
      <c r="CH6" s="64" t="s">
        <v>235</v>
      </c>
      <c r="CI6" s="64" t="s">
        <v>101</v>
      </c>
      <c r="CJ6" s="64" t="s">
        <v>102</v>
      </c>
      <c r="CK6" s="64" t="s">
        <v>103</v>
      </c>
      <c r="CL6" s="64" t="s">
        <v>104</v>
      </c>
      <c r="CM6" s="64" t="s">
        <v>105</v>
      </c>
      <c r="CN6" s="64" t="s">
        <v>106</v>
      </c>
      <c r="CO6" s="64" t="s">
        <v>107</v>
      </c>
      <c r="CP6" s="64" t="s">
        <v>108</v>
      </c>
      <c r="CQ6" s="64"/>
      <c r="CR6" s="64"/>
      <c r="CS6" s="64"/>
      <c r="CT6" s="64"/>
      <c r="CU6" s="65" t="s">
        <v>221</v>
      </c>
      <c r="CV6" s="64"/>
      <c r="CW6" s="65" t="s">
        <v>222</v>
      </c>
      <c r="CX6" s="64"/>
      <c r="CY6" s="65" t="s">
        <v>223</v>
      </c>
      <c r="CZ6" s="64" t="s">
        <v>14</v>
      </c>
      <c r="DA6" s="64" t="s">
        <v>110</v>
      </c>
      <c r="DB6" s="64" t="s">
        <v>236</v>
      </c>
      <c r="DC6" s="64"/>
      <c r="DD6" s="64"/>
      <c r="DE6" s="64"/>
      <c r="DF6" s="64"/>
      <c r="DG6" s="65" t="s">
        <v>221</v>
      </c>
      <c r="DH6" s="64"/>
      <c r="DI6" s="65" t="s">
        <v>222</v>
      </c>
      <c r="DJ6" s="64"/>
      <c r="DK6" s="65" t="s">
        <v>223</v>
      </c>
      <c r="DL6" s="64" t="s">
        <v>14</v>
      </c>
      <c r="DM6" s="64" t="s">
        <v>112</v>
      </c>
      <c r="DN6" s="64" t="s">
        <v>237</v>
      </c>
      <c r="DO6" s="64"/>
      <c r="DP6" s="64"/>
      <c r="DQ6" s="64"/>
      <c r="DR6" s="64"/>
      <c r="DS6" s="65" t="s">
        <v>221</v>
      </c>
      <c r="DT6" s="64"/>
      <c r="DU6" s="65" t="s">
        <v>222</v>
      </c>
      <c r="DV6" s="64"/>
      <c r="DW6" s="65" t="s">
        <v>223</v>
      </c>
      <c r="DX6" s="64" t="s">
        <v>14</v>
      </c>
      <c r="DY6" s="64"/>
      <c r="DZ6" s="64"/>
      <c r="EA6" s="64"/>
      <c r="EB6" s="64" t="s">
        <v>215</v>
      </c>
      <c r="EC6" s="64" t="s">
        <v>14</v>
      </c>
      <c r="ED6" s="64" t="s">
        <v>14</v>
      </c>
      <c r="EE6" s="65" t="s">
        <v>221</v>
      </c>
      <c r="EF6" s="64"/>
      <c r="EG6" s="65" t="s">
        <v>222</v>
      </c>
      <c r="EH6" s="64"/>
      <c r="EI6" s="64" t="s">
        <v>14</v>
      </c>
      <c r="EJ6" s="65" t="s">
        <v>223</v>
      </c>
      <c r="EK6" s="64" t="s">
        <v>14</v>
      </c>
      <c r="EL6" s="37"/>
      <c r="EM6" s="37"/>
      <c r="EN6" s="37"/>
      <c r="EO6" s="37"/>
    </row>
    <row r="7" spans="1:182" x14ac:dyDescent="0.4">
      <c r="A7" s="60"/>
      <c r="B7" s="60"/>
      <c r="C7" s="64" t="s">
        <v>14</v>
      </c>
      <c r="D7" s="64" t="s">
        <v>14</v>
      </c>
      <c r="E7" s="64" t="s">
        <v>232</v>
      </c>
      <c r="F7" s="64" t="s">
        <v>14</v>
      </c>
      <c r="G7" s="64" t="s">
        <v>14</v>
      </c>
      <c r="H7" s="64" t="s">
        <v>14</v>
      </c>
      <c r="I7" s="64" t="s">
        <v>14</v>
      </c>
      <c r="J7" s="64" t="s">
        <v>14</v>
      </c>
      <c r="K7" s="64" t="s">
        <v>14</v>
      </c>
      <c r="L7" s="64" t="s">
        <v>14</v>
      </c>
      <c r="M7" s="64" t="s">
        <v>14</v>
      </c>
      <c r="N7" s="64" t="s">
        <v>14</v>
      </c>
      <c r="O7" s="64" t="s">
        <v>14</v>
      </c>
      <c r="P7" s="64" t="s">
        <v>14</v>
      </c>
      <c r="Q7" s="64" t="s">
        <v>14</v>
      </c>
      <c r="R7" s="64"/>
      <c r="S7" s="64"/>
      <c r="T7" s="60"/>
      <c r="U7" s="64"/>
      <c r="V7" s="60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 t="s">
        <v>14</v>
      </c>
      <c r="AN7" s="64"/>
      <c r="AO7" s="64"/>
      <c r="AP7" s="60"/>
      <c r="AQ7" s="64"/>
      <c r="AR7" s="60"/>
      <c r="AS7" s="64"/>
      <c r="AT7" s="64"/>
      <c r="AU7" s="64"/>
      <c r="AV7" s="64"/>
      <c r="AW7" s="64"/>
      <c r="AX7" s="60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 t="s">
        <v>238</v>
      </c>
      <c r="BN7" s="64"/>
      <c r="BO7" s="64" t="s">
        <v>14</v>
      </c>
      <c r="BP7" s="64"/>
      <c r="BQ7" s="64"/>
      <c r="BR7" s="60"/>
      <c r="BS7" s="64"/>
      <c r="BT7" s="60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14</v>
      </c>
      <c r="CR7" s="64"/>
      <c r="CS7" s="64"/>
      <c r="CT7" s="60"/>
      <c r="CU7" s="64"/>
      <c r="CV7" s="60"/>
      <c r="CW7" s="64"/>
      <c r="CX7" s="64"/>
      <c r="CY7" s="64"/>
      <c r="CZ7" s="64"/>
      <c r="DA7" s="64"/>
      <c r="DB7" s="64"/>
      <c r="DC7" s="64" t="s">
        <v>14</v>
      </c>
      <c r="DD7" s="64"/>
      <c r="DE7" s="64"/>
      <c r="DF7" s="60"/>
      <c r="DG7" s="64"/>
      <c r="DH7" s="60"/>
      <c r="DI7" s="64"/>
      <c r="DJ7" s="64"/>
      <c r="DK7" s="64"/>
      <c r="DL7" s="64"/>
      <c r="DM7" s="60"/>
      <c r="DN7" s="64"/>
      <c r="DO7" s="64" t="s">
        <v>14</v>
      </c>
      <c r="DP7" s="64"/>
      <c r="DQ7" s="64"/>
      <c r="DR7" s="60"/>
      <c r="DS7" s="64" t="s">
        <v>14</v>
      </c>
      <c r="DT7" s="64"/>
      <c r="DU7" s="64"/>
      <c r="DV7" s="64"/>
      <c r="DW7" s="64" t="s">
        <v>14</v>
      </c>
      <c r="DX7" s="64"/>
      <c r="DY7" s="64" t="s">
        <v>14</v>
      </c>
      <c r="DZ7" s="64"/>
      <c r="EA7" s="64"/>
      <c r="EB7" s="64"/>
      <c r="EC7" s="60"/>
      <c r="ED7" s="64" t="s">
        <v>14</v>
      </c>
      <c r="EE7" s="64" t="s">
        <v>14</v>
      </c>
      <c r="EF7" s="64"/>
      <c r="EG7" s="64"/>
      <c r="EH7" s="64"/>
      <c r="EI7" s="64" t="s">
        <v>14</v>
      </c>
      <c r="EJ7" s="64"/>
      <c r="EK7" s="64"/>
      <c r="EL7" s="37"/>
      <c r="EM7" s="37"/>
      <c r="EN7" s="37"/>
      <c r="EO7" s="37"/>
    </row>
    <row r="8" spans="1:182" ht="13.5" thickBot="1" x14ac:dyDescent="0.45">
      <c r="A8" s="66"/>
      <c r="B8" s="66" t="s">
        <v>26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6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8" t="s">
        <v>14</v>
      </c>
      <c r="DD8" s="68"/>
      <c r="DE8" s="68"/>
      <c r="DF8" s="66"/>
      <c r="DG8" s="68" t="s">
        <v>14</v>
      </c>
      <c r="DH8" s="66"/>
      <c r="DI8" s="66"/>
      <c r="DJ8" s="66"/>
      <c r="DK8" s="66"/>
      <c r="DL8" s="66"/>
      <c r="DM8" s="66"/>
      <c r="DN8" s="68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37"/>
      <c r="EM8" s="37"/>
      <c r="EN8" s="37"/>
      <c r="EO8" s="37"/>
    </row>
    <row r="9" spans="1:182" ht="13.5" thickTop="1" x14ac:dyDescent="0.4">
      <c r="B9" s="115">
        <v>1800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>
        <v>3.8990411784508128</v>
      </c>
      <c r="AB9" s="116"/>
      <c r="AC9" s="116"/>
      <c r="AD9" s="116"/>
      <c r="AE9" s="116">
        <v>8.2837974731932782</v>
      </c>
      <c r="AF9" s="116">
        <v>-42.857142857142861</v>
      </c>
      <c r="AG9" s="116"/>
      <c r="AH9" s="116"/>
      <c r="AI9" s="116"/>
      <c r="AJ9" s="116"/>
      <c r="AK9" s="116"/>
      <c r="AL9" s="116"/>
      <c r="AM9" s="116">
        <f>AVERAGE($AA9:$AL9)</f>
        <v>-10.224768068499591</v>
      </c>
      <c r="AN9" s="116">
        <f t="shared" ref="AN9:AN72" si="0">MEDIAN($AA9:$AL9)</f>
        <v>3.8990411784508128</v>
      </c>
      <c r="AO9" s="116">
        <f t="shared" ref="AO9:AO72" si="1">MAX($AA9:$AL9)</f>
        <v>8.2837974731932782</v>
      </c>
      <c r="AP9" s="116">
        <f t="shared" ref="AP9:AP72" si="2">COUNTA(AA9:AL9)</f>
        <v>3</v>
      </c>
      <c r="AQ9" s="116">
        <f t="array" ref="AQ9">SUM(IF($AA9:$AL9&lt;0,1,0))</f>
        <v>1</v>
      </c>
      <c r="AR9" s="116">
        <f t="shared" ref="AR9:AR72" si="3">100*AQ9/AP9</f>
        <v>33.333333333333336</v>
      </c>
      <c r="AS9" s="116">
        <f t="array" ref="AS9">SUM(IF($AA9:$AL9&gt;20,1,0))</f>
        <v>0</v>
      </c>
      <c r="AT9" s="116">
        <f t="shared" ref="AT9:AT72" si="4">100*(AS9/$AP9)</f>
        <v>0</v>
      </c>
      <c r="AU9" s="116">
        <f t="array" ref="AU9">SUM(IF($AA9:$AL9&gt;40,1,0))</f>
        <v>0</v>
      </c>
      <c r="AV9" s="116">
        <f>100*(AU9/$AP9)</f>
        <v>0</v>
      </c>
      <c r="AW9" s="116">
        <v>20.5256370886177</v>
      </c>
      <c r="AX9" s="116">
        <v>5.2478979324782848</v>
      </c>
      <c r="AY9" s="116">
        <v>48.306010928961761</v>
      </c>
      <c r="AZ9" s="116"/>
      <c r="BA9" s="116">
        <v>0.85470085470085166</v>
      </c>
      <c r="BB9" s="116">
        <v>-12.304250559284114</v>
      </c>
      <c r="BC9" s="116"/>
      <c r="BD9" s="116"/>
      <c r="BE9" s="116">
        <v>1.7174568126550049</v>
      </c>
      <c r="BF9" s="116">
        <v>12.583643761833162</v>
      </c>
      <c r="BG9" s="116">
        <v>31.515073194745447</v>
      </c>
      <c r="BH9" s="116">
        <v>1.7598343685300222</v>
      </c>
      <c r="BI9" s="116">
        <v>42.109931430605016</v>
      </c>
      <c r="BJ9" s="116"/>
      <c r="BK9" s="116">
        <v>-4.0918163672654719</v>
      </c>
      <c r="BL9" s="116">
        <v>22.222222222222232</v>
      </c>
      <c r="BM9" s="116"/>
      <c r="BN9" s="116">
        <v>36.363636363636353</v>
      </c>
      <c r="BO9" s="116">
        <f>AVERAGE($AW9:$BN9)</f>
        <v>15.90845984864894</v>
      </c>
      <c r="BP9" s="116">
        <f t="shared" ref="BP9:BP72" si="5">MEDIAN($AW9:$BN9)</f>
        <v>12.583643761833162</v>
      </c>
      <c r="BQ9" s="116">
        <f t="shared" ref="BQ9:BQ72" si="6">MAX($AW9:$BN9)</f>
        <v>48.306010928961761</v>
      </c>
      <c r="BR9" s="116">
        <f t="shared" ref="BR9:BR72" si="7">COUNTA(AW9:BN9)</f>
        <v>13</v>
      </c>
      <c r="BS9" s="116">
        <f t="array" ref="BS9">SUM(IF($AW9:$BN9&lt;0,1,0))</f>
        <v>2</v>
      </c>
      <c r="BT9" s="116">
        <f t="shared" ref="BT9:BT72" si="8">100*BS9/BR9</f>
        <v>15.384615384615385</v>
      </c>
      <c r="BU9" s="116">
        <f t="array" ref="BU9">SUM(IF($AW9:$BN9&gt;20,1,0))</f>
        <v>6</v>
      </c>
      <c r="BV9" s="116">
        <f t="shared" ref="BV9:BV72" si="9">100*(BU9/$BR9)</f>
        <v>46.153846153846153</v>
      </c>
      <c r="BW9" s="116">
        <f t="array" ref="BW9">SUM(IF($AW9:$BN9&gt;40,1,0))</f>
        <v>2</v>
      </c>
      <c r="BX9" s="116">
        <f>100*(BW9/$BR9)</f>
        <v>15.384615384615385</v>
      </c>
      <c r="BY9" s="116">
        <v>-5.9669745859377725</v>
      </c>
      <c r="BZ9" s="116"/>
      <c r="CA9" s="116">
        <v>-5.1172617966277372</v>
      </c>
      <c r="CB9" s="116">
        <v>-7.7226131816000017</v>
      </c>
      <c r="CC9" s="116"/>
      <c r="CD9" s="116"/>
      <c r="CE9" s="116"/>
      <c r="CF9" s="116"/>
      <c r="CG9" s="116"/>
      <c r="CH9" s="116"/>
      <c r="CI9" s="116"/>
      <c r="CJ9" s="116">
        <v>0.3957662099947617</v>
      </c>
      <c r="CK9" s="116"/>
      <c r="CL9" s="116"/>
      <c r="CM9" s="116"/>
      <c r="CN9" s="116">
        <v>-4.1533047100471894</v>
      </c>
      <c r="CO9" s="116"/>
      <c r="CP9" s="116"/>
      <c r="CQ9" s="116">
        <f>AVERAGE($BY9:$CP9)</f>
        <v>-4.512877612843587</v>
      </c>
      <c r="CR9" s="116">
        <f t="shared" ref="CR9:CR72" si="10">MEDIAN($BY9:$CP9)</f>
        <v>-5.1172617966277372</v>
      </c>
      <c r="CS9" s="116">
        <f t="shared" ref="CS9:CS72" si="11">MAX($BY9:$CP9)</f>
        <v>0.3957662099947617</v>
      </c>
      <c r="CT9" s="116">
        <f t="shared" ref="CT9:CT72" si="12">COUNTA(BY9:CP9)</f>
        <v>5</v>
      </c>
      <c r="CU9" s="116">
        <f t="array" ref="CU9">SUM(IF($BY9:$CP9&lt;0,1,0))</f>
        <v>4</v>
      </c>
      <c r="CV9" s="116">
        <f t="shared" ref="CV9:CV72" si="13">100*CU9/CT9</f>
        <v>80</v>
      </c>
      <c r="CW9" s="116">
        <f t="array" ref="CW9">SUM(IF($BY9:$CP9&gt;20,1,0))</f>
        <v>0</v>
      </c>
      <c r="CX9" s="116">
        <f t="shared" ref="CX9:CX72" si="14">100*(CW9/$CT9)</f>
        <v>0</v>
      </c>
      <c r="CY9" s="116">
        <f t="array" ref="CY9">SUM(IF($BY9:$CP9&gt;40,1,0))</f>
        <v>0</v>
      </c>
      <c r="CZ9" s="116">
        <f>100*(CY9/$CT9)</f>
        <v>0</v>
      </c>
      <c r="DA9" s="116"/>
      <c r="DB9" s="116">
        <v>2.0270270270270174</v>
      </c>
      <c r="DC9" s="116">
        <f>AVERAGE($DA9:$DB9)</f>
        <v>2.0270270270270174</v>
      </c>
      <c r="DD9" s="116">
        <f t="shared" ref="DD9:DD72" si="15">MEDIAN($DA9:$DB9)</f>
        <v>2.0270270270270174</v>
      </c>
      <c r="DE9" s="116">
        <f t="shared" ref="DE9:DE72" si="16">MAX($DA9:$DB9)</f>
        <v>2.0270270270270174</v>
      </c>
      <c r="DF9" s="116">
        <f t="shared" ref="DF9:DF72" si="17">COUNTA(DA9:DB9)</f>
        <v>1</v>
      </c>
      <c r="DG9" s="116">
        <f t="array" ref="DG9">SUM(IF($DA9:$DB9&lt;0,1,0))</f>
        <v>0</v>
      </c>
      <c r="DH9" s="116">
        <f t="shared" ref="DH9:DH72" si="18">100*DG9/DF9</f>
        <v>0</v>
      </c>
      <c r="DI9" s="116">
        <f t="array" ref="DI9">SUM(IF($DA9:$DB9&gt;20,1,0))</f>
        <v>0</v>
      </c>
      <c r="DJ9" s="116">
        <f t="shared" ref="DJ9:DJ72" si="19">100*(DI9/$DF9)</f>
        <v>0</v>
      </c>
      <c r="DK9" s="116">
        <f t="array" ref="DK9">SUM(IF($DA9:$DB9&gt;40,1,0))</f>
        <v>0</v>
      </c>
      <c r="DL9" s="116">
        <f>100*(DK9/$DF9)</f>
        <v>0</v>
      </c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>
        <f>AVERAGE($C9:$P9,$AA9:$AL9,$AW9:$BN9,$BY9:$CP9,$DA9:$DB9,$DM9:$DN9)</f>
        <v>7.0726505813521161</v>
      </c>
      <c r="DZ9" s="116">
        <f t="shared" ref="DZ9:DZ72" si="20">MEDIAN($C9:$P9,$AA9:$AL9,$AW9:$BN9,$BY9:$CP9,$DA9:$DB9,$DM9:$DN9)</f>
        <v>1.8934306977785198</v>
      </c>
      <c r="EA9" s="116">
        <f t="shared" ref="EA9:EA72" si="21">MAX($C9:$P9,$AA9:$AL9,$AW9:$BN9,$BY9:$CP9,$DA9:$DB9,$DM9:$DN9)</f>
        <v>48.306010928961761</v>
      </c>
      <c r="EB9" s="116"/>
      <c r="EC9" s="116">
        <f t="shared" ref="EC9:EC72" si="22">STDEV($C9:$P9,$AA9:$AL9,$AW9:$BN9,$BY9:$CP9,$DA9:$DB9,$DM9:$DN9)</f>
        <v>20.308541992278453</v>
      </c>
      <c r="ED9" s="116">
        <f t="shared" ref="ED9:EE72" si="23">T9+AP9+BR9+CT9+DF9+DR9</f>
        <v>22</v>
      </c>
      <c r="EE9" s="116">
        <f t="shared" si="23"/>
        <v>7</v>
      </c>
      <c r="EF9" s="116">
        <f t="shared" ref="EF9:EF72" si="24">100*EE9/ED9</f>
        <v>31.818181818181817</v>
      </c>
      <c r="EG9" s="116">
        <f t="shared" ref="EG9:EG72" si="25">W9+AS9+BU9+CW9+DI9+DU9</f>
        <v>6</v>
      </c>
      <c r="EH9" s="117">
        <f t="shared" ref="EH9:EH72" si="26">100*(EG9/$ED9)</f>
        <v>27.27272727272727</v>
      </c>
      <c r="EI9" s="116"/>
      <c r="EJ9" s="116">
        <f t="shared" ref="EJ9:EJ72" si="27">Y9+AU9+BW9+CY9+DK9+DW9</f>
        <v>2</v>
      </c>
      <c r="EK9" s="116">
        <f>100*(EJ9/$ED9)</f>
        <v>9.0909090909090917</v>
      </c>
      <c r="EL9" s="37"/>
      <c r="EM9" s="37"/>
      <c r="EN9" s="37"/>
      <c r="EO9" s="37"/>
    </row>
    <row r="10" spans="1:182" x14ac:dyDescent="0.4">
      <c r="B10" s="115">
        <v>1801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>
        <v>7.9346243192047696</v>
      </c>
      <c r="AB10" s="116"/>
      <c r="AC10" s="116">
        <v>-10.311859776917832</v>
      </c>
      <c r="AD10" s="116"/>
      <c r="AE10" s="116">
        <v>-4.5046158191093149</v>
      </c>
      <c r="AF10" s="116">
        <v>9.0909090909090828</v>
      </c>
      <c r="AG10" s="116"/>
      <c r="AH10" s="116"/>
      <c r="AI10" s="116"/>
      <c r="AJ10" s="116"/>
      <c r="AK10" s="116"/>
      <c r="AL10" s="116"/>
      <c r="AM10" s="116">
        <f t="shared" ref="AM10:AM73" si="28">AVERAGE(AA10:AL10)</f>
        <v>0.55226445352167652</v>
      </c>
      <c r="AN10" s="116">
        <f t="shared" si="0"/>
        <v>1.7150042500477269</v>
      </c>
      <c r="AO10" s="116">
        <f t="shared" si="1"/>
        <v>9.0909090909090828</v>
      </c>
      <c r="AP10" s="116">
        <f t="shared" si="2"/>
        <v>4</v>
      </c>
      <c r="AQ10" s="116">
        <f t="array" ref="AQ10">SUM(IF($AA10:$AL10&lt;0,1,0))</f>
        <v>2</v>
      </c>
      <c r="AR10" s="116">
        <f t="shared" si="3"/>
        <v>50</v>
      </c>
      <c r="AS10" s="116">
        <f t="array" ref="AS10">SUM(IF($AA10:$AL10&gt;20,1,0))</f>
        <v>0</v>
      </c>
      <c r="AT10" s="116">
        <f t="shared" si="4"/>
        <v>0</v>
      </c>
      <c r="AU10" s="116">
        <f t="array" ref="AU10">SUM(IF(AA10:AL10&gt;40,1,0))</f>
        <v>0</v>
      </c>
      <c r="AV10" s="116">
        <f t="shared" ref="AV10:AV73" si="29">100*(AU10/AP10)</f>
        <v>0</v>
      </c>
      <c r="AW10" s="116">
        <v>29.240813238581431</v>
      </c>
      <c r="AX10" s="116">
        <v>16.595705206169619</v>
      </c>
      <c r="AY10" s="116"/>
      <c r="AZ10" s="116"/>
      <c r="BA10" s="116">
        <v>-11.016949152542377</v>
      </c>
      <c r="BB10" s="116">
        <v>-7.0578231292517168</v>
      </c>
      <c r="BC10" s="116"/>
      <c r="BD10" s="116"/>
      <c r="BE10" s="116">
        <v>20.242916063566629</v>
      </c>
      <c r="BF10" s="116">
        <v>-0.3731851488654625</v>
      </c>
      <c r="BG10" s="116">
        <v>-7.8214203162268898</v>
      </c>
      <c r="BH10" s="116">
        <v>23.804679552390628</v>
      </c>
      <c r="BI10" s="116">
        <v>11.937520752230624</v>
      </c>
      <c r="BJ10" s="116"/>
      <c r="BK10" s="116">
        <v>14.18861512319457</v>
      </c>
      <c r="BL10" s="116">
        <v>10.451807228915655</v>
      </c>
      <c r="BM10" s="116"/>
      <c r="BN10" s="116">
        <v>11.851851851851848</v>
      </c>
      <c r="BO10" s="116">
        <f t="shared" ref="BO10:BO73" si="30">AVERAGE(AW10:BN10)</f>
        <v>9.3370442725012115</v>
      </c>
      <c r="BP10" s="116">
        <f t="shared" si="5"/>
        <v>11.894686302041237</v>
      </c>
      <c r="BQ10" s="116">
        <f t="shared" si="6"/>
        <v>29.240813238581431</v>
      </c>
      <c r="BR10" s="116">
        <f t="shared" si="7"/>
        <v>12</v>
      </c>
      <c r="BS10" s="116">
        <f t="array" ref="BS10">SUM(IF($AW10:$BN10&lt;0,1,0))</f>
        <v>4</v>
      </c>
      <c r="BT10" s="116">
        <f t="shared" si="8"/>
        <v>33.333333333333336</v>
      </c>
      <c r="BU10" s="116">
        <f t="array" ref="BU10">SUM(IF($AW10:$BN10&gt;20,1,0))</f>
        <v>3</v>
      </c>
      <c r="BV10" s="116">
        <f t="shared" si="9"/>
        <v>25</v>
      </c>
      <c r="BW10" s="116">
        <f t="array" ref="BW10">SUM(IF(AW10:BN10&gt;40,1,0))</f>
        <v>0</v>
      </c>
      <c r="BX10" s="116">
        <f t="shared" ref="BX10:BX73" si="31">100*(BW10/BR10)</f>
        <v>0</v>
      </c>
      <c r="BY10" s="116">
        <v>18.796595742540536</v>
      </c>
      <c r="BZ10" s="116"/>
      <c r="CA10" s="116">
        <v>6.5815656754684815</v>
      </c>
      <c r="CB10" s="116">
        <v>-10.415475120656048</v>
      </c>
      <c r="CC10" s="116"/>
      <c r="CD10" s="116"/>
      <c r="CE10" s="116"/>
      <c r="CF10" s="116"/>
      <c r="CG10" s="116"/>
      <c r="CH10" s="116"/>
      <c r="CI10" s="116"/>
      <c r="CJ10" s="116">
        <v>-6.2808451163496599</v>
      </c>
      <c r="CK10" s="116"/>
      <c r="CL10" s="116"/>
      <c r="CM10" s="116"/>
      <c r="CN10" s="116">
        <v>2.0351871187224813</v>
      </c>
      <c r="CO10" s="116"/>
      <c r="CP10" s="116"/>
      <c r="CQ10" s="116">
        <f t="shared" ref="CQ10:CQ73" si="32">AVERAGE(BY10:CP10)</f>
        <v>2.1434056599451585</v>
      </c>
      <c r="CR10" s="116">
        <f t="shared" si="10"/>
        <v>2.0351871187224813</v>
      </c>
      <c r="CS10" s="116">
        <f t="shared" si="11"/>
        <v>18.796595742540536</v>
      </c>
      <c r="CT10" s="116">
        <f t="shared" si="12"/>
        <v>5</v>
      </c>
      <c r="CU10" s="116">
        <f t="array" ref="CU10">SUM(IF($BY10:$CP10&lt;0,1,0))</f>
        <v>2</v>
      </c>
      <c r="CV10" s="116">
        <f t="shared" si="13"/>
        <v>40</v>
      </c>
      <c r="CW10" s="116">
        <f t="array" ref="CW10">SUM(IF($BY10:$CP10&gt;20,1,0))</f>
        <v>0</v>
      </c>
      <c r="CX10" s="116">
        <f t="shared" si="14"/>
        <v>0</v>
      </c>
      <c r="CY10" s="116">
        <f t="array" ref="CY10">SUM(IF(BY10:CP10&gt;40,1,0))</f>
        <v>0</v>
      </c>
      <c r="CZ10" s="116">
        <f t="shared" ref="CZ10:CZ73" si="33">100*(CY10/CT10)</f>
        <v>0</v>
      </c>
      <c r="DA10" s="116"/>
      <c r="DB10" s="116">
        <v>1.3245033112582849</v>
      </c>
      <c r="DC10" s="116">
        <f t="shared" ref="DC10:DC73" si="34">AVERAGE(DA10:DB10)</f>
        <v>1.3245033112582849</v>
      </c>
      <c r="DD10" s="116">
        <f t="shared" si="15"/>
        <v>1.3245033112582849</v>
      </c>
      <c r="DE10" s="116">
        <f t="shared" si="16"/>
        <v>1.3245033112582849</v>
      </c>
      <c r="DF10" s="116">
        <f t="shared" si="17"/>
        <v>1</v>
      </c>
      <c r="DG10" s="116">
        <f t="array" ref="DG10">SUM(IF($DA10:$DB10&lt;0,1,0))</f>
        <v>0</v>
      </c>
      <c r="DH10" s="116">
        <f t="shared" si="18"/>
        <v>0</v>
      </c>
      <c r="DI10" s="116">
        <f t="array" ref="DI10">SUM(IF($DA10:$DB10&gt;20,1,0))</f>
        <v>0</v>
      </c>
      <c r="DJ10" s="116">
        <f t="shared" si="19"/>
        <v>0</v>
      </c>
      <c r="DK10" s="116">
        <f t="array" ref="DK10">SUM(IF(DA10:DB10&gt;40,1,0))</f>
        <v>0</v>
      </c>
      <c r="DL10" s="116">
        <f t="shared" ref="DL10:DL73" si="35">100*(DK10/DF10)</f>
        <v>0</v>
      </c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>
        <f>AVERAGE($C10:$P10,$AA10:$AL10,$AW10:$BN10,$BY10:$CP10,$DA10:$DB10,$DM10:$DN10)</f>
        <v>5.7406873043220594</v>
      </c>
      <c r="DZ10" s="116">
        <f t="shared" si="20"/>
        <v>7.2580949973366256</v>
      </c>
      <c r="EA10" s="116">
        <f t="shared" si="21"/>
        <v>29.240813238581431</v>
      </c>
      <c r="EB10" s="116"/>
      <c r="EC10" s="116">
        <f t="shared" si="22"/>
        <v>12.013035297127905</v>
      </c>
      <c r="ED10" s="116">
        <f t="shared" si="23"/>
        <v>22</v>
      </c>
      <c r="EE10" s="116">
        <f t="shared" si="23"/>
        <v>8</v>
      </c>
      <c r="EF10" s="116">
        <f t="shared" si="24"/>
        <v>36.363636363636367</v>
      </c>
      <c r="EG10" s="116">
        <f t="shared" si="25"/>
        <v>3</v>
      </c>
      <c r="EH10" s="117">
        <f t="shared" si="26"/>
        <v>13.636363636363635</v>
      </c>
      <c r="EI10" s="116"/>
      <c r="EJ10" s="116">
        <f t="shared" si="27"/>
        <v>0</v>
      </c>
      <c r="EK10" s="116">
        <f t="shared" ref="EK10:EK73" si="36">100*(EJ10/ED10)</f>
        <v>0</v>
      </c>
      <c r="EL10" s="37"/>
      <c r="EM10" s="37"/>
      <c r="EN10" s="37"/>
      <c r="EO10" s="37"/>
    </row>
    <row r="11" spans="1:182" x14ac:dyDescent="0.4">
      <c r="B11" s="115">
        <v>1802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>
        <v>14.473294773184897</v>
      </c>
      <c r="AB11" s="116"/>
      <c r="AC11" s="116">
        <v>29.568527918781729</v>
      </c>
      <c r="AD11" s="116"/>
      <c r="AE11" s="116">
        <v>-5.8095044453891687</v>
      </c>
      <c r="AF11" s="116">
        <v>-10.416666666666663</v>
      </c>
      <c r="AG11" s="116"/>
      <c r="AH11" s="116"/>
      <c r="AI11" s="116"/>
      <c r="AJ11" s="116"/>
      <c r="AK11" s="116"/>
      <c r="AL11" s="116"/>
      <c r="AM11" s="116">
        <f t="shared" si="28"/>
        <v>6.9539128949776998</v>
      </c>
      <c r="AN11" s="116">
        <f t="shared" si="0"/>
        <v>4.3318951638978644</v>
      </c>
      <c r="AO11" s="116">
        <f t="shared" si="1"/>
        <v>29.568527918781729</v>
      </c>
      <c r="AP11" s="116">
        <f t="shared" si="2"/>
        <v>4</v>
      </c>
      <c r="AQ11" s="116">
        <f t="array" ref="AQ11">SUM(IF($AA11:$AL11&lt;0,1,0))</f>
        <v>2</v>
      </c>
      <c r="AR11" s="116">
        <f t="shared" si="3"/>
        <v>50</v>
      </c>
      <c r="AS11" s="116">
        <f t="array" ref="AS11">SUM(IF($AA11:$AL11&gt;20,1,0))</f>
        <v>1</v>
      </c>
      <c r="AT11" s="116">
        <f t="shared" si="4"/>
        <v>25</v>
      </c>
      <c r="AU11" s="116">
        <f t="array" ref="AU11">SUM(IF(AA11:AL11&gt;40,1,0))</f>
        <v>0</v>
      </c>
      <c r="AV11" s="116">
        <f t="shared" si="29"/>
        <v>0</v>
      </c>
      <c r="AW11" s="116">
        <v>11.554948079807115</v>
      </c>
      <c r="AX11" s="116">
        <v>4.1291337093919189</v>
      </c>
      <c r="AY11" s="116"/>
      <c r="AZ11" s="116"/>
      <c r="BA11" s="116">
        <v>-0.9523809523809601</v>
      </c>
      <c r="BB11" s="116">
        <v>46.47758462946021</v>
      </c>
      <c r="BC11" s="116"/>
      <c r="BD11" s="116"/>
      <c r="BE11" s="116">
        <v>-8.0718650124607212</v>
      </c>
      <c r="BF11" s="116">
        <v>-2.8790944386722916</v>
      </c>
      <c r="BG11" s="116">
        <v>17.257738616714825</v>
      </c>
      <c r="BH11" s="116">
        <v>-21.528348397699261</v>
      </c>
      <c r="BI11" s="116">
        <v>-36.927812198150953</v>
      </c>
      <c r="BJ11" s="116"/>
      <c r="BK11" s="116">
        <v>15.699404761904756</v>
      </c>
      <c r="BL11" s="116">
        <v>-1.6089446413962372</v>
      </c>
      <c r="BM11" s="116">
        <v>-6.1733855978225787</v>
      </c>
      <c r="BN11" s="116">
        <v>-23.178807947019862</v>
      </c>
      <c r="BO11" s="116">
        <f t="shared" si="30"/>
        <v>-0.47706379910184893</v>
      </c>
      <c r="BP11" s="116">
        <f t="shared" si="5"/>
        <v>-1.6089446413962372</v>
      </c>
      <c r="BQ11" s="116">
        <f t="shared" si="6"/>
        <v>46.47758462946021</v>
      </c>
      <c r="BR11" s="116">
        <f t="shared" si="7"/>
        <v>13</v>
      </c>
      <c r="BS11" s="116">
        <f t="array" ref="BS11">SUM(IF($AW11:$BN11&lt;0,1,0))</f>
        <v>8</v>
      </c>
      <c r="BT11" s="116">
        <f t="shared" si="8"/>
        <v>61.53846153846154</v>
      </c>
      <c r="BU11" s="116">
        <f t="array" ref="BU11">SUM(IF($AW11:$BN11&gt;20,1,0))</f>
        <v>1</v>
      </c>
      <c r="BV11" s="116">
        <f t="shared" si="9"/>
        <v>7.6923076923076925</v>
      </c>
      <c r="BW11" s="116">
        <f t="array" ref="BW11">SUM(IF(AW11:BN11&gt;40,1,0))</f>
        <v>1</v>
      </c>
      <c r="BX11" s="116">
        <f t="shared" si="31"/>
        <v>7.6923076923076925</v>
      </c>
      <c r="BY11" s="116">
        <v>-2.4607308497514686</v>
      </c>
      <c r="BZ11" s="116"/>
      <c r="CA11" s="116">
        <v>5.669709521287003</v>
      </c>
      <c r="CB11" s="116">
        <v>3.625855415877477</v>
      </c>
      <c r="CC11" s="116"/>
      <c r="CD11" s="116"/>
      <c r="CE11" s="116"/>
      <c r="CF11" s="116"/>
      <c r="CG11" s="116"/>
      <c r="CH11" s="116"/>
      <c r="CI11" s="116"/>
      <c r="CJ11" s="116">
        <v>-7.6456255534827555</v>
      </c>
      <c r="CK11" s="116"/>
      <c r="CL11" s="116"/>
      <c r="CM11" s="116"/>
      <c r="CN11" s="116">
        <v>4.4993429187479617</v>
      </c>
      <c r="CO11" s="116"/>
      <c r="CP11" s="116"/>
      <c r="CQ11" s="116">
        <f t="shared" si="32"/>
        <v>0.73771029053564341</v>
      </c>
      <c r="CR11" s="116">
        <f t="shared" si="10"/>
        <v>3.625855415877477</v>
      </c>
      <c r="CS11" s="116">
        <f t="shared" si="11"/>
        <v>5.669709521287003</v>
      </c>
      <c r="CT11" s="116">
        <f t="shared" si="12"/>
        <v>5</v>
      </c>
      <c r="CU11" s="116">
        <f t="array" ref="CU11">SUM(IF($BY11:$CP11&lt;0,1,0))</f>
        <v>2</v>
      </c>
      <c r="CV11" s="116">
        <f t="shared" si="13"/>
        <v>40</v>
      </c>
      <c r="CW11" s="116">
        <f t="array" ref="CW11">SUM(IF($BY11:$CP11&gt;20,1,0))</f>
        <v>0</v>
      </c>
      <c r="CX11" s="116">
        <f t="shared" si="14"/>
        <v>0</v>
      </c>
      <c r="CY11" s="116">
        <f t="array" ref="CY11">SUM(IF(BY11:CP11&gt;40,1,0))</f>
        <v>0</v>
      </c>
      <c r="CZ11" s="116">
        <f t="shared" si="33"/>
        <v>0</v>
      </c>
      <c r="DA11" s="116"/>
      <c r="DB11" s="116">
        <v>-15.686274509803921</v>
      </c>
      <c r="DC11" s="116">
        <f t="shared" si="34"/>
        <v>-15.686274509803921</v>
      </c>
      <c r="DD11" s="116">
        <f t="shared" si="15"/>
        <v>-15.686274509803921</v>
      </c>
      <c r="DE11" s="116">
        <f t="shared" si="16"/>
        <v>-15.686274509803921</v>
      </c>
      <c r="DF11" s="116">
        <f t="shared" si="17"/>
        <v>1</v>
      </c>
      <c r="DG11" s="116">
        <f t="array" ref="DG11">SUM(IF($DA11:$DB11&lt;0,1,0))</f>
        <v>1</v>
      </c>
      <c r="DH11" s="116">
        <f t="shared" si="18"/>
        <v>100</v>
      </c>
      <c r="DI11" s="116">
        <f t="array" ref="DI11">SUM(IF($DA11:$DB11&gt;20,1,0))</f>
        <v>0</v>
      </c>
      <c r="DJ11" s="116">
        <f t="shared" si="19"/>
        <v>0</v>
      </c>
      <c r="DK11" s="116">
        <f t="array" ref="DK11">SUM(IF(DA11:DB11&gt;40,1,0))</f>
        <v>0</v>
      </c>
      <c r="DL11" s="116">
        <f t="shared" si="35"/>
        <v>0</v>
      </c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>
        <f t="shared" ref="DY11:DY74" si="37">AVERAGE(C11:P11,AA11:AL11,AW11:BN11,BY11:CP11,DA11:DB11,DM11:DN11)</f>
        <v>0.41809126671569802</v>
      </c>
      <c r="DZ11" s="116">
        <f t="shared" si="20"/>
        <v>-1.6089446413962372</v>
      </c>
      <c r="EA11" s="116">
        <f t="shared" si="21"/>
        <v>46.47758462946021</v>
      </c>
      <c r="EB11" s="116"/>
      <c r="EC11" s="116">
        <f t="shared" si="22"/>
        <v>17.751557732070882</v>
      </c>
      <c r="ED11" s="116">
        <f t="shared" si="23"/>
        <v>23</v>
      </c>
      <c r="EE11" s="116">
        <f t="shared" si="23"/>
        <v>13</v>
      </c>
      <c r="EF11" s="116">
        <f t="shared" si="24"/>
        <v>56.521739130434781</v>
      </c>
      <c r="EG11" s="116">
        <f t="shared" si="25"/>
        <v>2</v>
      </c>
      <c r="EH11" s="117">
        <f t="shared" si="26"/>
        <v>8.695652173913043</v>
      </c>
      <c r="EI11" s="116"/>
      <c r="EJ11" s="116">
        <f t="shared" si="27"/>
        <v>1</v>
      </c>
      <c r="EK11" s="116">
        <f t="shared" si="36"/>
        <v>4.3478260869565215</v>
      </c>
      <c r="EL11" s="37"/>
      <c r="EM11" s="37"/>
      <c r="EN11" s="37"/>
      <c r="EO11" s="37"/>
    </row>
    <row r="12" spans="1:182" x14ac:dyDescent="0.4">
      <c r="B12" s="115">
        <v>1803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>
        <v>12.774921806391626</v>
      </c>
      <c r="AB12" s="116"/>
      <c r="AC12" s="116">
        <v>12.810969637610171</v>
      </c>
      <c r="AD12" s="116"/>
      <c r="AE12" s="116">
        <v>-9.7864908355901221</v>
      </c>
      <c r="AF12" s="116">
        <v>2.3255813953488413</v>
      </c>
      <c r="AG12" s="116"/>
      <c r="AH12" s="116"/>
      <c r="AI12" s="116"/>
      <c r="AJ12" s="116"/>
      <c r="AK12" s="116"/>
      <c r="AL12" s="116"/>
      <c r="AM12" s="116">
        <f t="shared" si="28"/>
        <v>4.5312455009401287</v>
      </c>
      <c r="AN12" s="116">
        <f t="shared" si="0"/>
        <v>7.5502516008702338</v>
      </c>
      <c r="AO12" s="116">
        <f t="shared" si="1"/>
        <v>12.810969637610171</v>
      </c>
      <c r="AP12" s="116">
        <f t="shared" si="2"/>
        <v>4</v>
      </c>
      <c r="AQ12" s="116">
        <f t="array" ref="AQ12">SUM(IF($AA12:$AL12&lt;0,1,0))</f>
        <v>1</v>
      </c>
      <c r="AR12" s="116">
        <f t="shared" si="3"/>
        <v>25</v>
      </c>
      <c r="AS12" s="116">
        <f t="array" ref="AS12">SUM(IF($AA12:$AL12&gt;20,1,0))</f>
        <v>0</v>
      </c>
      <c r="AT12" s="116">
        <f t="shared" si="4"/>
        <v>0</v>
      </c>
      <c r="AU12" s="116">
        <f t="array" ref="AU12">SUM(IF(AA12:AL12&gt;40,1,0))</f>
        <v>0</v>
      </c>
      <c r="AV12" s="116">
        <f t="shared" si="29"/>
        <v>0</v>
      </c>
      <c r="AW12" s="116">
        <v>12.448675361157424</v>
      </c>
      <c r="AX12" s="116">
        <v>-11.226931625009851</v>
      </c>
      <c r="AY12" s="116"/>
      <c r="AZ12" s="116"/>
      <c r="BA12" s="116">
        <v>6.7307692307692291</v>
      </c>
      <c r="BB12" s="116">
        <v>3.6851967520299844</v>
      </c>
      <c r="BC12" s="116"/>
      <c r="BD12" s="116"/>
      <c r="BE12" s="116">
        <v>-2.3959464661963636</v>
      </c>
      <c r="BF12" s="116">
        <v>0.98814785619776302</v>
      </c>
      <c r="BG12" s="116">
        <v>-9.0935967253732883</v>
      </c>
      <c r="BH12" s="116">
        <v>118.21989528795811</v>
      </c>
      <c r="BI12" s="116">
        <v>2.8867266517112689</v>
      </c>
      <c r="BJ12" s="116"/>
      <c r="BK12" s="116">
        <v>34.147909967845642</v>
      </c>
      <c r="BL12" s="116">
        <v>-2.7716186252771502</v>
      </c>
      <c r="BM12" s="116">
        <v>20.830238833401673</v>
      </c>
      <c r="BN12" s="116">
        <v>-5.1724137931034475</v>
      </c>
      <c r="BO12" s="116">
        <f t="shared" si="30"/>
        <v>13.021311746623923</v>
      </c>
      <c r="BP12" s="116">
        <f t="shared" si="5"/>
        <v>2.8867266517112689</v>
      </c>
      <c r="BQ12" s="116">
        <f t="shared" si="6"/>
        <v>118.21989528795811</v>
      </c>
      <c r="BR12" s="116">
        <f t="shared" si="7"/>
        <v>13</v>
      </c>
      <c r="BS12" s="116">
        <f t="array" ref="BS12">SUM(IF($AW12:$BN12&lt;0,1,0))</f>
        <v>5</v>
      </c>
      <c r="BT12" s="116">
        <f t="shared" si="8"/>
        <v>38.46153846153846</v>
      </c>
      <c r="BU12" s="116">
        <f t="array" ref="BU12">SUM(IF($AW12:$BN12&gt;20,1,0))</f>
        <v>3</v>
      </c>
      <c r="BV12" s="116">
        <f t="shared" si="9"/>
        <v>23.076923076923077</v>
      </c>
      <c r="BW12" s="116">
        <f t="array" ref="BW12">SUM(IF(AW12:BN12&gt;40,1,0))</f>
        <v>1</v>
      </c>
      <c r="BX12" s="116">
        <f t="shared" si="31"/>
        <v>7.6923076923076925</v>
      </c>
      <c r="BY12" s="116">
        <v>22.593285352851527</v>
      </c>
      <c r="BZ12" s="116"/>
      <c r="CA12" s="116">
        <v>-3.4326523446052248</v>
      </c>
      <c r="CB12" s="116">
        <v>15.891233796885885</v>
      </c>
      <c r="CC12" s="116"/>
      <c r="CD12" s="116"/>
      <c r="CE12" s="116"/>
      <c r="CF12" s="116"/>
      <c r="CG12" s="116"/>
      <c r="CH12" s="116"/>
      <c r="CI12" s="116"/>
      <c r="CJ12" s="116" t="s">
        <v>14</v>
      </c>
      <c r="CK12" s="116"/>
      <c r="CL12" s="116"/>
      <c r="CM12" s="116"/>
      <c r="CN12" s="116">
        <v>-2.4557291498137346</v>
      </c>
      <c r="CO12" s="116"/>
      <c r="CP12" s="116"/>
      <c r="CQ12" s="116">
        <f t="shared" si="32"/>
        <v>8.1490344138296145</v>
      </c>
      <c r="CR12" s="116">
        <f t="shared" si="10"/>
        <v>6.7177523235360752</v>
      </c>
      <c r="CS12" s="116">
        <f t="shared" si="11"/>
        <v>22.593285352851527</v>
      </c>
      <c r="CT12" s="116">
        <f t="shared" si="12"/>
        <v>5</v>
      </c>
      <c r="CU12" s="116">
        <f t="array" ref="CU12">SUM(IF($BY12:$CP12&lt;0,1,0))</f>
        <v>2</v>
      </c>
      <c r="CV12" s="116">
        <f t="shared" si="13"/>
        <v>40</v>
      </c>
      <c r="CW12" s="116">
        <f t="array" ref="CW12">SUM(IF($BY12:$CP12&gt;20,1,0))</f>
        <v>2</v>
      </c>
      <c r="CX12" s="116">
        <f t="shared" si="14"/>
        <v>40</v>
      </c>
      <c r="CY12" s="116">
        <f t="array" ref="CY12">SUM(IF(BY12:CP12&gt;40,1,0))</f>
        <v>1</v>
      </c>
      <c r="CZ12" s="116">
        <f t="shared" si="33"/>
        <v>20</v>
      </c>
      <c r="DA12" s="116"/>
      <c r="DB12" s="116">
        <v>5.4263565891472965</v>
      </c>
      <c r="DC12" s="116">
        <f t="shared" si="34"/>
        <v>5.4263565891472965</v>
      </c>
      <c r="DD12" s="116">
        <f t="shared" si="15"/>
        <v>5.4263565891472965</v>
      </c>
      <c r="DE12" s="116">
        <f t="shared" si="16"/>
        <v>5.4263565891472965</v>
      </c>
      <c r="DF12" s="116">
        <f t="shared" si="17"/>
        <v>1</v>
      </c>
      <c r="DG12" s="116">
        <f t="array" ref="DG12">SUM(IF($DA12:$DB12&lt;0,1,0))</f>
        <v>0</v>
      </c>
      <c r="DH12" s="116">
        <f t="shared" si="18"/>
        <v>0</v>
      </c>
      <c r="DI12" s="116">
        <f t="array" ref="DI12">SUM(IF($DA12:$DB12&gt;20,1,0))</f>
        <v>0</v>
      </c>
      <c r="DJ12" s="116">
        <f t="shared" si="19"/>
        <v>0</v>
      </c>
      <c r="DK12" s="116">
        <f t="array" ref="DK12">SUM(IF(DA12:DB12&gt;40,1,0))</f>
        <v>0</v>
      </c>
      <c r="DL12" s="116">
        <f t="shared" si="35"/>
        <v>0</v>
      </c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>
        <f t="shared" si="37"/>
        <v>10.246569497924419</v>
      </c>
      <c r="DZ12" s="116">
        <f t="shared" si="20"/>
        <v>3.2859617018706269</v>
      </c>
      <c r="EA12" s="116">
        <f t="shared" si="21"/>
        <v>118.21989528795811</v>
      </c>
      <c r="EB12" s="116"/>
      <c r="EC12" s="116">
        <f t="shared" si="22"/>
        <v>26.705556063767197</v>
      </c>
      <c r="ED12" s="116">
        <f t="shared" si="23"/>
        <v>23</v>
      </c>
      <c r="EE12" s="116">
        <f t="shared" si="23"/>
        <v>8</v>
      </c>
      <c r="EF12" s="116">
        <f t="shared" si="24"/>
        <v>34.782608695652172</v>
      </c>
      <c r="EG12" s="116">
        <f t="shared" si="25"/>
        <v>5</v>
      </c>
      <c r="EH12" s="117">
        <f t="shared" si="26"/>
        <v>21.739130434782609</v>
      </c>
      <c r="EI12" s="116"/>
      <c r="EJ12" s="116">
        <f t="shared" si="27"/>
        <v>2</v>
      </c>
      <c r="EK12" s="116">
        <f t="shared" si="36"/>
        <v>8.695652173913043</v>
      </c>
      <c r="EL12" s="37"/>
      <c r="EM12" s="37"/>
      <c r="EN12" s="37"/>
      <c r="EO12" s="37"/>
    </row>
    <row r="13" spans="1:182" x14ac:dyDescent="0.4">
      <c r="B13" s="115">
        <v>1804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>
        <v>5.0047712856522768</v>
      </c>
      <c r="AB13" s="116"/>
      <c r="AC13" s="116">
        <v>50.199687445737105</v>
      </c>
      <c r="AD13" s="116"/>
      <c r="AE13" s="116">
        <v>-3.621848556698759</v>
      </c>
      <c r="AF13" s="116">
        <v>31.818181818181813</v>
      </c>
      <c r="AG13" s="116"/>
      <c r="AH13" s="116"/>
      <c r="AI13" s="116"/>
      <c r="AJ13" s="116"/>
      <c r="AK13" s="116"/>
      <c r="AL13" s="116"/>
      <c r="AM13" s="116">
        <f t="shared" si="28"/>
        <v>20.850197998218107</v>
      </c>
      <c r="AN13" s="116">
        <f t="shared" si="0"/>
        <v>18.411476551917048</v>
      </c>
      <c r="AO13" s="116">
        <f t="shared" si="1"/>
        <v>50.199687445737105</v>
      </c>
      <c r="AP13" s="116">
        <f t="shared" si="2"/>
        <v>4</v>
      </c>
      <c r="AQ13" s="116">
        <f t="array" ref="AQ13">SUM(IF($AA13:$AL13&lt;0,1,0))</f>
        <v>1</v>
      </c>
      <c r="AR13" s="116">
        <f t="shared" si="3"/>
        <v>25</v>
      </c>
      <c r="AS13" s="116">
        <f t="array" ref="AS13">SUM(IF($AA13:$AL13&gt;20,1,0))</f>
        <v>2</v>
      </c>
      <c r="AT13" s="116">
        <f t="shared" si="4"/>
        <v>50</v>
      </c>
      <c r="AU13" s="116">
        <f t="array" ref="AU13">SUM(IF(AA13:AL13&gt;40,1,0))</f>
        <v>1</v>
      </c>
      <c r="AV13" s="116">
        <f t="shared" si="29"/>
        <v>25</v>
      </c>
      <c r="AW13" s="116">
        <v>-3.3999894637385619</v>
      </c>
      <c r="AX13" s="116">
        <v>13.816414065765237</v>
      </c>
      <c r="AY13" s="116"/>
      <c r="AZ13" s="116"/>
      <c r="BA13" s="116">
        <v>-6.3063063063063085</v>
      </c>
      <c r="BB13" s="116">
        <v>-9.9397590361445793</v>
      </c>
      <c r="BC13" s="116"/>
      <c r="BD13" s="116"/>
      <c r="BE13" s="116">
        <v>0.17022470330032569</v>
      </c>
      <c r="BF13" s="116">
        <v>-5.9238403211418378</v>
      </c>
      <c r="BG13" s="116">
        <v>-12.230560595825168</v>
      </c>
      <c r="BH13" s="116">
        <v>11.75623800383876</v>
      </c>
      <c r="BI13" s="116">
        <v>19.454908021284776</v>
      </c>
      <c r="BJ13" s="116"/>
      <c r="BK13" s="116">
        <v>16.203259827420915</v>
      </c>
      <c r="BL13" s="116">
        <v>-2.7651083238312446</v>
      </c>
      <c r="BM13" s="116">
        <v>16.056838365896997</v>
      </c>
      <c r="BN13" s="116">
        <v>2.7272727272727115</v>
      </c>
      <c r="BO13" s="116">
        <f t="shared" si="30"/>
        <v>3.0476608975224631</v>
      </c>
      <c r="BP13" s="116">
        <f t="shared" si="5"/>
        <v>0.17022470330032569</v>
      </c>
      <c r="BQ13" s="116">
        <f t="shared" si="6"/>
        <v>19.454908021284776</v>
      </c>
      <c r="BR13" s="116">
        <f t="shared" si="7"/>
        <v>13</v>
      </c>
      <c r="BS13" s="116">
        <f t="array" ref="BS13">SUM(IF($AW13:$BN13&lt;0,1,0))</f>
        <v>6</v>
      </c>
      <c r="BT13" s="116">
        <f t="shared" si="8"/>
        <v>46.153846153846153</v>
      </c>
      <c r="BU13" s="116">
        <f t="array" ref="BU13">SUM(IF($AW13:$BN13&gt;20,1,0))</f>
        <v>0</v>
      </c>
      <c r="BV13" s="116">
        <f t="shared" si="9"/>
        <v>0</v>
      </c>
      <c r="BW13" s="116">
        <f t="array" ref="BW13">SUM(IF(AW13:BN13&gt;40,1,0))</f>
        <v>0</v>
      </c>
      <c r="BX13" s="116">
        <f t="shared" si="31"/>
        <v>0</v>
      </c>
      <c r="BY13" s="116">
        <v>-2.5728312801863149</v>
      </c>
      <c r="BZ13" s="116"/>
      <c r="CA13" s="116">
        <v>-1.2454308011889403</v>
      </c>
      <c r="CB13" s="116">
        <v>-8.0646342684557055</v>
      </c>
      <c r="CC13" s="116"/>
      <c r="CD13" s="116"/>
      <c r="CE13" s="116"/>
      <c r="CF13" s="116"/>
      <c r="CG13" s="116"/>
      <c r="CH13" s="116"/>
      <c r="CI13" s="116"/>
      <c r="CJ13" s="116" t="s">
        <v>14</v>
      </c>
      <c r="CK13" s="116"/>
      <c r="CL13" s="116"/>
      <c r="CM13" s="116"/>
      <c r="CN13" s="116">
        <v>5.8934034099662025</v>
      </c>
      <c r="CO13" s="116"/>
      <c r="CP13" s="116"/>
      <c r="CQ13" s="116">
        <f t="shared" si="32"/>
        <v>-1.4973732349661897</v>
      </c>
      <c r="CR13" s="116">
        <f t="shared" si="10"/>
        <v>-1.9091310406876276</v>
      </c>
      <c r="CS13" s="116">
        <f t="shared" si="11"/>
        <v>5.8934034099662025</v>
      </c>
      <c r="CT13" s="116">
        <f t="shared" si="12"/>
        <v>5</v>
      </c>
      <c r="CU13" s="116">
        <f t="array" ref="CU13">SUM(IF($BY13:$CP13&lt;0,1,0))</f>
        <v>3</v>
      </c>
      <c r="CV13" s="116">
        <f t="shared" si="13"/>
        <v>60</v>
      </c>
      <c r="CW13" s="116">
        <f t="array" ref="CW13">SUM(IF($BY13:$CP13&gt;20,1,0))</f>
        <v>1</v>
      </c>
      <c r="CX13" s="116">
        <f t="shared" si="14"/>
        <v>20</v>
      </c>
      <c r="CY13" s="116">
        <f t="array" ref="CY13">SUM(IF(BY13:CP13&gt;40,1,0))</f>
        <v>1</v>
      </c>
      <c r="CZ13" s="116">
        <f t="shared" si="33"/>
        <v>20</v>
      </c>
      <c r="DA13" s="116"/>
      <c r="DB13" s="116">
        <v>4.4117647058823595</v>
      </c>
      <c r="DC13" s="116">
        <f t="shared" si="34"/>
        <v>4.4117647058823595</v>
      </c>
      <c r="DD13" s="116">
        <f t="shared" si="15"/>
        <v>4.4117647058823595</v>
      </c>
      <c r="DE13" s="116">
        <f t="shared" si="16"/>
        <v>4.4117647058823595</v>
      </c>
      <c r="DF13" s="116">
        <f t="shared" si="17"/>
        <v>1</v>
      </c>
      <c r="DG13" s="116">
        <f t="array" ref="DG13">SUM(IF($DA13:$DB13&lt;0,1,0))</f>
        <v>0</v>
      </c>
      <c r="DH13" s="116">
        <f t="shared" si="18"/>
        <v>0</v>
      </c>
      <c r="DI13" s="116">
        <f t="array" ref="DI13">SUM(IF($DA13:$DB13&gt;20,1,0))</f>
        <v>0</v>
      </c>
      <c r="DJ13" s="116">
        <f t="shared" si="19"/>
        <v>0</v>
      </c>
      <c r="DK13" s="116">
        <f t="array" ref="DK13">SUM(IF(DA13:DB13&gt;40,1,0))</f>
        <v>0</v>
      </c>
      <c r="DL13" s="116">
        <f t="shared" si="35"/>
        <v>0</v>
      </c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>
        <f t="shared" si="37"/>
        <v>5.5201207012128188</v>
      </c>
      <c r="DZ13" s="116">
        <f t="shared" si="20"/>
        <v>1.4487487152865186</v>
      </c>
      <c r="EA13" s="116">
        <f t="shared" si="21"/>
        <v>50.199687445737105</v>
      </c>
      <c r="EB13" s="116">
        <f t="shared" ref="EB13:EB76" si="38">AVERAGE(DZ8:DZ13)</f>
        <v>2.4554582941752106</v>
      </c>
      <c r="EC13" s="116">
        <f t="shared" si="22"/>
        <v>14.809071528715265</v>
      </c>
      <c r="ED13" s="116">
        <f t="shared" si="23"/>
        <v>23</v>
      </c>
      <c r="EE13" s="116">
        <f t="shared" si="23"/>
        <v>10</v>
      </c>
      <c r="EF13" s="116">
        <f t="shared" si="24"/>
        <v>43.478260869565219</v>
      </c>
      <c r="EG13" s="116">
        <f t="shared" si="25"/>
        <v>3</v>
      </c>
      <c r="EH13" s="117">
        <f t="shared" si="26"/>
        <v>13.043478260869565</v>
      </c>
      <c r="EI13" s="116">
        <f t="shared" ref="EI13:EI76" si="39">AVERAGE(EH8:EH13)</f>
        <v>16.877470355731226</v>
      </c>
      <c r="EJ13" s="116">
        <f t="shared" si="27"/>
        <v>2</v>
      </c>
      <c r="EK13" s="116">
        <f t="shared" si="36"/>
        <v>8.695652173913043</v>
      </c>
      <c r="EL13" s="37"/>
      <c r="EM13" s="37"/>
      <c r="EN13" s="37"/>
      <c r="EO13" s="37"/>
    </row>
    <row r="14" spans="1:182" x14ac:dyDescent="0.4">
      <c r="B14" s="115">
        <v>1805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>
        <v>2.6256965035872826</v>
      </c>
      <c r="AB14" s="116"/>
      <c r="AC14" s="116">
        <v>-28.658959537572258</v>
      </c>
      <c r="AD14" s="116"/>
      <c r="AE14" s="116">
        <v>-6.7643208594772801</v>
      </c>
      <c r="AF14" s="116">
        <v>-5.172413793103436</v>
      </c>
      <c r="AG14" s="116"/>
      <c r="AH14" s="116"/>
      <c r="AI14" s="116"/>
      <c r="AJ14" s="116"/>
      <c r="AK14" s="116"/>
      <c r="AL14" s="116"/>
      <c r="AM14" s="116">
        <f t="shared" si="28"/>
        <v>-9.4924994216414245</v>
      </c>
      <c r="AN14" s="116">
        <f t="shared" si="0"/>
        <v>-5.968367326290358</v>
      </c>
      <c r="AO14" s="116">
        <f t="shared" si="1"/>
        <v>2.6256965035872826</v>
      </c>
      <c r="AP14" s="116">
        <f t="shared" si="2"/>
        <v>4</v>
      </c>
      <c r="AQ14" s="116">
        <f t="array" ref="AQ14">SUM(IF($AA14:$AL14&lt;0,1,0))</f>
        <v>3</v>
      </c>
      <c r="AR14" s="116">
        <f t="shared" si="3"/>
        <v>75</v>
      </c>
      <c r="AS14" s="116">
        <f t="array" ref="AS14">SUM(IF($AA14:$AL14&gt;20,1,0))</f>
        <v>0</v>
      </c>
      <c r="AT14" s="116">
        <f t="shared" si="4"/>
        <v>0</v>
      </c>
      <c r="AU14" s="116">
        <f t="array" ref="AU14">SUM(IF(AA14:AL14&gt;40,1,0))</f>
        <v>0</v>
      </c>
      <c r="AV14" s="116">
        <f t="shared" si="29"/>
        <v>0</v>
      </c>
      <c r="AW14" s="116">
        <v>26.509580683860634</v>
      </c>
      <c r="AX14" s="116">
        <v>-12.009182346147028</v>
      </c>
      <c r="AY14" s="116"/>
      <c r="AZ14" s="116"/>
      <c r="BA14" s="116">
        <v>9.6153846153846256</v>
      </c>
      <c r="BB14" s="116">
        <v>34.381270903010041</v>
      </c>
      <c r="BC14" s="116"/>
      <c r="BD14" s="116"/>
      <c r="BE14" s="116">
        <v>0.65700412381524131</v>
      </c>
      <c r="BF14" s="116">
        <v>7.9147776098616118</v>
      </c>
      <c r="BG14" s="116">
        <v>25.84530009747883</v>
      </c>
      <c r="BH14" s="116">
        <v>110.47659939888365</v>
      </c>
      <c r="BI14" s="116">
        <v>9.0276079430962941</v>
      </c>
      <c r="BJ14" s="116"/>
      <c r="BK14" s="116">
        <v>-22.813531353135318</v>
      </c>
      <c r="BL14" s="116">
        <v>4.5734388742304288</v>
      </c>
      <c r="BM14" s="116">
        <v>27.04142872758537</v>
      </c>
      <c r="BN14" s="116">
        <v>15.929203539823034</v>
      </c>
      <c r="BO14" s="116">
        <f t="shared" si="30"/>
        <v>18.242221755211336</v>
      </c>
      <c r="BP14" s="116">
        <f t="shared" si="5"/>
        <v>9.6153846153846256</v>
      </c>
      <c r="BQ14" s="116">
        <f t="shared" si="6"/>
        <v>110.47659939888365</v>
      </c>
      <c r="BR14" s="116">
        <f t="shared" si="7"/>
        <v>13</v>
      </c>
      <c r="BS14" s="116">
        <f t="array" ref="BS14">SUM(IF($AW14:$BN14&lt;0,1,0))</f>
        <v>2</v>
      </c>
      <c r="BT14" s="116">
        <f t="shared" si="8"/>
        <v>15.384615384615385</v>
      </c>
      <c r="BU14" s="116">
        <f t="array" ref="BU14">SUM(IF($AW14:$BN14&gt;20,1,0))</f>
        <v>5</v>
      </c>
      <c r="BV14" s="116">
        <f t="shared" si="9"/>
        <v>38.461538461538467</v>
      </c>
      <c r="BW14" s="116">
        <f t="array" ref="BW14">SUM(IF(AW14:BN14&gt;40,1,0))</f>
        <v>1</v>
      </c>
      <c r="BX14" s="116">
        <f t="shared" si="31"/>
        <v>7.6923076923076925</v>
      </c>
      <c r="BY14" s="116">
        <v>8.7390977822416183</v>
      </c>
      <c r="BZ14" s="116"/>
      <c r="CA14" s="116">
        <v>-12.759565380967086</v>
      </c>
      <c r="CB14" s="116">
        <v>11.51934887278243</v>
      </c>
      <c r="CC14" s="116"/>
      <c r="CD14" s="116"/>
      <c r="CE14" s="116"/>
      <c r="CF14" s="116"/>
      <c r="CG14" s="116"/>
      <c r="CH14" s="116"/>
      <c r="CI14" s="116"/>
      <c r="CJ14" s="116">
        <v>-8.492926498954354</v>
      </c>
      <c r="CK14" s="116"/>
      <c r="CL14" s="116"/>
      <c r="CM14" s="116"/>
      <c r="CN14" s="116">
        <v>7.9755034772101219</v>
      </c>
      <c r="CO14" s="116"/>
      <c r="CP14" s="116"/>
      <c r="CQ14" s="116">
        <f t="shared" si="32"/>
        <v>1.3962916504625462</v>
      </c>
      <c r="CR14" s="116">
        <f t="shared" si="10"/>
        <v>7.9755034772101219</v>
      </c>
      <c r="CS14" s="116">
        <f t="shared" si="11"/>
        <v>11.51934887278243</v>
      </c>
      <c r="CT14" s="116">
        <f t="shared" si="12"/>
        <v>5</v>
      </c>
      <c r="CU14" s="116">
        <f t="array" ref="CU14">SUM(IF($BY14:$CP14&lt;0,1,0))</f>
        <v>2</v>
      </c>
      <c r="CV14" s="116">
        <f t="shared" si="13"/>
        <v>40</v>
      </c>
      <c r="CW14" s="116">
        <f t="array" ref="CW14">SUM(IF($BY14:$CP14&gt;20,1,0))</f>
        <v>0</v>
      </c>
      <c r="CX14" s="116">
        <f t="shared" si="14"/>
        <v>0</v>
      </c>
      <c r="CY14" s="116">
        <f t="array" ref="CY14">SUM(IF(BY14:CP14&gt;40,1,0))</f>
        <v>0</v>
      </c>
      <c r="CZ14" s="116">
        <f t="shared" si="33"/>
        <v>0</v>
      </c>
      <c r="DA14" s="116"/>
      <c r="DB14" s="116">
        <v>-0.70422535211267512</v>
      </c>
      <c r="DC14" s="116">
        <f t="shared" si="34"/>
        <v>-0.70422535211267512</v>
      </c>
      <c r="DD14" s="116">
        <f t="shared" si="15"/>
        <v>-0.70422535211267512</v>
      </c>
      <c r="DE14" s="116">
        <f t="shared" si="16"/>
        <v>-0.70422535211267512</v>
      </c>
      <c r="DF14" s="116">
        <f t="shared" si="17"/>
        <v>1</v>
      </c>
      <c r="DG14" s="116">
        <f t="array" ref="DG14">SUM(IF($DA14:$DB14&lt;0,1,0))</f>
        <v>1</v>
      </c>
      <c r="DH14" s="116">
        <f t="shared" si="18"/>
        <v>100</v>
      </c>
      <c r="DI14" s="116">
        <f t="array" ref="DI14">SUM(IF($DA14:$DB14&gt;20,1,0))</f>
        <v>0</v>
      </c>
      <c r="DJ14" s="116">
        <f t="shared" si="19"/>
        <v>0</v>
      </c>
      <c r="DK14" s="116">
        <f t="array" ref="DK14">SUM(IF(DA14:DB14&gt;40,1,0))</f>
        <v>0</v>
      </c>
      <c r="DL14" s="116">
        <f t="shared" si="35"/>
        <v>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>
        <f t="shared" si="37"/>
        <v>8.9328746970165991</v>
      </c>
      <c r="DZ14" s="116">
        <f t="shared" si="20"/>
        <v>7.9147776098616118</v>
      </c>
      <c r="EA14" s="116">
        <f t="shared" si="21"/>
        <v>110.47659939888365</v>
      </c>
      <c r="EB14" s="116">
        <f t="shared" si="38"/>
        <v>3.3653448467896108</v>
      </c>
      <c r="EC14" s="116">
        <f t="shared" si="22"/>
        <v>27.168685029947618</v>
      </c>
      <c r="ED14" s="116">
        <f t="shared" si="23"/>
        <v>23</v>
      </c>
      <c r="EE14" s="116">
        <f t="shared" si="23"/>
        <v>8</v>
      </c>
      <c r="EF14" s="116">
        <f t="shared" si="24"/>
        <v>34.782608695652172</v>
      </c>
      <c r="EG14" s="116">
        <f t="shared" si="25"/>
        <v>5</v>
      </c>
      <c r="EH14" s="117">
        <f t="shared" si="26"/>
        <v>21.739130434782609</v>
      </c>
      <c r="EI14" s="116">
        <f t="shared" si="39"/>
        <v>17.687747035573121</v>
      </c>
      <c r="EJ14" s="116">
        <f t="shared" si="27"/>
        <v>1</v>
      </c>
      <c r="EK14" s="116">
        <f t="shared" si="36"/>
        <v>4.3478260869565215</v>
      </c>
      <c r="EL14" s="37"/>
      <c r="EM14" s="37"/>
      <c r="EN14" s="37"/>
      <c r="EO14" s="37"/>
    </row>
    <row r="15" spans="1:182" x14ac:dyDescent="0.4">
      <c r="B15" s="115">
        <v>1806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>
        <v>3.0928490272669307</v>
      </c>
      <c r="AB15" s="116"/>
      <c r="AC15" s="116">
        <v>-7.9079565710581718</v>
      </c>
      <c r="AD15" s="116"/>
      <c r="AE15" s="116">
        <v>7.0541528480476234</v>
      </c>
      <c r="AF15" s="116">
        <v>10.909090909090891</v>
      </c>
      <c r="AG15" s="116"/>
      <c r="AH15" s="116"/>
      <c r="AI15" s="116"/>
      <c r="AJ15" s="116"/>
      <c r="AK15" s="116"/>
      <c r="AL15" s="116"/>
      <c r="AM15" s="116">
        <f t="shared" si="28"/>
        <v>3.2870340533368183</v>
      </c>
      <c r="AN15" s="116">
        <f t="shared" si="0"/>
        <v>5.0735009376572773</v>
      </c>
      <c r="AO15" s="116">
        <f t="shared" si="1"/>
        <v>10.909090909090891</v>
      </c>
      <c r="AP15" s="116">
        <f t="shared" si="2"/>
        <v>4</v>
      </c>
      <c r="AQ15" s="116">
        <f t="array" ref="AQ15">SUM(IF($AA15:$AL15&lt;0,1,0))</f>
        <v>1</v>
      </c>
      <c r="AR15" s="116">
        <f t="shared" si="3"/>
        <v>25</v>
      </c>
      <c r="AS15" s="116">
        <f t="array" ref="AS15">SUM(IF($AA15:$AL15&gt;20,1,0))</f>
        <v>0</v>
      </c>
      <c r="AT15" s="116">
        <f t="shared" si="4"/>
        <v>0</v>
      </c>
      <c r="AU15" s="116">
        <f t="array" ref="AU15">SUM(IF(AA15:AL15&gt;40,1,0))</f>
        <v>0</v>
      </c>
      <c r="AV15" s="116">
        <f t="shared" si="29"/>
        <v>0</v>
      </c>
      <c r="AW15" s="116">
        <v>-2.9331967392786149</v>
      </c>
      <c r="AX15" s="116">
        <v>-1.2169162830798608</v>
      </c>
      <c r="AY15" s="116"/>
      <c r="AZ15" s="116"/>
      <c r="BA15" s="116">
        <v>9.6491228070175303</v>
      </c>
      <c r="BB15" s="116">
        <v>-14.733698357391734</v>
      </c>
      <c r="BC15" s="116"/>
      <c r="BD15" s="116"/>
      <c r="BE15" s="116">
        <v>5.6316391955431255</v>
      </c>
      <c r="BF15" s="116">
        <v>-0.32126970179582326</v>
      </c>
      <c r="BG15" s="116">
        <v>-6.7623743736566544</v>
      </c>
      <c r="BH15" s="116">
        <v>-8.9555283557731578</v>
      </c>
      <c r="BI15" s="116">
        <v>-15.970535905742718</v>
      </c>
      <c r="BJ15" s="116"/>
      <c r="BK15" s="116">
        <v>-34.206306787814</v>
      </c>
      <c r="BL15" s="116">
        <v>5.5789178581440835</v>
      </c>
      <c r="BM15" s="116">
        <v>-19.430296571690796</v>
      </c>
      <c r="BN15" s="116">
        <v>-3.8167938931297773</v>
      </c>
      <c r="BO15" s="116">
        <f t="shared" si="30"/>
        <v>-6.7297874698960305</v>
      </c>
      <c r="BP15" s="116">
        <f t="shared" si="5"/>
        <v>-3.8167938931297773</v>
      </c>
      <c r="BQ15" s="116">
        <f t="shared" si="6"/>
        <v>9.6491228070175303</v>
      </c>
      <c r="BR15" s="116">
        <f t="shared" si="7"/>
        <v>13</v>
      </c>
      <c r="BS15" s="116">
        <f t="array" ref="BS15">SUM(IF($AW15:$BN15&lt;0,1,0))</f>
        <v>10</v>
      </c>
      <c r="BT15" s="116">
        <f t="shared" si="8"/>
        <v>76.92307692307692</v>
      </c>
      <c r="BU15" s="116">
        <f t="array" ref="BU15">SUM(IF($AW15:$BN15&gt;20,1,0))</f>
        <v>0</v>
      </c>
      <c r="BV15" s="116">
        <f t="shared" si="9"/>
        <v>0</v>
      </c>
      <c r="BW15" s="116">
        <f t="array" ref="BW15">SUM(IF(AW15:BN15&gt;40,1,0))</f>
        <v>0</v>
      </c>
      <c r="BX15" s="116">
        <f t="shared" si="31"/>
        <v>0</v>
      </c>
      <c r="BY15" s="116">
        <v>-2.9517960244089227E-2</v>
      </c>
      <c r="BZ15" s="116"/>
      <c r="CA15" s="116">
        <v>5.2220429655585932</v>
      </c>
      <c r="CB15" s="116">
        <v>-8.0541305373402103</v>
      </c>
      <c r="CC15" s="116"/>
      <c r="CD15" s="116"/>
      <c r="CE15" s="116"/>
      <c r="CF15" s="116"/>
      <c r="CG15" s="116"/>
      <c r="CH15" s="116"/>
      <c r="CI15" s="116"/>
      <c r="CJ15" s="116">
        <v>44.303797468354425</v>
      </c>
      <c r="CK15" s="116"/>
      <c r="CL15" s="116"/>
      <c r="CM15" s="116"/>
      <c r="CN15" s="116">
        <v>-6.9065839135150302</v>
      </c>
      <c r="CO15" s="116"/>
      <c r="CP15" s="116"/>
      <c r="CQ15" s="116">
        <f t="shared" si="32"/>
        <v>6.9071216045627377</v>
      </c>
      <c r="CR15" s="116">
        <f t="shared" si="10"/>
        <v>-2.9517960244089227E-2</v>
      </c>
      <c r="CS15" s="116">
        <f t="shared" si="11"/>
        <v>44.303797468354425</v>
      </c>
      <c r="CT15" s="116">
        <f t="shared" si="12"/>
        <v>5</v>
      </c>
      <c r="CU15" s="116">
        <f t="array" ref="CU15">SUM(IF($BY15:$CP15&lt;0,1,0))</f>
        <v>3</v>
      </c>
      <c r="CV15" s="116">
        <f t="shared" si="13"/>
        <v>60</v>
      </c>
      <c r="CW15" s="116">
        <f t="array" ref="CW15">SUM(IF($BY15:$CP15&gt;20,1,0))</f>
        <v>1</v>
      </c>
      <c r="CX15" s="116">
        <f t="shared" si="14"/>
        <v>20</v>
      </c>
      <c r="CY15" s="116">
        <f t="array" ref="CY15">SUM(IF(BY15:CP15&gt;40,1,0))</f>
        <v>1</v>
      </c>
      <c r="CZ15" s="116">
        <f t="shared" si="33"/>
        <v>20</v>
      </c>
      <c r="DA15" s="116"/>
      <c r="DB15" s="116">
        <v>4.2553191489361764</v>
      </c>
      <c r="DC15" s="116">
        <f t="shared" si="34"/>
        <v>4.2553191489361764</v>
      </c>
      <c r="DD15" s="116">
        <f t="shared" si="15"/>
        <v>4.2553191489361764</v>
      </c>
      <c r="DE15" s="116">
        <f t="shared" si="16"/>
        <v>4.2553191489361764</v>
      </c>
      <c r="DF15" s="116">
        <f t="shared" si="17"/>
        <v>1</v>
      </c>
      <c r="DG15" s="116">
        <f t="array" ref="DG15">SUM(IF($DA15:$DB15&lt;0,1,0))</f>
        <v>0</v>
      </c>
      <c r="DH15" s="116">
        <f t="shared" si="18"/>
        <v>0</v>
      </c>
      <c r="DI15" s="116">
        <f t="array" ref="DI15">SUM(IF($DA15:$DB15&gt;20,1,0))</f>
        <v>0</v>
      </c>
      <c r="DJ15" s="116">
        <f t="shared" si="19"/>
        <v>0</v>
      </c>
      <c r="DK15" s="116">
        <f t="array" ref="DK15">SUM(IF(DA15:DB15&gt;40,1,0))</f>
        <v>0</v>
      </c>
      <c r="DL15" s="116">
        <f t="shared" si="35"/>
        <v>0</v>
      </c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>
        <f t="shared" si="37"/>
        <v>-1.5455727705891855</v>
      </c>
      <c r="DZ15" s="116">
        <f t="shared" si="20"/>
        <v>-1.2169162830798608</v>
      </c>
      <c r="EA15" s="116">
        <f t="shared" si="21"/>
        <v>44.303797468354425</v>
      </c>
      <c r="EB15" s="116">
        <f t="shared" si="38"/>
        <v>2.8469536833132136</v>
      </c>
      <c r="EC15" s="116">
        <f t="shared" si="22"/>
        <v>14.511880896361838</v>
      </c>
      <c r="ED15" s="116">
        <f t="shared" si="23"/>
        <v>23</v>
      </c>
      <c r="EE15" s="116">
        <f t="shared" si="23"/>
        <v>14</v>
      </c>
      <c r="EF15" s="116">
        <f t="shared" si="24"/>
        <v>60.869565217391305</v>
      </c>
      <c r="EG15" s="116">
        <f t="shared" si="25"/>
        <v>1</v>
      </c>
      <c r="EH15" s="117">
        <f t="shared" si="26"/>
        <v>4.3478260869565215</v>
      </c>
      <c r="EI15" s="116">
        <f t="shared" si="39"/>
        <v>13.866930171277998</v>
      </c>
      <c r="EJ15" s="116">
        <f t="shared" si="27"/>
        <v>1</v>
      </c>
      <c r="EK15" s="116">
        <f t="shared" si="36"/>
        <v>4.3478260869565215</v>
      </c>
      <c r="EL15" s="37"/>
      <c r="EM15" s="37"/>
      <c r="EN15" s="37"/>
      <c r="EO15" s="37"/>
    </row>
    <row r="16" spans="1:182" x14ac:dyDescent="0.4">
      <c r="B16" s="115">
        <v>1807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-9.0009573965622813</v>
      </c>
      <c r="AB16" s="116"/>
      <c r="AC16" s="116">
        <v>-13.355622030617631</v>
      </c>
      <c r="AD16" s="116"/>
      <c r="AE16" s="116">
        <v>27.110327205300422</v>
      </c>
      <c r="AF16" s="116">
        <v>-16.393442622950815</v>
      </c>
      <c r="AG16" s="116"/>
      <c r="AH16" s="116"/>
      <c r="AI16" s="116"/>
      <c r="AJ16" s="116"/>
      <c r="AK16" s="116"/>
      <c r="AL16" s="116"/>
      <c r="AM16" s="116">
        <f t="shared" si="28"/>
        <v>-2.9099237112075764</v>
      </c>
      <c r="AN16" s="116">
        <f t="shared" si="0"/>
        <v>-11.178289713589956</v>
      </c>
      <c r="AO16" s="116">
        <f t="shared" si="1"/>
        <v>27.110327205300422</v>
      </c>
      <c r="AP16" s="116">
        <f t="shared" si="2"/>
        <v>4</v>
      </c>
      <c r="AQ16" s="116">
        <f t="array" ref="AQ16">SUM(IF($AA16:$AL16&lt;0,1,0))</f>
        <v>3</v>
      </c>
      <c r="AR16" s="116">
        <f t="shared" si="3"/>
        <v>75</v>
      </c>
      <c r="AS16" s="116">
        <f t="array" ref="AS16">SUM(IF($AA16:$AL16&gt;20,1,0))</f>
        <v>1</v>
      </c>
      <c r="AT16" s="116">
        <f t="shared" si="4"/>
        <v>25</v>
      </c>
      <c r="AU16" s="116">
        <f t="array" ref="AU16">SUM(IF(AA16:AL16&gt;40,1,0))</f>
        <v>0</v>
      </c>
      <c r="AV16" s="116">
        <f t="shared" si="29"/>
        <v>0</v>
      </c>
      <c r="AW16" s="116">
        <v>-24.74227078930879</v>
      </c>
      <c r="AX16" s="116">
        <v>-6.6925846108237819</v>
      </c>
      <c r="AY16" s="116"/>
      <c r="AZ16" s="116"/>
      <c r="BA16" s="116">
        <v>-2.399999999999991</v>
      </c>
      <c r="BB16" s="116">
        <v>-36.018680677174551</v>
      </c>
      <c r="BC16" s="116"/>
      <c r="BD16" s="116"/>
      <c r="BE16" s="116">
        <v>-25.327510917030558</v>
      </c>
      <c r="BF16" s="116">
        <v>-3.8125671469105504</v>
      </c>
      <c r="BG16" s="116">
        <v>8.8190132122654141</v>
      </c>
      <c r="BH16" s="116">
        <v>-5.8256777952050198</v>
      </c>
      <c r="BI16" s="116">
        <v>-13.456121343445288</v>
      </c>
      <c r="BJ16" s="116"/>
      <c r="BK16" s="116">
        <v>-16.490658001624688</v>
      </c>
      <c r="BL16" s="116">
        <v>9.3998937865108942</v>
      </c>
      <c r="BM16" s="116">
        <v>27.514908066476117</v>
      </c>
      <c r="BN16" s="116">
        <v>-2.3809523809523836</v>
      </c>
      <c r="BO16" s="116">
        <f t="shared" si="30"/>
        <v>-7.0317852767094742</v>
      </c>
      <c r="BP16" s="116">
        <f t="shared" si="5"/>
        <v>-5.8256777952050198</v>
      </c>
      <c r="BQ16" s="116">
        <f t="shared" si="6"/>
        <v>27.514908066476117</v>
      </c>
      <c r="BR16" s="116">
        <f t="shared" si="7"/>
        <v>13</v>
      </c>
      <c r="BS16" s="116">
        <f t="array" ref="BS16">SUM(IF($AW16:$BN16&lt;0,1,0))</f>
        <v>10</v>
      </c>
      <c r="BT16" s="116">
        <f t="shared" si="8"/>
        <v>76.92307692307692</v>
      </c>
      <c r="BU16" s="116">
        <f t="array" ref="BU16">SUM(IF($AW16:$BN16&gt;20,1,0))</f>
        <v>1</v>
      </c>
      <c r="BV16" s="116">
        <f t="shared" si="9"/>
        <v>7.6923076923076925</v>
      </c>
      <c r="BW16" s="116">
        <f t="array" ref="BW16">SUM(IF(AW16:BN16&gt;40,1,0))</f>
        <v>0</v>
      </c>
      <c r="BX16" s="116">
        <f t="shared" si="31"/>
        <v>0</v>
      </c>
      <c r="BY16" s="116">
        <v>-9.3239249086137708</v>
      </c>
      <c r="BZ16" s="116"/>
      <c r="CA16" s="116">
        <v>-4.7485752265196464</v>
      </c>
      <c r="CB16" s="116">
        <v>11.202072379360239</v>
      </c>
      <c r="CC16" s="116"/>
      <c r="CD16" s="116"/>
      <c r="CE16" s="116"/>
      <c r="CF16" s="116"/>
      <c r="CG16" s="116"/>
      <c r="CH16" s="116"/>
      <c r="CI16" s="116"/>
      <c r="CJ16" s="116">
        <v>-27.192982456140346</v>
      </c>
      <c r="CK16" s="116"/>
      <c r="CL16" s="116"/>
      <c r="CM16" s="116"/>
      <c r="CN16" s="116">
        <v>-7.5676179217941453</v>
      </c>
      <c r="CO16" s="116"/>
      <c r="CP16" s="116"/>
      <c r="CQ16" s="116">
        <f t="shared" si="32"/>
        <v>-7.5262056267415343</v>
      </c>
      <c r="CR16" s="116">
        <f t="shared" si="10"/>
        <v>-7.5676179217941453</v>
      </c>
      <c r="CS16" s="116">
        <f t="shared" si="11"/>
        <v>11.202072379360239</v>
      </c>
      <c r="CT16" s="116">
        <f t="shared" si="12"/>
        <v>5</v>
      </c>
      <c r="CU16" s="116">
        <f t="array" ref="CU16">SUM(IF($BY16:$CP16&lt;0,1,0))</f>
        <v>4</v>
      </c>
      <c r="CV16" s="116">
        <f t="shared" si="13"/>
        <v>80</v>
      </c>
      <c r="CW16" s="116">
        <f t="array" ref="CW16">SUM(IF($BY16:$CP16&gt;20,1,0))</f>
        <v>0</v>
      </c>
      <c r="CX16" s="116">
        <f t="shared" si="14"/>
        <v>0</v>
      </c>
      <c r="CY16" s="116">
        <f t="array" ref="CY16">SUM(IF(BY16:CP16&gt;40,1,0))</f>
        <v>0</v>
      </c>
      <c r="CZ16" s="116">
        <f t="shared" si="33"/>
        <v>0</v>
      </c>
      <c r="DA16" s="116"/>
      <c r="DB16" s="116">
        <v>-5.4421768707482947</v>
      </c>
      <c r="DC16" s="116">
        <f t="shared" si="34"/>
        <v>-5.4421768707482947</v>
      </c>
      <c r="DD16" s="116">
        <f t="shared" si="15"/>
        <v>-5.4421768707482947</v>
      </c>
      <c r="DE16" s="116">
        <f t="shared" si="16"/>
        <v>-5.4421768707482947</v>
      </c>
      <c r="DF16" s="116">
        <f t="shared" si="17"/>
        <v>1</v>
      </c>
      <c r="DG16" s="116">
        <f t="array" ref="DG16">SUM(IF($DA16:$DB16&lt;0,1,0))</f>
        <v>1</v>
      </c>
      <c r="DH16" s="116">
        <f t="shared" si="18"/>
        <v>100</v>
      </c>
      <c r="DI16" s="116">
        <f t="array" ref="DI16">SUM(IF($DA16:$DB16&gt;20,1,0))</f>
        <v>0</v>
      </c>
      <c r="DJ16" s="116">
        <f t="shared" si="19"/>
        <v>0</v>
      </c>
      <c r="DK16" s="116">
        <f t="array" ref="DK16">SUM(IF(DA16:DB16&gt;40,1,0))</f>
        <v>0</v>
      </c>
      <c r="DL16" s="116">
        <f t="shared" si="35"/>
        <v>0</v>
      </c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>
        <f t="shared" si="37"/>
        <v>-6.3533090628917153</v>
      </c>
      <c r="DZ16" s="116">
        <f t="shared" si="20"/>
        <v>-6.6925846108237819</v>
      </c>
      <c r="EA16" s="116">
        <f t="shared" si="21"/>
        <v>27.514908066476117</v>
      </c>
      <c r="EB16" s="116">
        <f t="shared" si="38"/>
        <v>0.52184041528647951</v>
      </c>
      <c r="EC16" s="116">
        <f t="shared" si="22"/>
        <v>15.707482076174152</v>
      </c>
      <c r="ED16" s="116">
        <f t="shared" si="23"/>
        <v>23</v>
      </c>
      <c r="EE16" s="116">
        <f t="shared" si="23"/>
        <v>18</v>
      </c>
      <c r="EF16" s="116">
        <f t="shared" si="24"/>
        <v>78.260869565217391</v>
      </c>
      <c r="EG16" s="116">
        <f t="shared" si="25"/>
        <v>2</v>
      </c>
      <c r="EH16" s="117">
        <f t="shared" si="26"/>
        <v>8.695652173913043</v>
      </c>
      <c r="EI16" s="116">
        <f t="shared" si="39"/>
        <v>13.043478260869565</v>
      </c>
      <c r="EJ16" s="116">
        <f t="shared" si="27"/>
        <v>0</v>
      </c>
      <c r="EK16" s="116">
        <f t="shared" si="36"/>
        <v>0</v>
      </c>
      <c r="EL16" s="37"/>
      <c r="EM16" s="37"/>
      <c r="EN16" s="37"/>
      <c r="EO16" s="37"/>
    </row>
    <row r="17" spans="2:145" x14ac:dyDescent="0.4">
      <c r="B17" s="115">
        <v>1808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>
        <v>14.159863620326451</v>
      </c>
      <c r="AB17" s="116"/>
      <c r="AC17" s="116">
        <v>-16.084484159220146</v>
      </c>
      <c r="AD17" s="116"/>
      <c r="AE17" s="116">
        <v>1.745178965345473</v>
      </c>
      <c r="AF17" s="116">
        <v>-7.8431372549019667</v>
      </c>
      <c r="AG17" s="116"/>
      <c r="AH17" s="116"/>
      <c r="AI17" s="116"/>
      <c r="AJ17" s="116"/>
      <c r="AK17" s="116"/>
      <c r="AL17" s="116"/>
      <c r="AM17" s="116">
        <f t="shared" si="28"/>
        <v>-2.0056447071125474</v>
      </c>
      <c r="AN17" s="116">
        <f t="shared" si="0"/>
        <v>-3.0489791447782473</v>
      </c>
      <c r="AO17" s="116">
        <f t="shared" si="1"/>
        <v>14.159863620326451</v>
      </c>
      <c r="AP17" s="116">
        <f t="shared" si="2"/>
        <v>4</v>
      </c>
      <c r="AQ17" s="116">
        <f t="array" ref="AQ17">SUM(IF($AA17:$AL17&lt;0,1,0))</f>
        <v>2</v>
      </c>
      <c r="AR17" s="116">
        <f t="shared" si="3"/>
        <v>50</v>
      </c>
      <c r="AS17" s="116">
        <f t="array" ref="AS17">SUM(IF($AA17:$AL17&gt;20,1,0))</f>
        <v>0</v>
      </c>
      <c r="AT17" s="116">
        <f t="shared" si="4"/>
        <v>0</v>
      </c>
      <c r="AU17" s="116">
        <f t="array" ref="AU17">SUM(IF(AA17:AL17&gt;40,1,0))</f>
        <v>0</v>
      </c>
      <c r="AV17" s="116">
        <f t="shared" si="29"/>
        <v>0</v>
      </c>
      <c r="AW17" s="116">
        <v>12.729910867700406</v>
      </c>
      <c r="AX17" s="116">
        <v>6.8051718020448293</v>
      </c>
      <c r="AY17" s="116"/>
      <c r="AZ17" s="116"/>
      <c r="BA17" s="116">
        <v>0</v>
      </c>
      <c r="BB17" s="116">
        <v>-12.591240875912401</v>
      </c>
      <c r="BC17" s="116"/>
      <c r="BD17" s="116"/>
      <c r="BE17" s="116">
        <v>-7.3172485914769547</v>
      </c>
      <c r="BF17" s="116">
        <v>-0.80791851217733024</v>
      </c>
      <c r="BG17" s="116">
        <v>49.328197827457721</v>
      </c>
      <c r="BH17" s="116">
        <v>0.26171782060433468</v>
      </c>
      <c r="BI17" s="116">
        <v>84.183723136801518</v>
      </c>
      <c r="BJ17" s="116"/>
      <c r="BK17" s="116">
        <v>-15.856031128404682</v>
      </c>
      <c r="BL17" s="116">
        <v>14.199029126213603</v>
      </c>
      <c r="BM17" s="116">
        <v>-1.2217946050832373</v>
      </c>
      <c r="BN17" s="116">
        <v>4.0650406504065151</v>
      </c>
      <c r="BO17" s="116">
        <f t="shared" si="30"/>
        <v>10.290658270628793</v>
      </c>
      <c r="BP17" s="116">
        <f t="shared" si="5"/>
        <v>0.26171782060433468</v>
      </c>
      <c r="BQ17" s="116">
        <f t="shared" si="6"/>
        <v>84.183723136801518</v>
      </c>
      <c r="BR17" s="116">
        <f t="shared" si="7"/>
        <v>13</v>
      </c>
      <c r="BS17" s="116">
        <f t="array" ref="BS17">SUM(IF($AW17:$BN17&lt;0,1,0))</f>
        <v>5</v>
      </c>
      <c r="BT17" s="116">
        <f t="shared" si="8"/>
        <v>38.46153846153846</v>
      </c>
      <c r="BU17" s="116">
        <f t="array" ref="BU17">SUM(IF($AW17:$BN17&gt;20,1,0))</f>
        <v>2</v>
      </c>
      <c r="BV17" s="116">
        <f t="shared" si="9"/>
        <v>15.384615384615385</v>
      </c>
      <c r="BW17" s="116">
        <f t="array" ref="BW17">SUM(IF(AW17:BN17&gt;40,1,0))</f>
        <v>2</v>
      </c>
      <c r="BX17" s="116">
        <f t="shared" si="31"/>
        <v>15.384615384615385</v>
      </c>
      <c r="BY17" s="116">
        <v>-3.4875854467758418</v>
      </c>
      <c r="BZ17" s="116"/>
      <c r="CA17" s="116">
        <v>3.0047716816383963</v>
      </c>
      <c r="CB17" s="116">
        <v>-8.3884609766417881</v>
      </c>
      <c r="CC17" s="116"/>
      <c r="CD17" s="116"/>
      <c r="CE17" s="116"/>
      <c r="CF17" s="116"/>
      <c r="CG17" s="116"/>
      <c r="CH17" s="116"/>
      <c r="CI17" s="116"/>
      <c r="CJ17" s="116">
        <v>10.212356765546861</v>
      </c>
      <c r="CK17" s="116"/>
      <c r="CL17" s="116"/>
      <c r="CM17" s="116"/>
      <c r="CN17" s="116">
        <v>12.089794087353267</v>
      </c>
      <c r="CO17" s="116"/>
      <c r="CP17" s="116"/>
      <c r="CQ17" s="116">
        <f t="shared" si="32"/>
        <v>2.686175222224179</v>
      </c>
      <c r="CR17" s="116">
        <f t="shared" si="10"/>
        <v>3.0047716816383963</v>
      </c>
      <c r="CS17" s="116">
        <f t="shared" si="11"/>
        <v>12.089794087353267</v>
      </c>
      <c r="CT17" s="116">
        <f t="shared" si="12"/>
        <v>5</v>
      </c>
      <c r="CU17" s="116">
        <f t="array" ref="CU17">SUM(IF($BY17:$CP17&lt;0,1,0))</f>
        <v>2</v>
      </c>
      <c r="CV17" s="116">
        <f t="shared" si="13"/>
        <v>40</v>
      </c>
      <c r="CW17" s="116">
        <f t="array" ref="CW17">SUM(IF($BY17:$CP17&gt;20,1,0))</f>
        <v>0</v>
      </c>
      <c r="CX17" s="116">
        <f t="shared" si="14"/>
        <v>0</v>
      </c>
      <c r="CY17" s="116">
        <f t="array" ref="CY17">SUM(IF(BY17:CP17&gt;40,1,0))</f>
        <v>0</v>
      </c>
      <c r="CZ17" s="116">
        <f t="shared" si="33"/>
        <v>0</v>
      </c>
      <c r="DA17" s="116"/>
      <c r="DB17" s="116">
        <v>8.6330935251798468</v>
      </c>
      <c r="DC17" s="116">
        <f t="shared" si="34"/>
        <v>8.6330935251798468</v>
      </c>
      <c r="DD17" s="116">
        <f t="shared" si="15"/>
        <v>8.6330935251798468</v>
      </c>
      <c r="DE17" s="116">
        <f t="shared" si="16"/>
        <v>8.6330935251798468</v>
      </c>
      <c r="DF17" s="116">
        <f t="shared" si="17"/>
        <v>1</v>
      </c>
      <c r="DG17" s="116">
        <f t="array" ref="DG17">SUM(IF($DA17:$DB17&lt;0,1,0))</f>
        <v>0</v>
      </c>
      <c r="DH17" s="116">
        <f t="shared" si="18"/>
        <v>0</v>
      </c>
      <c r="DI17" s="116">
        <f t="array" ref="DI17">SUM(IF($DA17:$DB17&gt;20,1,0))</f>
        <v>0</v>
      </c>
      <c r="DJ17" s="116">
        <f t="shared" si="19"/>
        <v>0</v>
      </c>
      <c r="DK17" s="116">
        <f t="array" ref="DK17">SUM(IF(DA17:DB17&gt;40,1,0))</f>
        <v>0</v>
      </c>
      <c r="DL17" s="116">
        <f t="shared" si="35"/>
        <v>0</v>
      </c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>
        <f t="shared" si="37"/>
        <v>6.4269542750445607</v>
      </c>
      <c r="DZ17" s="116">
        <f t="shared" si="20"/>
        <v>1.745178965345473</v>
      </c>
      <c r="EA17" s="116">
        <f t="shared" si="21"/>
        <v>84.183723136801518</v>
      </c>
      <c r="EB17" s="116">
        <f t="shared" si="38"/>
        <v>1.080861016410098</v>
      </c>
      <c r="EC17" s="116">
        <f t="shared" si="22"/>
        <v>21.745074820206547</v>
      </c>
      <c r="ED17" s="116">
        <f t="shared" si="23"/>
        <v>23</v>
      </c>
      <c r="EE17" s="116">
        <f t="shared" si="23"/>
        <v>9</v>
      </c>
      <c r="EF17" s="116">
        <f t="shared" si="24"/>
        <v>39.130434782608695</v>
      </c>
      <c r="EG17" s="116">
        <f t="shared" si="25"/>
        <v>2</v>
      </c>
      <c r="EH17" s="117">
        <f t="shared" si="26"/>
        <v>8.695652173913043</v>
      </c>
      <c r="EI17" s="116">
        <f t="shared" si="39"/>
        <v>13.043478260869565</v>
      </c>
      <c r="EJ17" s="116">
        <f t="shared" si="27"/>
        <v>2</v>
      </c>
      <c r="EK17" s="116">
        <f t="shared" si="36"/>
        <v>8.695652173913043</v>
      </c>
      <c r="EL17" s="37"/>
      <c r="EM17" s="37"/>
      <c r="EN17" s="37"/>
      <c r="EO17" s="37"/>
    </row>
    <row r="18" spans="2:145" x14ac:dyDescent="0.4">
      <c r="B18" s="115">
        <v>1809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>
        <v>0.24861736789884015</v>
      </c>
      <c r="AB18" s="116"/>
      <c r="AC18" s="116">
        <v>-13.891577928363985</v>
      </c>
      <c r="AD18" s="116"/>
      <c r="AE18" s="116">
        <v>-15.605056562866103</v>
      </c>
      <c r="AF18" s="116">
        <v>10.638297872340431</v>
      </c>
      <c r="AG18" s="116"/>
      <c r="AH18" s="116"/>
      <c r="AI18" s="116"/>
      <c r="AJ18" s="116"/>
      <c r="AK18" s="116"/>
      <c r="AL18" s="116"/>
      <c r="AM18" s="116">
        <f t="shared" si="28"/>
        <v>-4.6524298127477044</v>
      </c>
      <c r="AN18" s="116">
        <f t="shared" si="0"/>
        <v>-6.8214802802325725</v>
      </c>
      <c r="AO18" s="116">
        <f t="shared" si="1"/>
        <v>10.638297872340431</v>
      </c>
      <c r="AP18" s="116">
        <f t="shared" si="2"/>
        <v>4</v>
      </c>
      <c r="AQ18" s="116">
        <f t="array" ref="AQ18">SUM(IF($AA18:$AL18&lt;0,1,0))</f>
        <v>2</v>
      </c>
      <c r="AR18" s="116">
        <f t="shared" si="3"/>
        <v>50</v>
      </c>
      <c r="AS18" s="116">
        <f t="array" ref="AS18">SUM(IF($AA18:$AL18&gt;20,1,0))</f>
        <v>0</v>
      </c>
      <c r="AT18" s="116">
        <f t="shared" si="4"/>
        <v>0</v>
      </c>
      <c r="AU18" s="116">
        <f t="array" ref="AU18">SUM(IF(AA18:AL18&gt;40,1,0))</f>
        <v>0</v>
      </c>
      <c r="AV18" s="116">
        <f t="shared" si="29"/>
        <v>0</v>
      </c>
      <c r="AW18" s="116">
        <v>50.826400357848591</v>
      </c>
      <c r="AX18" s="116">
        <v>2.8716305290043653</v>
      </c>
      <c r="AY18" s="116"/>
      <c r="AZ18" s="116"/>
      <c r="BA18" s="116">
        <v>0.86956521739129</v>
      </c>
      <c r="BB18" s="116">
        <v>14.196242171189976</v>
      </c>
      <c r="BC18" s="116"/>
      <c r="BD18" s="116"/>
      <c r="BE18" s="116">
        <v>-2.1126760563380254</v>
      </c>
      <c r="BF18" s="116">
        <v>1.3000312917816448</v>
      </c>
      <c r="BG18" s="116">
        <v>41.506123683092902</v>
      </c>
      <c r="BH18" s="116">
        <v>-35.809207403891783</v>
      </c>
      <c r="BI18" s="116">
        <v>-24.36779955653796</v>
      </c>
      <c r="BJ18" s="116"/>
      <c r="BK18" s="116">
        <v>-1.7341040462427733</v>
      </c>
      <c r="BL18" s="116">
        <v>6.29117959617429</v>
      </c>
      <c r="BM18" s="116">
        <v>3.859748099626592</v>
      </c>
      <c r="BN18" s="116">
        <v>9.375</v>
      </c>
      <c r="BO18" s="116">
        <f t="shared" si="30"/>
        <v>5.1593949140845474</v>
      </c>
      <c r="BP18" s="116">
        <f t="shared" si="5"/>
        <v>2.8716305290043653</v>
      </c>
      <c r="BQ18" s="116">
        <f t="shared" si="6"/>
        <v>50.826400357848591</v>
      </c>
      <c r="BR18" s="116">
        <f t="shared" si="7"/>
        <v>13</v>
      </c>
      <c r="BS18" s="116">
        <f t="array" ref="BS18">SUM(IF($AW18:$BN18&lt;0,1,0))</f>
        <v>4</v>
      </c>
      <c r="BT18" s="116">
        <f t="shared" si="8"/>
        <v>30.76923076923077</v>
      </c>
      <c r="BU18" s="116">
        <f t="array" ref="BU18">SUM(IF($AW18:$BN18&gt;20,1,0))</f>
        <v>2</v>
      </c>
      <c r="BV18" s="116">
        <f t="shared" si="9"/>
        <v>15.384615384615385</v>
      </c>
      <c r="BW18" s="116">
        <f t="array" ref="BW18">SUM(IF(AW18:BN18&gt;40,1,0))</f>
        <v>2</v>
      </c>
      <c r="BX18" s="116">
        <f t="shared" si="31"/>
        <v>15.384615384615385</v>
      </c>
      <c r="BY18" s="116">
        <v>9.8903585830479379</v>
      </c>
      <c r="BZ18" s="116"/>
      <c r="CA18" s="116">
        <v>39.62231572222268</v>
      </c>
      <c r="CB18" s="116">
        <v>0.92891286202367862</v>
      </c>
      <c r="CC18" s="116"/>
      <c r="CD18" s="116"/>
      <c r="CE18" s="116"/>
      <c r="CF18" s="116"/>
      <c r="CG18" s="116"/>
      <c r="CH18" s="116"/>
      <c r="CI18" s="116"/>
      <c r="CJ18" s="116">
        <v>12.5</v>
      </c>
      <c r="CK18" s="116"/>
      <c r="CL18" s="116"/>
      <c r="CM18" s="116"/>
      <c r="CN18" s="116">
        <v>-6.7980753609932831</v>
      </c>
      <c r="CO18" s="116"/>
      <c r="CP18" s="116"/>
      <c r="CQ18" s="116">
        <f t="shared" si="32"/>
        <v>11.228702361260204</v>
      </c>
      <c r="CR18" s="116">
        <f t="shared" si="10"/>
        <v>9.8903585830479379</v>
      </c>
      <c r="CS18" s="116">
        <f t="shared" si="11"/>
        <v>39.62231572222268</v>
      </c>
      <c r="CT18" s="116">
        <f t="shared" si="12"/>
        <v>5</v>
      </c>
      <c r="CU18" s="116">
        <f t="array" ref="CU18">SUM(IF($BY18:$CP18&lt;0,1,0))</f>
        <v>1</v>
      </c>
      <c r="CV18" s="116">
        <f t="shared" si="13"/>
        <v>20</v>
      </c>
      <c r="CW18" s="116">
        <f t="array" ref="CW18">SUM(IF($BY18:$CP18&gt;20,1,0))</f>
        <v>1</v>
      </c>
      <c r="CX18" s="116">
        <f t="shared" si="14"/>
        <v>20</v>
      </c>
      <c r="CY18" s="116">
        <f t="array" ref="CY18">SUM(IF(BY18:CP18&gt;40,1,0))</f>
        <v>0</v>
      </c>
      <c r="CZ18" s="116">
        <f t="shared" si="33"/>
        <v>0</v>
      </c>
      <c r="DA18" s="116"/>
      <c r="DB18" s="116">
        <v>-1.9867549668874163</v>
      </c>
      <c r="DC18" s="116">
        <f t="shared" si="34"/>
        <v>-1.9867549668874163</v>
      </c>
      <c r="DD18" s="116">
        <f t="shared" si="15"/>
        <v>-1.9867549668874163</v>
      </c>
      <c r="DE18" s="116">
        <f t="shared" si="16"/>
        <v>-1.9867549668874163</v>
      </c>
      <c r="DF18" s="116">
        <f t="shared" si="17"/>
        <v>1</v>
      </c>
      <c r="DG18" s="116">
        <f t="array" ref="DG18">SUM(IF($DA18:$DB18&lt;0,1,0))</f>
        <v>1</v>
      </c>
      <c r="DH18" s="116">
        <f t="shared" si="18"/>
        <v>100</v>
      </c>
      <c r="DI18" s="116">
        <f t="array" ref="DI18">SUM(IF($DA18:$DB18&gt;20,1,0))</f>
        <v>0</v>
      </c>
      <c r="DJ18" s="116">
        <f t="shared" si="19"/>
        <v>0</v>
      </c>
      <c r="DK18" s="116">
        <f t="array" ref="DK18">SUM(IF(DA18:DB18&gt;40,1,0))</f>
        <v>0</v>
      </c>
      <c r="DL18" s="116">
        <f t="shared" si="35"/>
        <v>0</v>
      </c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>
        <f t="shared" si="37"/>
        <v>4.4617031074574731</v>
      </c>
      <c r="DZ18" s="116">
        <f t="shared" si="20"/>
        <v>1.3000312917816448</v>
      </c>
      <c r="EA18" s="116">
        <f t="shared" si="21"/>
        <v>50.826400357848591</v>
      </c>
      <c r="EB18" s="116">
        <f t="shared" si="38"/>
        <v>0.74987261472860089</v>
      </c>
      <c r="EC18" s="116">
        <f t="shared" si="22"/>
        <v>19.668996630811904</v>
      </c>
      <c r="ED18" s="116">
        <f t="shared" si="23"/>
        <v>23</v>
      </c>
      <c r="EE18" s="116">
        <f t="shared" si="23"/>
        <v>8</v>
      </c>
      <c r="EF18" s="116">
        <f t="shared" si="24"/>
        <v>34.782608695652172</v>
      </c>
      <c r="EG18" s="116">
        <f t="shared" si="25"/>
        <v>3</v>
      </c>
      <c r="EH18" s="117">
        <f t="shared" si="26"/>
        <v>13.043478260869565</v>
      </c>
      <c r="EI18" s="116">
        <f t="shared" si="39"/>
        <v>11.594202898550725</v>
      </c>
      <c r="EJ18" s="116">
        <f t="shared" si="27"/>
        <v>2</v>
      </c>
      <c r="EK18" s="116">
        <f t="shared" si="36"/>
        <v>8.695652173913043</v>
      </c>
      <c r="EL18" s="37"/>
      <c r="EM18" s="37"/>
      <c r="EN18" s="37"/>
      <c r="EO18" s="37"/>
    </row>
    <row r="19" spans="2:145" x14ac:dyDescent="0.4">
      <c r="B19" s="115">
        <v>1810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>
        <v>-4.6753198777745304</v>
      </c>
      <c r="AB19" s="116"/>
      <c r="AC19" s="116">
        <v>22.737492973580675</v>
      </c>
      <c r="AD19" s="116"/>
      <c r="AE19" s="116">
        <v>-6.1324272810143299</v>
      </c>
      <c r="AF19" s="116">
        <v>159.61538461538461</v>
      </c>
      <c r="AG19" s="116"/>
      <c r="AH19" s="116"/>
      <c r="AI19" s="116"/>
      <c r="AJ19" s="116"/>
      <c r="AK19" s="116"/>
      <c r="AL19" s="116"/>
      <c r="AM19" s="116">
        <f t="shared" si="28"/>
        <v>42.886282607544103</v>
      </c>
      <c r="AN19" s="116">
        <f t="shared" si="0"/>
        <v>9.0310865479030724</v>
      </c>
      <c r="AO19" s="116">
        <f t="shared" si="1"/>
        <v>159.61538461538461</v>
      </c>
      <c r="AP19" s="116">
        <f t="shared" si="2"/>
        <v>4</v>
      </c>
      <c r="AQ19" s="116">
        <f t="array" ref="AQ19">SUM(IF($AA19:$AL19&lt;0,1,0))</f>
        <v>2</v>
      </c>
      <c r="AR19" s="116">
        <f t="shared" si="3"/>
        <v>50</v>
      </c>
      <c r="AS19" s="116">
        <f t="array" ref="AS19">SUM(IF($AA19:$AL19&gt;20,1,0))</f>
        <v>2</v>
      </c>
      <c r="AT19" s="116">
        <f t="shared" si="4"/>
        <v>50</v>
      </c>
      <c r="AU19" s="116">
        <f t="array" ref="AU19">SUM(IF(AA19:AL19&gt;40,1,0))</f>
        <v>1</v>
      </c>
      <c r="AV19" s="116">
        <f t="shared" si="29"/>
        <v>25</v>
      </c>
      <c r="AW19" s="116">
        <v>-11.175119533580895</v>
      </c>
      <c r="AX19" s="116">
        <v>-12.133862284187579</v>
      </c>
      <c r="AY19" s="116"/>
      <c r="AZ19" s="116"/>
      <c r="BA19" s="116">
        <v>1.7241379310344875</v>
      </c>
      <c r="BB19" s="116">
        <v>-12.705667276051191</v>
      </c>
      <c r="BC19" s="116"/>
      <c r="BD19" s="116"/>
      <c r="BE19" s="116">
        <v>44.424460431654687</v>
      </c>
      <c r="BF19" s="116">
        <v>2.4599831508003378</v>
      </c>
      <c r="BG19" s="116">
        <v>17.563798322689948</v>
      </c>
      <c r="BH19" s="116">
        <v>-38.44731977818855</v>
      </c>
      <c r="BI19" s="116">
        <v>36.254028359651947</v>
      </c>
      <c r="BJ19" s="116"/>
      <c r="BK19" s="116">
        <v>9.9999999999999858</v>
      </c>
      <c r="BL19" s="116">
        <v>-5.0989802039592131</v>
      </c>
      <c r="BM19" s="116">
        <v>-14.025886582954271</v>
      </c>
      <c r="BN19" s="116">
        <v>2.8571428571428692</v>
      </c>
      <c r="BO19" s="116">
        <f t="shared" si="30"/>
        <v>1.6689781072348118</v>
      </c>
      <c r="BP19" s="116">
        <f t="shared" si="5"/>
        <v>1.7241379310344875</v>
      </c>
      <c r="BQ19" s="116">
        <f t="shared" si="6"/>
        <v>44.424460431654687</v>
      </c>
      <c r="BR19" s="116">
        <f t="shared" si="7"/>
        <v>13</v>
      </c>
      <c r="BS19" s="116">
        <f t="array" ref="BS19">SUM(IF($AW19:$BN19&lt;0,1,0))</f>
        <v>6</v>
      </c>
      <c r="BT19" s="116">
        <f t="shared" si="8"/>
        <v>46.153846153846153</v>
      </c>
      <c r="BU19" s="116">
        <f t="array" ref="BU19">SUM(IF($AW19:$BN19&gt;20,1,0))</f>
        <v>2</v>
      </c>
      <c r="BV19" s="116">
        <f t="shared" si="9"/>
        <v>15.384615384615385</v>
      </c>
      <c r="BW19" s="116">
        <f t="array" ref="BW19">SUM(IF(AW19:BN19&gt;40,1,0))</f>
        <v>1</v>
      </c>
      <c r="BX19" s="116">
        <f t="shared" si="31"/>
        <v>7.6923076923076925</v>
      </c>
      <c r="BY19" s="116">
        <v>-9.6888546281740631</v>
      </c>
      <c r="BZ19" s="116"/>
      <c r="CA19" s="116">
        <v>18.241378256257246</v>
      </c>
      <c r="CB19" s="116">
        <v>0.92891286202367862</v>
      </c>
      <c r="CC19" s="116"/>
      <c r="CD19" s="116"/>
      <c r="CE19" s="116"/>
      <c r="CF19" s="116"/>
      <c r="CG19" s="116"/>
      <c r="CH19" s="116"/>
      <c r="CI19" s="116"/>
      <c r="CJ19" s="116">
        <v>0</v>
      </c>
      <c r="CK19" s="116"/>
      <c r="CL19" s="116"/>
      <c r="CM19" s="116"/>
      <c r="CN19" s="116">
        <v>-4.8406887293909069</v>
      </c>
      <c r="CO19" s="116"/>
      <c r="CP19" s="116"/>
      <c r="CQ19" s="116">
        <f t="shared" si="32"/>
        <v>0.92814955214319106</v>
      </c>
      <c r="CR19" s="116">
        <f t="shared" si="10"/>
        <v>0</v>
      </c>
      <c r="CS19" s="116">
        <f t="shared" si="11"/>
        <v>18.241378256257246</v>
      </c>
      <c r="CT19" s="116">
        <f t="shared" si="12"/>
        <v>5</v>
      </c>
      <c r="CU19" s="116">
        <f t="array" ref="CU19">SUM(IF($BY19:$CP19&lt;0,1,0))</f>
        <v>2</v>
      </c>
      <c r="CV19" s="116">
        <f t="shared" si="13"/>
        <v>40</v>
      </c>
      <c r="CW19" s="116">
        <f t="array" ref="CW19">SUM(IF($BY19:$CP19&gt;20,1,0))</f>
        <v>0</v>
      </c>
      <c r="CX19" s="116">
        <f t="shared" si="14"/>
        <v>0</v>
      </c>
      <c r="CY19" s="116">
        <f t="array" ref="CY19">SUM(IF(BY19:CP19&gt;40,1,0))</f>
        <v>0</v>
      </c>
      <c r="CZ19" s="116">
        <f t="shared" si="33"/>
        <v>0</v>
      </c>
      <c r="DA19" s="116"/>
      <c r="DB19" s="116">
        <v>0</v>
      </c>
      <c r="DC19" s="116">
        <f t="shared" si="34"/>
        <v>0</v>
      </c>
      <c r="DD19" s="116">
        <f t="shared" si="15"/>
        <v>0</v>
      </c>
      <c r="DE19" s="116">
        <f t="shared" si="16"/>
        <v>0</v>
      </c>
      <c r="DF19" s="116">
        <f t="shared" si="17"/>
        <v>1</v>
      </c>
      <c r="DG19" s="116">
        <f t="array" ref="DG19">SUM(IF($DA19:$DB19&lt;0,1,0))</f>
        <v>0</v>
      </c>
      <c r="DH19" s="116">
        <f t="shared" si="18"/>
        <v>0</v>
      </c>
      <c r="DI19" s="116">
        <f t="array" ref="DI19">SUM(IF($DA19:$DB19&gt;20,1,0))</f>
        <v>0</v>
      </c>
      <c r="DJ19" s="116">
        <f t="shared" si="19"/>
        <v>0</v>
      </c>
      <c r="DK19" s="116">
        <f t="array" ref="DK19">SUM(IF(DA19:DB19&gt;40,1,0))</f>
        <v>0</v>
      </c>
      <c r="DL19" s="116">
        <f t="shared" si="35"/>
        <v>0</v>
      </c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>
        <f t="shared" si="37"/>
        <v>8.6035910254323884</v>
      </c>
      <c r="DZ19" s="116">
        <f t="shared" si="20"/>
        <v>0</v>
      </c>
      <c r="EA19" s="116">
        <f t="shared" si="21"/>
        <v>159.61538461538461</v>
      </c>
      <c r="EB19" s="116">
        <f t="shared" si="38"/>
        <v>0.50841449551418127</v>
      </c>
      <c r="EC19" s="116">
        <f t="shared" si="22"/>
        <v>37.325336863540997</v>
      </c>
      <c r="ED19" s="116">
        <f t="shared" si="23"/>
        <v>23</v>
      </c>
      <c r="EE19" s="116">
        <f t="shared" si="23"/>
        <v>10</v>
      </c>
      <c r="EF19" s="116">
        <f t="shared" si="24"/>
        <v>43.478260869565219</v>
      </c>
      <c r="EG19" s="116">
        <f t="shared" si="25"/>
        <v>4</v>
      </c>
      <c r="EH19" s="117">
        <f t="shared" si="26"/>
        <v>17.391304347826086</v>
      </c>
      <c r="EI19" s="116">
        <f t="shared" si="39"/>
        <v>12.318840579710146</v>
      </c>
      <c r="EJ19" s="116">
        <f t="shared" si="27"/>
        <v>2</v>
      </c>
      <c r="EK19" s="116">
        <f t="shared" si="36"/>
        <v>8.695652173913043</v>
      </c>
      <c r="EL19" s="37"/>
      <c r="EM19" s="37"/>
      <c r="EN19" s="37"/>
      <c r="EO19" s="37"/>
    </row>
    <row r="20" spans="2:145" x14ac:dyDescent="0.4">
      <c r="B20" s="115">
        <v>1811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>
        <v>-7.5744723927598514</v>
      </c>
      <c r="AB20" s="116"/>
      <c r="AC20" s="116">
        <v>3.8699335928555012</v>
      </c>
      <c r="AD20" s="116"/>
      <c r="AE20" s="116">
        <v>-1.8583914540478474</v>
      </c>
      <c r="AF20" s="116">
        <v>-60</v>
      </c>
      <c r="AG20" s="116"/>
      <c r="AH20" s="116"/>
      <c r="AI20" s="116"/>
      <c r="AJ20" s="116"/>
      <c r="AK20" s="116"/>
      <c r="AL20" s="116"/>
      <c r="AM20" s="116">
        <f t="shared" si="28"/>
        <v>-16.390732563488051</v>
      </c>
      <c r="AN20" s="116">
        <f t="shared" si="0"/>
        <v>-4.7164319234038494</v>
      </c>
      <c r="AO20" s="116">
        <f t="shared" si="1"/>
        <v>3.8699335928555012</v>
      </c>
      <c r="AP20" s="116">
        <f t="shared" si="2"/>
        <v>4</v>
      </c>
      <c r="AQ20" s="116">
        <f t="array" ref="AQ20">SUM(IF($AA20:$AL20&lt;0,1,0))</f>
        <v>3</v>
      </c>
      <c r="AR20" s="116">
        <f t="shared" si="3"/>
        <v>75</v>
      </c>
      <c r="AS20" s="116">
        <f t="array" ref="AS20">SUM(IF($AA20:$AL20&gt;20,1,0))</f>
        <v>0</v>
      </c>
      <c r="AT20" s="116">
        <f t="shared" si="4"/>
        <v>0</v>
      </c>
      <c r="AU20" s="116">
        <f t="array" ref="AU20">SUM(IF(AA20:AL20&gt;40,1,0))</f>
        <v>0</v>
      </c>
      <c r="AV20" s="116">
        <f t="shared" si="29"/>
        <v>0</v>
      </c>
      <c r="AW20" s="116">
        <v>53.654739057760175</v>
      </c>
      <c r="AX20" s="116">
        <v>19.6824151580403</v>
      </c>
      <c r="AY20" s="116"/>
      <c r="AZ20" s="116"/>
      <c r="BA20" s="116">
        <v>0</v>
      </c>
      <c r="BB20" s="116">
        <v>-5.3403141361256568</v>
      </c>
      <c r="BC20" s="116"/>
      <c r="BD20" s="116"/>
      <c r="BE20" s="116">
        <v>41.095890410958887</v>
      </c>
      <c r="BF20" s="116">
        <v>0.28778161486597842</v>
      </c>
      <c r="BG20" s="116">
        <v>64.30418899780264</v>
      </c>
      <c r="BH20" s="116">
        <v>42.462462462462454</v>
      </c>
      <c r="BI20" s="116">
        <v>7.152677810931185</v>
      </c>
      <c r="BJ20" s="116"/>
      <c r="BK20" s="116">
        <v>102.13903743315511</v>
      </c>
      <c r="BL20" s="116">
        <v>3.750526759376327</v>
      </c>
      <c r="BM20" s="116">
        <v>55.065142249401752</v>
      </c>
      <c r="BN20" s="116">
        <v>-2.777777777777779</v>
      </c>
      <c r="BO20" s="116">
        <f t="shared" si="30"/>
        <v>29.34436692621933</v>
      </c>
      <c r="BP20" s="116">
        <f t="shared" si="5"/>
        <v>19.6824151580403</v>
      </c>
      <c r="BQ20" s="116">
        <f t="shared" si="6"/>
        <v>102.13903743315511</v>
      </c>
      <c r="BR20" s="116">
        <f t="shared" si="7"/>
        <v>13</v>
      </c>
      <c r="BS20" s="116">
        <f t="array" ref="BS20">SUM(IF($AW20:$BN20&lt;0,1,0))</f>
        <v>2</v>
      </c>
      <c r="BT20" s="116">
        <f t="shared" si="8"/>
        <v>15.384615384615385</v>
      </c>
      <c r="BU20" s="116">
        <f t="array" ref="BU20">SUM(IF($AW20:$BN20&gt;20,1,0))</f>
        <v>6</v>
      </c>
      <c r="BV20" s="116">
        <f t="shared" si="9"/>
        <v>46.153846153846153</v>
      </c>
      <c r="BW20" s="116">
        <f t="array" ref="BW20">SUM(IF(AW20:BN20&gt;40,1,0))</f>
        <v>6</v>
      </c>
      <c r="BX20" s="116">
        <f t="shared" si="31"/>
        <v>46.153846153846153</v>
      </c>
      <c r="BY20" s="116">
        <v>0</v>
      </c>
      <c r="BZ20" s="116"/>
      <c r="CA20" s="116">
        <v>4.4825617117119299</v>
      </c>
      <c r="CB20" s="116">
        <v>2.1319796954314407</v>
      </c>
      <c r="CC20" s="116"/>
      <c r="CD20" s="116"/>
      <c r="CE20" s="116"/>
      <c r="CF20" s="116"/>
      <c r="CG20" s="116"/>
      <c r="CH20" s="116"/>
      <c r="CI20" s="116"/>
      <c r="CJ20" s="116">
        <v>39.393939393939405</v>
      </c>
      <c r="CK20" s="116"/>
      <c r="CL20" s="116"/>
      <c r="CM20" s="116"/>
      <c r="CN20" s="116">
        <v>25.687415443457738</v>
      </c>
      <c r="CO20" s="116"/>
      <c r="CP20" s="116"/>
      <c r="CQ20" s="116">
        <f t="shared" si="32"/>
        <v>14.339179248908101</v>
      </c>
      <c r="CR20" s="116">
        <f t="shared" si="10"/>
        <v>4.4825617117119299</v>
      </c>
      <c r="CS20" s="116">
        <f t="shared" si="11"/>
        <v>39.393939393939405</v>
      </c>
      <c r="CT20" s="116">
        <f t="shared" si="12"/>
        <v>5</v>
      </c>
      <c r="CU20" s="116">
        <f t="array" ref="CU20">SUM(IF($BY20:$CP20&lt;0,1,0))</f>
        <v>0</v>
      </c>
      <c r="CV20" s="116">
        <f t="shared" si="13"/>
        <v>0</v>
      </c>
      <c r="CW20" s="116">
        <f t="array" ref="CW20">SUM(IF($BY20:$CP20&gt;20,1,0))</f>
        <v>2</v>
      </c>
      <c r="CX20" s="116">
        <f t="shared" si="14"/>
        <v>40</v>
      </c>
      <c r="CY20" s="116">
        <f t="array" ref="CY20">SUM(IF(BY20:CP20&gt;40,1,0))</f>
        <v>0</v>
      </c>
      <c r="CZ20" s="116">
        <f t="shared" si="33"/>
        <v>0</v>
      </c>
      <c r="DA20" s="116"/>
      <c r="DB20" s="116">
        <v>6.7583783783783824</v>
      </c>
      <c r="DC20" s="116">
        <f t="shared" si="34"/>
        <v>6.7583783783783824</v>
      </c>
      <c r="DD20" s="116">
        <f t="shared" si="15"/>
        <v>6.7583783783783824</v>
      </c>
      <c r="DE20" s="116">
        <f t="shared" si="16"/>
        <v>6.7583783783783824</v>
      </c>
      <c r="DF20" s="116">
        <f t="shared" si="17"/>
        <v>1</v>
      </c>
      <c r="DG20" s="116">
        <f t="array" ref="DG20">SUM(IF($DA20:$DB20&lt;0,1,0))</f>
        <v>0</v>
      </c>
      <c r="DH20" s="116">
        <f t="shared" si="18"/>
        <v>0</v>
      </c>
      <c r="DI20" s="116">
        <f t="array" ref="DI20">SUM(IF($DA20:$DB20&gt;20,1,0))</f>
        <v>0</v>
      </c>
      <c r="DJ20" s="116">
        <f t="shared" si="19"/>
        <v>0</v>
      </c>
      <c r="DK20" s="116">
        <f t="array" ref="DK20">SUM(IF(DA20:DB20&gt;40,1,0))</f>
        <v>0</v>
      </c>
      <c r="DL20" s="116">
        <f t="shared" si="35"/>
        <v>0</v>
      </c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>
        <f t="shared" si="37"/>
        <v>17.146439756948606</v>
      </c>
      <c r="DZ20" s="116">
        <f t="shared" si="20"/>
        <v>4.4825617117119299</v>
      </c>
      <c r="EA20" s="116">
        <f t="shared" si="21"/>
        <v>102.13903743315511</v>
      </c>
      <c r="EB20" s="116">
        <f t="shared" si="38"/>
        <v>-6.3621487510765753E-2</v>
      </c>
      <c r="EC20" s="116">
        <f t="shared" si="22"/>
        <v>32.790742693913081</v>
      </c>
      <c r="ED20" s="116">
        <f t="shared" si="23"/>
        <v>23</v>
      </c>
      <c r="EE20" s="116">
        <f t="shared" si="23"/>
        <v>5</v>
      </c>
      <c r="EF20" s="116">
        <f t="shared" si="24"/>
        <v>21.739130434782609</v>
      </c>
      <c r="EG20" s="116">
        <f t="shared" si="25"/>
        <v>8</v>
      </c>
      <c r="EH20" s="117">
        <f t="shared" si="26"/>
        <v>34.782608695652172</v>
      </c>
      <c r="EI20" s="116">
        <f t="shared" si="39"/>
        <v>14.492753623188406</v>
      </c>
      <c r="EJ20" s="116">
        <f t="shared" si="27"/>
        <v>6</v>
      </c>
      <c r="EK20" s="116">
        <f t="shared" si="36"/>
        <v>26.086956521739129</v>
      </c>
      <c r="EL20" s="37"/>
      <c r="EM20" s="37"/>
      <c r="EN20" s="37"/>
      <c r="EO20" s="37"/>
    </row>
    <row r="21" spans="2:145" x14ac:dyDescent="0.4">
      <c r="B21" s="115">
        <v>1812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>
        <v>4.6808933670618718</v>
      </c>
      <c r="AB21" s="116"/>
      <c r="AC21" s="116">
        <v>7.1869488536155268</v>
      </c>
      <c r="AD21" s="116"/>
      <c r="AE21" s="116">
        <v>-7.3067062474699966</v>
      </c>
      <c r="AF21" s="116">
        <v>-27.777777777777779</v>
      </c>
      <c r="AG21" s="116"/>
      <c r="AH21" s="116"/>
      <c r="AI21" s="116"/>
      <c r="AJ21" s="116"/>
      <c r="AK21" s="116"/>
      <c r="AL21" s="116"/>
      <c r="AM21" s="116">
        <f t="shared" si="28"/>
        <v>-5.8041604511425939</v>
      </c>
      <c r="AN21" s="116">
        <f t="shared" si="0"/>
        <v>-1.3129064402040624</v>
      </c>
      <c r="AO21" s="116">
        <f t="shared" si="1"/>
        <v>7.1869488536155268</v>
      </c>
      <c r="AP21" s="116">
        <f t="shared" si="2"/>
        <v>4</v>
      </c>
      <c r="AQ21" s="116">
        <f t="array" ref="AQ21">SUM(IF($AA21:$AL21&lt;0,1,0))</f>
        <v>2</v>
      </c>
      <c r="AR21" s="116">
        <f t="shared" si="3"/>
        <v>50</v>
      </c>
      <c r="AS21" s="116">
        <f t="array" ref="AS21">SUM(IF($AA21:$AL21&gt;20,1,0))</f>
        <v>0</v>
      </c>
      <c r="AT21" s="116">
        <f t="shared" si="4"/>
        <v>0</v>
      </c>
      <c r="AU21" s="116">
        <f t="array" ref="AU21">SUM(IF(AA21:AL21&gt;40,1,0))</f>
        <v>0</v>
      </c>
      <c r="AV21" s="116">
        <f t="shared" si="29"/>
        <v>0</v>
      </c>
      <c r="AW21" s="116">
        <v>-18.565914325043618</v>
      </c>
      <c r="AX21" s="116">
        <v>-6.8303060676105805</v>
      </c>
      <c r="AY21" s="116"/>
      <c r="AZ21" s="116"/>
      <c r="BA21" s="116">
        <v>8.4745762711864323</v>
      </c>
      <c r="BB21" s="116">
        <v>66.371681415929203</v>
      </c>
      <c r="BC21" s="116"/>
      <c r="BD21" s="116"/>
      <c r="BE21" s="116">
        <v>-10.238305383936453</v>
      </c>
      <c r="BF21" s="116">
        <v>-11.642207100106594</v>
      </c>
      <c r="BG21" s="116">
        <v>152.04065892575605</v>
      </c>
      <c r="BH21" s="116">
        <v>31.450252951096136</v>
      </c>
      <c r="BI21" s="116">
        <v>8.4843978364057868</v>
      </c>
      <c r="BJ21" s="116"/>
      <c r="BK21" s="116">
        <v>61.111111111111114</v>
      </c>
      <c r="BL21" s="116">
        <v>28.08692120227456</v>
      </c>
      <c r="BM21" s="116">
        <v>-23.525377229080934</v>
      </c>
      <c r="BN21" s="116">
        <v>13.571428571428568</v>
      </c>
      <c r="BO21" s="116">
        <f t="shared" si="30"/>
        <v>22.983762936877664</v>
      </c>
      <c r="BP21" s="116">
        <f t="shared" si="5"/>
        <v>8.4843978364057868</v>
      </c>
      <c r="BQ21" s="116">
        <f t="shared" si="6"/>
        <v>152.04065892575605</v>
      </c>
      <c r="BR21" s="116">
        <f t="shared" si="7"/>
        <v>13</v>
      </c>
      <c r="BS21" s="116">
        <f t="array" ref="BS21">SUM(IF($AW21:$BN21&lt;0,1,0))</f>
        <v>5</v>
      </c>
      <c r="BT21" s="116">
        <f t="shared" si="8"/>
        <v>38.46153846153846</v>
      </c>
      <c r="BU21" s="116">
        <f t="array" ref="BU21">SUM(IF($AW21:$BN21&gt;20,1,0))</f>
        <v>5</v>
      </c>
      <c r="BV21" s="116">
        <f t="shared" si="9"/>
        <v>38.461538461538467</v>
      </c>
      <c r="BW21" s="116">
        <f t="array" ref="BW21">SUM(IF(AW21:BN21&gt;40,1,0))</f>
        <v>3</v>
      </c>
      <c r="BX21" s="116">
        <f t="shared" si="31"/>
        <v>23.076923076923077</v>
      </c>
      <c r="BY21" s="116">
        <v>0</v>
      </c>
      <c r="BZ21" s="116"/>
      <c r="CA21" s="116">
        <v>-6.0987998431944686</v>
      </c>
      <c r="CB21" s="116">
        <v>4.453280318091446</v>
      </c>
      <c r="CC21" s="116"/>
      <c r="CD21" s="116"/>
      <c r="CE21" s="116"/>
      <c r="CF21" s="116"/>
      <c r="CG21" s="116"/>
      <c r="CH21" s="116"/>
      <c r="CI21" s="116"/>
      <c r="CJ21" s="116" t="s">
        <v>14</v>
      </c>
      <c r="CK21" s="116"/>
      <c r="CL21" s="116"/>
      <c r="CM21" s="116"/>
      <c r="CN21" s="116">
        <v>5.8038332312504437E-2</v>
      </c>
      <c r="CO21" s="116"/>
      <c r="CP21" s="116"/>
      <c r="CQ21" s="116">
        <f t="shared" si="32"/>
        <v>-0.39687029819762953</v>
      </c>
      <c r="CR21" s="116">
        <f t="shared" si="10"/>
        <v>2.9019166156252219E-2</v>
      </c>
      <c r="CS21" s="116">
        <f t="shared" si="11"/>
        <v>4.453280318091446</v>
      </c>
      <c r="CT21" s="116">
        <f t="shared" si="12"/>
        <v>5</v>
      </c>
      <c r="CU21" s="116">
        <f t="array" ref="CU21">SUM(IF($BY21:$CP21&lt;0,1,0))</f>
        <v>1</v>
      </c>
      <c r="CV21" s="116">
        <f t="shared" si="13"/>
        <v>20</v>
      </c>
      <c r="CW21" s="116">
        <f t="array" ref="CW21">SUM(IF($BY21:$CP21&gt;20,1,0))</f>
        <v>1</v>
      </c>
      <c r="CX21" s="116">
        <f t="shared" si="14"/>
        <v>20</v>
      </c>
      <c r="CY21" s="116">
        <f t="array" ref="CY21">SUM(IF(BY21:CP21&gt;40,1,0))</f>
        <v>1</v>
      </c>
      <c r="CZ21" s="116">
        <f t="shared" si="33"/>
        <v>20</v>
      </c>
      <c r="DA21" s="116"/>
      <c r="DB21" s="116">
        <v>1.2679113924050633</v>
      </c>
      <c r="DC21" s="116">
        <f t="shared" si="34"/>
        <v>1.2679113924050633</v>
      </c>
      <c r="DD21" s="116">
        <f t="shared" si="15"/>
        <v>1.2679113924050633</v>
      </c>
      <c r="DE21" s="116">
        <f t="shared" si="16"/>
        <v>1.2679113924050633</v>
      </c>
      <c r="DF21" s="116">
        <f t="shared" si="17"/>
        <v>1</v>
      </c>
      <c r="DG21" s="116">
        <f t="array" ref="DG21">SUM(IF($DA21:$DB21&lt;0,1,0))</f>
        <v>0</v>
      </c>
      <c r="DH21" s="116">
        <f t="shared" si="18"/>
        <v>0</v>
      </c>
      <c r="DI21" s="116">
        <f t="array" ref="DI21">SUM(IF($DA21:$DB21&gt;20,1,0))</f>
        <v>0</v>
      </c>
      <c r="DJ21" s="116">
        <f t="shared" si="19"/>
        <v>0</v>
      </c>
      <c r="DK21" s="116">
        <f t="array" ref="DK21">SUM(IF(DA21:DB21&gt;40,1,0))</f>
        <v>0</v>
      </c>
      <c r="DL21" s="116">
        <f t="shared" si="35"/>
        <v>0</v>
      </c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>
        <f t="shared" si="37"/>
        <v>12.511486662475171</v>
      </c>
      <c r="DZ21" s="116">
        <f t="shared" si="20"/>
        <v>2.8605958552482544</v>
      </c>
      <c r="EA21" s="116">
        <f t="shared" si="21"/>
        <v>152.04065892575605</v>
      </c>
      <c r="EB21" s="116">
        <f t="shared" si="38"/>
        <v>0.61596386887725341</v>
      </c>
      <c r="EC21" s="116">
        <f t="shared" si="22"/>
        <v>39.072970506177036</v>
      </c>
      <c r="ED21" s="116">
        <f t="shared" si="23"/>
        <v>23</v>
      </c>
      <c r="EE21" s="116">
        <f t="shared" si="23"/>
        <v>8</v>
      </c>
      <c r="EF21" s="116">
        <f t="shared" si="24"/>
        <v>34.782608695652172</v>
      </c>
      <c r="EG21" s="116">
        <f t="shared" si="25"/>
        <v>6</v>
      </c>
      <c r="EH21" s="117">
        <f t="shared" si="26"/>
        <v>26.086956521739129</v>
      </c>
      <c r="EI21" s="116">
        <f t="shared" si="39"/>
        <v>18.115942028985504</v>
      </c>
      <c r="EJ21" s="116">
        <f t="shared" si="27"/>
        <v>4</v>
      </c>
      <c r="EK21" s="116">
        <f t="shared" si="36"/>
        <v>17.391304347826086</v>
      </c>
      <c r="EL21" s="37"/>
      <c r="EM21" s="37"/>
      <c r="EN21" s="37"/>
      <c r="EO21" s="37"/>
    </row>
    <row r="22" spans="2:145" x14ac:dyDescent="0.4">
      <c r="B22" s="115">
        <v>1813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>
        <v>-0.65913215217253684</v>
      </c>
      <c r="AB22" s="116"/>
      <c r="AC22" s="116">
        <v>5.8617852735499909</v>
      </c>
      <c r="AD22" s="116"/>
      <c r="AE22" s="116">
        <v>16.245723851808734</v>
      </c>
      <c r="AF22" s="116">
        <v>48.717948717948701</v>
      </c>
      <c r="AG22" s="116"/>
      <c r="AH22" s="116"/>
      <c r="AI22" s="116"/>
      <c r="AJ22" s="116"/>
      <c r="AK22" s="116"/>
      <c r="AL22" s="116"/>
      <c r="AM22" s="116">
        <f t="shared" si="28"/>
        <v>17.541581422783722</v>
      </c>
      <c r="AN22" s="116">
        <f t="shared" si="0"/>
        <v>11.053754562679362</v>
      </c>
      <c r="AO22" s="116">
        <f t="shared" si="1"/>
        <v>48.717948717948701</v>
      </c>
      <c r="AP22" s="116">
        <f t="shared" si="2"/>
        <v>4</v>
      </c>
      <c r="AQ22" s="116">
        <f t="array" ref="AQ22">SUM(IF($AA22:$AL22&lt;0,1,0))</f>
        <v>1</v>
      </c>
      <c r="AR22" s="116">
        <f t="shared" si="3"/>
        <v>25</v>
      </c>
      <c r="AS22" s="116">
        <f t="array" ref="AS22">SUM(IF($AA22:$AL22&gt;20,1,0))</f>
        <v>1</v>
      </c>
      <c r="AT22" s="116">
        <f t="shared" si="4"/>
        <v>25</v>
      </c>
      <c r="AU22" s="116">
        <f t="array" ref="AU22">SUM(IF(AA22:AL22&gt;40,1,0))</f>
        <v>1</v>
      </c>
      <c r="AV22" s="116">
        <f t="shared" si="29"/>
        <v>25</v>
      </c>
      <c r="AW22" s="116">
        <v>-26.916765301263467</v>
      </c>
      <c r="AX22" s="116">
        <v>15.685853760882917</v>
      </c>
      <c r="AY22" s="116"/>
      <c r="AZ22" s="116"/>
      <c r="BA22" s="116">
        <v>-7.812499999999992</v>
      </c>
      <c r="BB22" s="116">
        <v>-12.69946808510638</v>
      </c>
      <c r="BC22" s="116"/>
      <c r="BD22" s="116"/>
      <c r="BE22" s="116">
        <v>-23.79547689282203</v>
      </c>
      <c r="BF22" s="116">
        <v>-11.425566793479947</v>
      </c>
      <c r="BG22" s="116">
        <v>-67.581479576272713</v>
      </c>
      <c r="BH22" s="116">
        <v>-46.664528543938424</v>
      </c>
      <c r="BI22" s="116">
        <v>-32.530903216743923</v>
      </c>
      <c r="BJ22" s="116"/>
      <c r="BK22" s="116">
        <v>-38.45648604269293</v>
      </c>
      <c r="BL22" s="116">
        <v>11.907404471222449</v>
      </c>
      <c r="BM22" s="116">
        <v>0.4484304932735439</v>
      </c>
      <c r="BN22" s="116">
        <v>2.515723270440251</v>
      </c>
      <c r="BO22" s="116">
        <f t="shared" si="30"/>
        <v>-18.255827881269283</v>
      </c>
      <c r="BP22" s="116">
        <f t="shared" si="5"/>
        <v>-12.69946808510638</v>
      </c>
      <c r="BQ22" s="116">
        <f t="shared" si="6"/>
        <v>15.685853760882917</v>
      </c>
      <c r="BR22" s="116">
        <f t="shared" si="7"/>
        <v>13</v>
      </c>
      <c r="BS22" s="116">
        <f t="array" ref="BS22">SUM(IF($AW22:$BN22&lt;0,1,0))</f>
        <v>9</v>
      </c>
      <c r="BT22" s="116">
        <f t="shared" si="8"/>
        <v>69.230769230769226</v>
      </c>
      <c r="BU22" s="116">
        <f t="array" ref="BU22">SUM(IF($AW22:$BN22&gt;20,1,0))</f>
        <v>0</v>
      </c>
      <c r="BV22" s="116">
        <f t="shared" si="9"/>
        <v>0</v>
      </c>
      <c r="BW22" s="116">
        <f t="array" ref="BW22">SUM(IF(AW22:BN22&gt;40,1,0))</f>
        <v>0</v>
      </c>
      <c r="BX22" s="116">
        <f t="shared" si="31"/>
        <v>0</v>
      </c>
      <c r="BY22" s="116">
        <v>0.74074074074073071</v>
      </c>
      <c r="BZ22" s="116"/>
      <c r="CA22" s="116">
        <v>-13.763060827003393</v>
      </c>
      <c r="CB22" s="116">
        <v>6.2523791397031125</v>
      </c>
      <c r="CC22" s="116"/>
      <c r="CD22" s="116"/>
      <c r="CE22" s="116"/>
      <c r="CF22" s="116"/>
      <c r="CG22" s="116"/>
      <c r="CH22" s="116"/>
      <c r="CI22" s="116"/>
      <c r="CJ22" s="116" t="s">
        <v>14</v>
      </c>
      <c r="CK22" s="116"/>
      <c r="CL22" s="116"/>
      <c r="CM22" s="116"/>
      <c r="CN22" s="116">
        <v>-2.130293737391209</v>
      </c>
      <c r="CO22" s="116"/>
      <c r="CP22" s="116"/>
      <c r="CQ22" s="116">
        <f t="shared" si="32"/>
        <v>-2.2250586709876901</v>
      </c>
      <c r="CR22" s="116">
        <f t="shared" si="10"/>
        <v>-0.69477649832523913</v>
      </c>
      <c r="CS22" s="116">
        <f t="shared" si="11"/>
        <v>6.2523791397031125</v>
      </c>
      <c r="CT22" s="116">
        <f t="shared" si="12"/>
        <v>5</v>
      </c>
      <c r="CU22" s="116">
        <f t="array" ref="CU22">SUM(IF($BY22:$CP22&lt;0,1,0))</f>
        <v>2</v>
      </c>
      <c r="CV22" s="116">
        <f t="shared" si="13"/>
        <v>40</v>
      </c>
      <c r="CW22" s="116">
        <f t="array" ref="CW22">SUM(IF($BY22:$CP22&gt;20,1,0))</f>
        <v>1</v>
      </c>
      <c r="CX22" s="116">
        <f t="shared" si="14"/>
        <v>20</v>
      </c>
      <c r="CY22" s="116">
        <f t="array" ref="CY22">SUM(IF(BY22:CP22&gt;40,1,0))</f>
        <v>1</v>
      </c>
      <c r="CZ22" s="116">
        <f t="shared" si="33"/>
        <v>20</v>
      </c>
      <c r="DA22" s="116"/>
      <c r="DB22" s="116">
        <v>20</v>
      </c>
      <c r="DC22" s="116">
        <f t="shared" si="34"/>
        <v>20</v>
      </c>
      <c r="DD22" s="116">
        <f t="shared" si="15"/>
        <v>20</v>
      </c>
      <c r="DE22" s="116">
        <f t="shared" si="16"/>
        <v>20</v>
      </c>
      <c r="DF22" s="116">
        <f t="shared" si="17"/>
        <v>1</v>
      </c>
      <c r="DG22" s="116">
        <f t="array" ref="DG22">SUM(IF($DA22:$DB22&lt;0,1,0))</f>
        <v>0</v>
      </c>
      <c r="DH22" s="116">
        <f t="shared" si="18"/>
        <v>0</v>
      </c>
      <c r="DI22" s="116">
        <f t="array" ref="DI22">SUM(IF($DA22:$DB22&gt;20,1,0))</f>
        <v>0</v>
      </c>
      <c r="DJ22" s="116">
        <f t="shared" si="19"/>
        <v>0</v>
      </c>
      <c r="DK22" s="116">
        <f t="array" ref="DK22">SUM(IF(DA22:DB22&gt;40,1,0))</f>
        <v>0</v>
      </c>
      <c r="DL22" s="116">
        <f t="shared" si="35"/>
        <v>0</v>
      </c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>
        <f t="shared" si="37"/>
        <v>-7.0936214295143882</v>
      </c>
      <c r="DZ22" s="116">
        <f t="shared" si="20"/>
        <v>-1.3947129447818729</v>
      </c>
      <c r="EA22" s="116">
        <f t="shared" si="21"/>
        <v>48.717948717948701</v>
      </c>
      <c r="EB22" s="116">
        <f t="shared" si="38"/>
        <v>1.4989424798842383</v>
      </c>
      <c r="EC22" s="116">
        <f t="shared" si="22"/>
        <v>25.372163025425657</v>
      </c>
      <c r="ED22" s="116">
        <f t="shared" si="23"/>
        <v>23</v>
      </c>
      <c r="EE22" s="116">
        <f t="shared" si="23"/>
        <v>12</v>
      </c>
      <c r="EF22" s="116">
        <f t="shared" si="24"/>
        <v>52.173913043478258</v>
      </c>
      <c r="EG22" s="116">
        <f t="shared" si="25"/>
        <v>2</v>
      </c>
      <c r="EH22" s="117">
        <f t="shared" si="26"/>
        <v>8.695652173913043</v>
      </c>
      <c r="EI22" s="116">
        <f t="shared" si="39"/>
        <v>18.115942028985508</v>
      </c>
      <c r="EJ22" s="116">
        <f t="shared" si="27"/>
        <v>2</v>
      </c>
      <c r="EK22" s="116">
        <f t="shared" si="36"/>
        <v>8.695652173913043</v>
      </c>
      <c r="EL22" s="37"/>
      <c r="EM22" s="37"/>
      <c r="EN22" s="37"/>
      <c r="EO22" s="37"/>
    </row>
    <row r="23" spans="2:145" x14ac:dyDescent="0.4">
      <c r="B23" s="115">
        <v>1814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>
        <v>5.4645456055258554</v>
      </c>
      <c r="AB23" s="116"/>
      <c r="AC23" s="116">
        <v>-9.9086846706819554</v>
      </c>
      <c r="AD23" s="116"/>
      <c r="AE23" s="116">
        <v>8.9432930519900857</v>
      </c>
      <c r="AF23" s="116">
        <v>29.31034482758621</v>
      </c>
      <c r="AG23" s="116"/>
      <c r="AH23" s="116"/>
      <c r="AI23" s="116"/>
      <c r="AJ23" s="116"/>
      <c r="AK23" s="116"/>
      <c r="AL23" s="116"/>
      <c r="AM23" s="116">
        <f t="shared" si="28"/>
        <v>8.4523747036050487</v>
      </c>
      <c r="AN23" s="116">
        <f t="shared" si="0"/>
        <v>7.203919328757971</v>
      </c>
      <c r="AO23" s="116">
        <f t="shared" si="1"/>
        <v>29.31034482758621</v>
      </c>
      <c r="AP23" s="116">
        <f t="shared" si="2"/>
        <v>4</v>
      </c>
      <c r="AQ23" s="116">
        <f t="array" ref="AQ23">SUM(IF($AA23:$AL23&lt;0,1,0))</f>
        <v>1</v>
      </c>
      <c r="AR23" s="116">
        <f t="shared" si="3"/>
        <v>25</v>
      </c>
      <c r="AS23" s="116">
        <f t="array" ref="AS23">SUM(IF($AA23:$AL23&gt;20,1,0))</f>
        <v>1</v>
      </c>
      <c r="AT23" s="116">
        <f t="shared" si="4"/>
        <v>25</v>
      </c>
      <c r="AU23" s="116">
        <f t="array" ref="AU23">SUM(IF(AA23:AL23&gt;40,1,0))</f>
        <v>0</v>
      </c>
      <c r="AV23" s="116">
        <f t="shared" si="29"/>
        <v>0</v>
      </c>
      <c r="AW23" s="116">
        <v>49.680506188711597</v>
      </c>
      <c r="AX23" s="116">
        <v>-23.627300122044083</v>
      </c>
      <c r="AY23" s="116"/>
      <c r="AZ23" s="116"/>
      <c r="BA23" s="116">
        <v>-9.3220338983050777</v>
      </c>
      <c r="BB23" s="116">
        <v>-22.54379284082254</v>
      </c>
      <c r="BC23" s="116"/>
      <c r="BD23" s="116"/>
      <c r="BE23" s="116">
        <v>4.5161290322580649</v>
      </c>
      <c r="BF23" s="116">
        <v>16.939623563920804</v>
      </c>
      <c r="BG23" s="116">
        <v>19.453845098339428</v>
      </c>
      <c r="BH23" s="116">
        <v>39.867708959711393</v>
      </c>
      <c r="BI23" s="116">
        <v>-10.357169349454786</v>
      </c>
      <c r="BJ23" s="116"/>
      <c r="BK23" s="116">
        <v>-21.024546424759876</v>
      </c>
      <c r="BL23" s="116">
        <v>-2.1819212241428021</v>
      </c>
      <c r="BM23" s="116">
        <v>2.6462369728131874</v>
      </c>
      <c r="BN23" s="116">
        <v>-12.88343558282209</v>
      </c>
      <c r="BO23" s="116">
        <f t="shared" si="30"/>
        <v>2.3972192594925548</v>
      </c>
      <c r="BP23" s="116">
        <f t="shared" si="5"/>
        <v>-2.1819212241428021</v>
      </c>
      <c r="BQ23" s="116">
        <f t="shared" si="6"/>
        <v>49.680506188711597</v>
      </c>
      <c r="BR23" s="116">
        <f t="shared" si="7"/>
        <v>13</v>
      </c>
      <c r="BS23" s="116">
        <f t="array" ref="BS23">SUM(IF($AW23:$BN23&lt;0,1,0))</f>
        <v>7</v>
      </c>
      <c r="BT23" s="116">
        <f t="shared" si="8"/>
        <v>53.846153846153847</v>
      </c>
      <c r="BU23" s="116">
        <f t="array" ref="BU23">SUM(IF($AW23:$BN23&gt;20,1,0))</f>
        <v>2</v>
      </c>
      <c r="BV23" s="116">
        <f t="shared" si="9"/>
        <v>15.384615384615385</v>
      </c>
      <c r="BW23" s="116">
        <f t="array" ref="BW23">SUM(IF(AW23:BN23&gt;40,1,0))</f>
        <v>1</v>
      </c>
      <c r="BX23" s="116">
        <f t="shared" si="31"/>
        <v>7.6923076923076925</v>
      </c>
      <c r="BY23" s="116">
        <v>0</v>
      </c>
      <c r="BZ23" s="116"/>
      <c r="CA23" s="116">
        <v>6.7607433287285135</v>
      </c>
      <c r="CB23" s="116">
        <v>7.2816838334079703</v>
      </c>
      <c r="CC23" s="116"/>
      <c r="CD23" s="116"/>
      <c r="CE23" s="116"/>
      <c r="CF23" s="116"/>
      <c r="CG23" s="116"/>
      <c r="CH23" s="116"/>
      <c r="CI23" s="116"/>
      <c r="CJ23" s="116" t="s">
        <v>14</v>
      </c>
      <c r="CK23" s="116"/>
      <c r="CL23" s="116"/>
      <c r="CM23" s="116"/>
      <c r="CN23" s="116">
        <v>6.2957996376314274</v>
      </c>
      <c r="CO23" s="116"/>
      <c r="CP23" s="116"/>
      <c r="CQ23" s="116">
        <f t="shared" si="32"/>
        <v>5.0845566999419773</v>
      </c>
      <c r="CR23" s="116">
        <f t="shared" si="10"/>
        <v>6.5282714831799709</v>
      </c>
      <c r="CS23" s="116">
        <f t="shared" si="11"/>
        <v>7.2816838334079703</v>
      </c>
      <c r="CT23" s="116">
        <f t="shared" si="12"/>
        <v>5</v>
      </c>
      <c r="CU23" s="116">
        <f t="array" ref="CU23">SUM(IF($BY23:$CP23&lt;0,1,0))</f>
        <v>0</v>
      </c>
      <c r="CV23" s="116">
        <f t="shared" si="13"/>
        <v>0</v>
      </c>
      <c r="CW23" s="116">
        <f t="array" ref="CW23">SUM(IF($BY23:$CP23&gt;20,1,0))</f>
        <v>1</v>
      </c>
      <c r="CX23" s="116">
        <f t="shared" si="14"/>
        <v>20</v>
      </c>
      <c r="CY23" s="116">
        <f t="array" ref="CY23">SUM(IF(BY23:CP23&gt;40,1,0))</f>
        <v>1</v>
      </c>
      <c r="CZ23" s="116">
        <f t="shared" si="33"/>
        <v>20</v>
      </c>
      <c r="DA23" s="116"/>
      <c r="DB23" s="116">
        <v>9.8979166666666618</v>
      </c>
      <c r="DC23" s="116">
        <f t="shared" si="34"/>
        <v>9.8979166666666618</v>
      </c>
      <c r="DD23" s="116">
        <f t="shared" si="15"/>
        <v>9.8979166666666618</v>
      </c>
      <c r="DE23" s="116">
        <f t="shared" si="16"/>
        <v>9.8979166666666618</v>
      </c>
      <c r="DF23" s="116">
        <f t="shared" si="17"/>
        <v>1</v>
      </c>
      <c r="DG23" s="116">
        <f t="array" ref="DG23">SUM(IF($DA23:$DB23&lt;0,1,0))</f>
        <v>0</v>
      </c>
      <c r="DH23" s="116">
        <f t="shared" si="18"/>
        <v>0</v>
      </c>
      <c r="DI23" s="116">
        <f t="array" ref="DI23">SUM(IF($DA23:$DB23&gt;20,1,0))</f>
        <v>0</v>
      </c>
      <c r="DJ23" s="116">
        <f t="shared" si="19"/>
        <v>0</v>
      </c>
      <c r="DK23" s="116">
        <f t="array" ref="DK23">SUM(IF(DA23:DB23&gt;40,1,0))</f>
        <v>0</v>
      </c>
      <c r="DL23" s="116">
        <f t="shared" si="35"/>
        <v>0</v>
      </c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>
        <f t="shared" si="37"/>
        <v>4.3277042115571804</v>
      </c>
      <c r="DZ23" s="116">
        <f t="shared" si="20"/>
        <v>4.9903373188919602</v>
      </c>
      <c r="EA23" s="116">
        <f t="shared" si="21"/>
        <v>49.680506188711597</v>
      </c>
      <c r="EB23" s="116">
        <f t="shared" si="38"/>
        <v>2.0398022054753198</v>
      </c>
      <c r="EC23" s="116">
        <f t="shared" si="22"/>
        <v>18.917397201736843</v>
      </c>
      <c r="ED23" s="116">
        <f t="shared" si="23"/>
        <v>23</v>
      </c>
      <c r="EE23" s="116">
        <f t="shared" si="23"/>
        <v>8</v>
      </c>
      <c r="EF23" s="116">
        <f t="shared" si="24"/>
        <v>34.782608695652172</v>
      </c>
      <c r="EG23" s="116">
        <f t="shared" si="25"/>
        <v>4</v>
      </c>
      <c r="EH23" s="117">
        <f t="shared" si="26"/>
        <v>17.391304347826086</v>
      </c>
      <c r="EI23" s="116">
        <f t="shared" si="39"/>
        <v>19.565217391304344</v>
      </c>
      <c r="EJ23" s="116">
        <f t="shared" si="27"/>
        <v>2</v>
      </c>
      <c r="EK23" s="116">
        <f t="shared" si="36"/>
        <v>8.695652173913043</v>
      </c>
      <c r="EL23" s="37"/>
      <c r="EM23" s="37"/>
      <c r="EN23" s="37"/>
      <c r="EO23" s="37"/>
    </row>
    <row r="24" spans="2:145" x14ac:dyDescent="0.4">
      <c r="B24" s="115">
        <v>1815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>
        <v>3.184792355037569</v>
      </c>
      <c r="AB24" s="116"/>
      <c r="AC24" s="116">
        <v>-16.066422255768821</v>
      </c>
      <c r="AD24" s="116"/>
      <c r="AE24" s="116">
        <v>-11.096210582780975</v>
      </c>
      <c r="AF24" s="116">
        <v>96</v>
      </c>
      <c r="AG24" s="116"/>
      <c r="AH24" s="116"/>
      <c r="AI24" s="116"/>
      <c r="AJ24" s="116"/>
      <c r="AK24" s="116"/>
      <c r="AL24" s="116"/>
      <c r="AM24" s="116">
        <f t="shared" si="28"/>
        <v>18.005539879121944</v>
      </c>
      <c r="AN24" s="116">
        <f t="shared" si="0"/>
        <v>-3.9557091138717029</v>
      </c>
      <c r="AO24" s="116">
        <f t="shared" si="1"/>
        <v>96</v>
      </c>
      <c r="AP24" s="116">
        <f t="shared" si="2"/>
        <v>4</v>
      </c>
      <c r="AQ24" s="116">
        <f t="array" ref="AQ24">SUM(IF($AA24:$AL24&lt;0,1,0))</f>
        <v>2</v>
      </c>
      <c r="AR24" s="116">
        <f t="shared" si="3"/>
        <v>50</v>
      </c>
      <c r="AS24" s="116">
        <f t="array" ref="AS24">SUM(IF($AA24:$AL24&gt;20,1,0))</f>
        <v>1</v>
      </c>
      <c r="AT24" s="116">
        <f t="shared" si="4"/>
        <v>25</v>
      </c>
      <c r="AU24" s="116">
        <f t="array" ref="AU24">SUM(IF(AA24:AL24&gt;40,1,0))</f>
        <v>1</v>
      </c>
      <c r="AV24" s="116">
        <f t="shared" si="29"/>
        <v>25</v>
      </c>
      <c r="AW24" s="116">
        <v>37.222185629662796</v>
      </c>
      <c r="AX24" s="116">
        <v>8.4175204938486292</v>
      </c>
      <c r="AY24" s="116"/>
      <c r="AZ24" s="116"/>
      <c r="BA24" s="116">
        <v>0</v>
      </c>
      <c r="BB24" s="116">
        <v>13.372664700098325</v>
      </c>
      <c r="BC24" s="116"/>
      <c r="BD24" s="116"/>
      <c r="BE24" s="116">
        <v>45.925925925925924</v>
      </c>
      <c r="BF24" s="116">
        <v>1.4691829909221354</v>
      </c>
      <c r="BG24" s="116">
        <v>-1.4600233298488141</v>
      </c>
      <c r="BH24" s="116">
        <v>30.524505588993978</v>
      </c>
      <c r="BI24" s="116">
        <v>-14.634146341463417</v>
      </c>
      <c r="BJ24" s="116"/>
      <c r="BK24" s="116">
        <v>-12.162162162162165</v>
      </c>
      <c r="BL24" s="116">
        <v>-4.0411355735805454</v>
      </c>
      <c r="BM24" s="116">
        <v>-0.12072098100837092</v>
      </c>
      <c r="BN24" s="116">
        <v>-10.563380281690138</v>
      </c>
      <c r="BO24" s="116">
        <f t="shared" si="30"/>
        <v>7.226955127669104</v>
      </c>
      <c r="BP24" s="116">
        <f t="shared" si="5"/>
        <v>0</v>
      </c>
      <c r="BQ24" s="116">
        <f t="shared" si="6"/>
        <v>45.925925925925924</v>
      </c>
      <c r="BR24" s="116">
        <f t="shared" si="7"/>
        <v>13</v>
      </c>
      <c r="BS24" s="116">
        <f t="array" ref="BS24">SUM(IF($AW24:$BN24&lt;0,1,0))</f>
        <v>6</v>
      </c>
      <c r="BT24" s="116">
        <f t="shared" si="8"/>
        <v>46.153846153846153</v>
      </c>
      <c r="BU24" s="116">
        <f t="array" ref="BU24">SUM(IF($AW24:$BN24&gt;20,1,0))</f>
        <v>3</v>
      </c>
      <c r="BV24" s="116">
        <f t="shared" si="9"/>
        <v>23.076923076923077</v>
      </c>
      <c r="BW24" s="116">
        <f t="array" ref="BW24">SUM(IF(AW24:BN24&gt;40,1,0))</f>
        <v>1</v>
      </c>
      <c r="BX24" s="116">
        <f t="shared" si="31"/>
        <v>7.6923076923076925</v>
      </c>
      <c r="BY24" s="116">
        <v>0.73529411764705621</v>
      </c>
      <c r="BZ24" s="116"/>
      <c r="CA24" s="116">
        <v>-17.655468978234655</v>
      </c>
      <c r="CB24" s="116">
        <v>7.5137752546334813</v>
      </c>
      <c r="CC24" s="116"/>
      <c r="CD24" s="116"/>
      <c r="CE24" s="116"/>
      <c r="CF24" s="116"/>
      <c r="CG24" s="116"/>
      <c r="CH24" s="116"/>
      <c r="CI24" s="116"/>
      <c r="CJ24" s="116">
        <v>-0.63146382450394012</v>
      </c>
      <c r="CK24" s="116"/>
      <c r="CL24" s="116"/>
      <c r="CM24" s="116"/>
      <c r="CN24" s="116">
        <v>6.5114246890569438</v>
      </c>
      <c r="CO24" s="116"/>
      <c r="CP24" s="116"/>
      <c r="CQ24" s="116">
        <f t="shared" si="32"/>
        <v>-0.70528774828022323</v>
      </c>
      <c r="CR24" s="116">
        <f t="shared" si="10"/>
        <v>0.73529411764705621</v>
      </c>
      <c r="CS24" s="116">
        <f t="shared" si="11"/>
        <v>7.5137752546334813</v>
      </c>
      <c r="CT24" s="116">
        <f t="shared" si="12"/>
        <v>5</v>
      </c>
      <c r="CU24" s="116">
        <f t="array" ref="CU24">SUM(IF($BY24:$CP24&lt;0,1,0))</f>
        <v>2</v>
      </c>
      <c r="CV24" s="116">
        <f t="shared" si="13"/>
        <v>40</v>
      </c>
      <c r="CW24" s="116">
        <f t="array" ref="CW24">SUM(IF($BY24:$CP24&gt;20,1,0))</f>
        <v>0</v>
      </c>
      <c r="CX24" s="116">
        <f t="shared" si="14"/>
        <v>0</v>
      </c>
      <c r="CY24" s="116">
        <f t="array" ref="CY24">SUM(IF(BY24:CP24&gt;40,1,0))</f>
        <v>0</v>
      </c>
      <c r="CZ24" s="116">
        <f t="shared" si="33"/>
        <v>0</v>
      </c>
      <c r="DA24" s="116"/>
      <c r="DB24" s="116">
        <v>-12.321137440758296</v>
      </c>
      <c r="DC24" s="116">
        <f t="shared" si="34"/>
        <v>-12.321137440758296</v>
      </c>
      <c r="DD24" s="116">
        <f t="shared" si="15"/>
        <v>-12.321137440758296</v>
      </c>
      <c r="DE24" s="116">
        <f t="shared" si="16"/>
        <v>-12.321137440758296</v>
      </c>
      <c r="DF24" s="116">
        <f t="shared" si="17"/>
        <v>1</v>
      </c>
      <c r="DG24" s="116">
        <f t="array" ref="DG24">SUM(IF($DA24:$DB24&lt;0,1,0))</f>
        <v>1</v>
      </c>
      <c r="DH24" s="116">
        <f t="shared" si="18"/>
        <v>100</v>
      </c>
      <c r="DI24" s="116">
        <f t="array" ref="DI24">SUM(IF($DA24:$DB24&gt;20,1,0))</f>
        <v>0</v>
      </c>
      <c r="DJ24" s="116">
        <f t="shared" si="19"/>
        <v>0</v>
      </c>
      <c r="DK24" s="116">
        <f t="array" ref="DK24">SUM(IF(DA24:DB24&gt;40,1,0))</f>
        <v>0</v>
      </c>
      <c r="DL24" s="116">
        <f t="shared" si="35"/>
        <v>0</v>
      </c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>
        <f t="shared" si="37"/>
        <v>6.5271739127837689</v>
      </c>
      <c r="DZ24" s="116">
        <f t="shared" si="20"/>
        <v>0</v>
      </c>
      <c r="EA24" s="116">
        <f t="shared" si="21"/>
        <v>96</v>
      </c>
      <c r="EB24" s="116">
        <f t="shared" si="38"/>
        <v>1.8231303235117118</v>
      </c>
      <c r="EC24" s="116">
        <f t="shared" si="22"/>
        <v>25.549626038539248</v>
      </c>
      <c r="ED24" s="116">
        <f t="shared" si="23"/>
        <v>23</v>
      </c>
      <c r="EE24" s="116">
        <f t="shared" si="23"/>
        <v>11</v>
      </c>
      <c r="EF24" s="116">
        <f t="shared" si="24"/>
        <v>47.826086956521742</v>
      </c>
      <c r="EG24" s="116">
        <f t="shared" si="25"/>
        <v>4</v>
      </c>
      <c r="EH24" s="117">
        <f t="shared" si="26"/>
        <v>17.391304347826086</v>
      </c>
      <c r="EI24" s="116">
        <f t="shared" si="39"/>
        <v>20.289855072463769</v>
      </c>
      <c r="EJ24" s="116">
        <f t="shared" si="27"/>
        <v>2</v>
      </c>
      <c r="EK24" s="116">
        <f t="shared" si="36"/>
        <v>8.695652173913043</v>
      </c>
      <c r="EL24" s="37"/>
      <c r="EM24" s="37"/>
      <c r="EN24" s="37"/>
      <c r="EO24" s="37"/>
    </row>
    <row r="25" spans="2:145" x14ac:dyDescent="0.4">
      <c r="B25" s="115">
        <v>1816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>
        <v>-5.1073108559689491</v>
      </c>
      <c r="AB25" s="116"/>
      <c r="AC25" s="116">
        <v>4.779033915724562</v>
      </c>
      <c r="AD25" s="116"/>
      <c r="AE25" s="116">
        <v>19.357410679653508</v>
      </c>
      <c r="AF25" s="116">
        <v>-66.666666666666671</v>
      </c>
      <c r="AG25" s="116"/>
      <c r="AH25" s="116"/>
      <c r="AI25" s="116"/>
      <c r="AJ25" s="116"/>
      <c r="AK25" s="116"/>
      <c r="AL25" s="116"/>
      <c r="AM25" s="116">
        <f t="shared" si="28"/>
        <v>-11.909383231814388</v>
      </c>
      <c r="AN25" s="116">
        <f t="shared" si="0"/>
        <v>-0.16413847012219307</v>
      </c>
      <c r="AO25" s="116">
        <f t="shared" si="1"/>
        <v>19.357410679653508</v>
      </c>
      <c r="AP25" s="116">
        <f t="shared" si="2"/>
        <v>4</v>
      </c>
      <c r="AQ25" s="116">
        <f t="array" ref="AQ25">SUM(IF($AA25:$AL25&lt;0,1,0))</f>
        <v>2</v>
      </c>
      <c r="AR25" s="116">
        <f t="shared" si="3"/>
        <v>50</v>
      </c>
      <c r="AS25" s="116">
        <f t="array" ref="AS25">SUM(IF($AA25:$AL25&gt;20,1,0))</f>
        <v>0</v>
      </c>
      <c r="AT25" s="116">
        <f t="shared" si="4"/>
        <v>0</v>
      </c>
      <c r="AU25" s="116">
        <f t="array" ref="AU25">SUM(IF(AA25:AL25&gt;40,1,0))</f>
        <v>0</v>
      </c>
      <c r="AV25" s="116">
        <f t="shared" si="29"/>
        <v>0</v>
      </c>
      <c r="AW25" s="116">
        <v>40.567450028064812</v>
      </c>
      <c r="AX25" s="116">
        <v>17.502209905029375</v>
      </c>
      <c r="AY25" s="116">
        <v>0</v>
      </c>
      <c r="AZ25" s="116"/>
      <c r="BA25" s="116">
        <v>20.560747663551386</v>
      </c>
      <c r="BB25" s="116">
        <v>66.175195143104972</v>
      </c>
      <c r="BC25" s="116"/>
      <c r="BD25" s="116"/>
      <c r="BE25" s="116">
        <v>20.981387478849413</v>
      </c>
      <c r="BF25" s="116">
        <v>4.4623674294159148</v>
      </c>
      <c r="BG25" s="116">
        <v>-2.3117061807468864</v>
      </c>
      <c r="BH25" s="116" t="s">
        <v>14</v>
      </c>
      <c r="BI25" s="116">
        <v>22.857142857142865</v>
      </c>
      <c r="BJ25" s="116"/>
      <c r="BK25" s="116">
        <v>-11.277523164311472</v>
      </c>
      <c r="BL25" s="116">
        <v>1.4792452830188596</v>
      </c>
      <c r="BM25" s="116">
        <v>6.335728282168529</v>
      </c>
      <c r="BN25" s="116">
        <v>-8.6614173228346516</v>
      </c>
      <c r="BO25" s="116">
        <f t="shared" si="30"/>
        <v>13.7439098001887</v>
      </c>
      <c r="BP25" s="116">
        <f t="shared" si="5"/>
        <v>6.335728282168529</v>
      </c>
      <c r="BQ25" s="116">
        <f t="shared" si="6"/>
        <v>66.175195143104972</v>
      </c>
      <c r="BR25" s="116">
        <f t="shared" si="7"/>
        <v>14</v>
      </c>
      <c r="BS25" s="116">
        <f t="array" ref="BS25">SUM(IF($AW25:$BN25&lt;0,1,0))</f>
        <v>3</v>
      </c>
      <c r="BT25" s="116">
        <f t="shared" si="8"/>
        <v>21.428571428571427</v>
      </c>
      <c r="BU25" s="116">
        <f t="array" ref="BU25">SUM(IF($AW25:$BN25&gt;20,1,0))</f>
        <v>6</v>
      </c>
      <c r="BV25" s="116">
        <f t="shared" si="9"/>
        <v>42.857142857142854</v>
      </c>
      <c r="BW25" s="116">
        <f t="array" ref="BW25">SUM(IF(AW25:BN25&gt;40,1,0))</f>
        <v>3</v>
      </c>
      <c r="BX25" s="116">
        <f t="shared" si="31"/>
        <v>21.428571428571427</v>
      </c>
      <c r="BY25" s="116">
        <v>0</v>
      </c>
      <c r="BZ25" s="116"/>
      <c r="CA25" s="116">
        <v>17.279817114551044</v>
      </c>
      <c r="CB25" s="116">
        <v>6.9420717502717944</v>
      </c>
      <c r="CC25" s="116"/>
      <c r="CD25" s="116"/>
      <c r="CE25" s="116"/>
      <c r="CF25" s="116"/>
      <c r="CG25" s="116"/>
      <c r="CH25" s="116"/>
      <c r="CI25" s="116"/>
      <c r="CJ25" s="116" t="s">
        <v>14</v>
      </c>
      <c r="CK25" s="116"/>
      <c r="CL25" s="116"/>
      <c r="CM25" s="116"/>
      <c r="CN25" s="116">
        <v>-5.9146705493507312</v>
      </c>
      <c r="CO25" s="116"/>
      <c r="CP25" s="116"/>
      <c r="CQ25" s="116">
        <f t="shared" si="32"/>
        <v>4.5768045788680265</v>
      </c>
      <c r="CR25" s="116">
        <f t="shared" si="10"/>
        <v>3.4710358751358972</v>
      </c>
      <c r="CS25" s="116">
        <f t="shared" si="11"/>
        <v>17.279817114551044</v>
      </c>
      <c r="CT25" s="116">
        <f t="shared" si="12"/>
        <v>5</v>
      </c>
      <c r="CU25" s="116">
        <f t="array" ref="CU25">SUM(IF($BY25:$CP25&lt;0,1,0))</f>
        <v>1</v>
      </c>
      <c r="CV25" s="116">
        <f t="shared" si="13"/>
        <v>20</v>
      </c>
      <c r="CW25" s="116">
        <f t="array" ref="CW25">SUM(IF($BY25:$CP25&gt;20,1,0))</f>
        <v>1</v>
      </c>
      <c r="CX25" s="116">
        <f t="shared" si="14"/>
        <v>20</v>
      </c>
      <c r="CY25" s="116">
        <f t="array" ref="CY25">SUM(IF(BY25:CP25&gt;40,1,0))</f>
        <v>1</v>
      </c>
      <c r="CZ25" s="116">
        <f t="shared" si="33"/>
        <v>20</v>
      </c>
      <c r="DA25" s="116"/>
      <c r="DB25" s="116">
        <v>-8.6493243243243256</v>
      </c>
      <c r="DC25" s="116">
        <f t="shared" si="34"/>
        <v>-8.6493243243243256</v>
      </c>
      <c r="DD25" s="116">
        <f t="shared" si="15"/>
        <v>-8.6493243243243256</v>
      </c>
      <c r="DE25" s="116">
        <f t="shared" si="16"/>
        <v>-8.6493243243243256</v>
      </c>
      <c r="DF25" s="116">
        <f t="shared" si="17"/>
        <v>1</v>
      </c>
      <c r="DG25" s="116">
        <f t="array" ref="DG25">SUM(IF($DA25:$DB25&lt;0,1,0))</f>
        <v>1</v>
      </c>
      <c r="DH25" s="116">
        <f t="shared" si="18"/>
        <v>100</v>
      </c>
      <c r="DI25" s="116">
        <f t="array" ref="DI25">SUM(IF($DA25:$DB25&gt;20,1,0))</f>
        <v>0</v>
      </c>
      <c r="DJ25" s="116">
        <f t="shared" si="19"/>
        <v>0</v>
      </c>
      <c r="DK25" s="116">
        <f t="array" ref="DK25">SUM(IF(DA25:DB25&gt;40,1,0))</f>
        <v>0</v>
      </c>
      <c r="DL25" s="116">
        <f t="shared" si="35"/>
        <v>0</v>
      </c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>
        <f t="shared" si="37"/>
        <v>6.3950540211974252</v>
      </c>
      <c r="DZ25" s="116">
        <f t="shared" si="20"/>
        <v>4.6207006725702389</v>
      </c>
      <c r="EA25" s="116">
        <f t="shared" si="21"/>
        <v>66.175195143104972</v>
      </c>
      <c r="EB25" s="116">
        <f t="shared" si="38"/>
        <v>2.5932471022734185</v>
      </c>
      <c r="EC25" s="116">
        <f t="shared" si="22"/>
        <v>24.310815902836172</v>
      </c>
      <c r="ED25" s="116">
        <f t="shared" si="23"/>
        <v>24</v>
      </c>
      <c r="EE25" s="116">
        <f t="shared" si="23"/>
        <v>7</v>
      </c>
      <c r="EF25" s="116">
        <f t="shared" si="24"/>
        <v>29.166666666666668</v>
      </c>
      <c r="EG25" s="116">
        <f t="shared" si="25"/>
        <v>7</v>
      </c>
      <c r="EH25" s="117">
        <f t="shared" si="26"/>
        <v>29.166666666666668</v>
      </c>
      <c r="EI25" s="116">
        <f t="shared" si="39"/>
        <v>22.252415458937197</v>
      </c>
      <c r="EJ25" s="116">
        <f t="shared" si="27"/>
        <v>4</v>
      </c>
      <c r="EK25" s="116">
        <f t="shared" si="36"/>
        <v>16.666666666666664</v>
      </c>
      <c r="EL25" s="37"/>
      <c r="EM25" s="37"/>
      <c r="EN25" s="37"/>
      <c r="EO25" s="37"/>
    </row>
    <row r="26" spans="2:145" x14ac:dyDescent="0.4">
      <c r="B26" s="115">
        <v>1817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>
        <v>-9.2638515578482465</v>
      </c>
      <c r="AB26" s="116"/>
      <c r="AC26" s="116">
        <v>8.8278567925453633</v>
      </c>
      <c r="AD26" s="116"/>
      <c r="AE26" s="116">
        <v>-14.687031721099853</v>
      </c>
      <c r="AF26" s="116" t="s">
        <v>14</v>
      </c>
      <c r="AG26" s="116"/>
      <c r="AH26" s="116"/>
      <c r="AI26" s="116"/>
      <c r="AJ26" s="116"/>
      <c r="AK26" s="116"/>
      <c r="AL26" s="116"/>
      <c r="AM26" s="116">
        <f t="shared" si="28"/>
        <v>-5.0410088288009121</v>
      </c>
      <c r="AN26" s="116">
        <f t="shared" si="0"/>
        <v>-9.2638515578482465</v>
      </c>
      <c r="AO26" s="116">
        <f t="shared" si="1"/>
        <v>8.8278567925453633</v>
      </c>
      <c r="AP26" s="116">
        <f t="shared" si="2"/>
        <v>4</v>
      </c>
      <c r="AQ26" s="116">
        <f t="array" ref="AQ26">SUM(IF($AA26:$AL26&lt;0,1,0))</f>
        <v>2</v>
      </c>
      <c r="AR26" s="116">
        <f t="shared" si="3"/>
        <v>50</v>
      </c>
      <c r="AS26" s="116">
        <f t="array" ref="AS26">SUM(IF($AA26:$AL26&gt;20,1,0))</f>
        <v>1</v>
      </c>
      <c r="AT26" s="116">
        <f t="shared" si="4"/>
        <v>25</v>
      </c>
      <c r="AU26" s="116">
        <f t="array" ref="AU26">SUM(IF(AA26:AL26&gt;40,1,0))</f>
        <v>1</v>
      </c>
      <c r="AV26" s="116">
        <f t="shared" si="29"/>
        <v>25</v>
      </c>
      <c r="AW26" s="116">
        <v>11.90762974689199</v>
      </c>
      <c r="AX26" s="116">
        <v>24.517873442543191</v>
      </c>
      <c r="AY26" s="116">
        <v>-10.280070376271414</v>
      </c>
      <c r="AZ26" s="116"/>
      <c r="BA26" s="116">
        <v>-15.503875968992247</v>
      </c>
      <c r="BB26" s="116">
        <v>63.622129436325679</v>
      </c>
      <c r="BC26" s="116"/>
      <c r="BD26" s="116"/>
      <c r="BE26" s="116">
        <v>-11.115556222918176</v>
      </c>
      <c r="BF26" s="116">
        <v>-2.1614683507701735</v>
      </c>
      <c r="BG26" s="116">
        <v>13.026639067646538</v>
      </c>
      <c r="BH26" s="116">
        <v>-2.9930599994177465</v>
      </c>
      <c r="BI26" s="116">
        <v>21.477546110665592</v>
      </c>
      <c r="BJ26" s="116"/>
      <c r="BK26" s="116">
        <v>4.471627351844119</v>
      </c>
      <c r="BL26" s="116">
        <v>5.9645991372898832</v>
      </c>
      <c r="BM26" s="116">
        <v>2.4394363653702067</v>
      </c>
      <c r="BN26" s="116">
        <v>13.793103448275868</v>
      </c>
      <c r="BO26" s="116">
        <f t="shared" si="30"/>
        <v>8.5118966563202356</v>
      </c>
      <c r="BP26" s="116">
        <f t="shared" si="5"/>
        <v>5.2181132445670011</v>
      </c>
      <c r="BQ26" s="116">
        <f t="shared" si="6"/>
        <v>63.622129436325679</v>
      </c>
      <c r="BR26" s="116">
        <f t="shared" si="7"/>
        <v>14</v>
      </c>
      <c r="BS26" s="116">
        <f t="array" ref="BS26">SUM(IF($AW26:$BN26&lt;0,1,0))</f>
        <v>5</v>
      </c>
      <c r="BT26" s="116">
        <f t="shared" si="8"/>
        <v>35.714285714285715</v>
      </c>
      <c r="BU26" s="116">
        <f t="array" ref="BU26">SUM(IF($AW26:$BN26&gt;20,1,0))</f>
        <v>3</v>
      </c>
      <c r="BV26" s="116">
        <f t="shared" si="9"/>
        <v>21.428571428571427</v>
      </c>
      <c r="BW26" s="116">
        <f t="array" ref="BW26">SUM(IF(AW26:BN26&gt;40,1,0))</f>
        <v>1</v>
      </c>
      <c r="BX26" s="116">
        <f t="shared" si="31"/>
        <v>7.1428571428571423</v>
      </c>
      <c r="BY26" s="116">
        <v>0.72992700729925808</v>
      </c>
      <c r="BZ26" s="116"/>
      <c r="CA26" s="116">
        <v>10.64061886899208</v>
      </c>
      <c r="CB26" s="116">
        <v>5.7072320650595421</v>
      </c>
      <c r="CC26" s="116"/>
      <c r="CD26" s="116"/>
      <c r="CE26" s="116"/>
      <c r="CF26" s="116"/>
      <c r="CG26" s="116"/>
      <c r="CH26" s="116"/>
      <c r="CI26" s="116"/>
      <c r="CJ26" s="116" t="s">
        <v>14</v>
      </c>
      <c r="CK26" s="116"/>
      <c r="CL26" s="116"/>
      <c r="CM26" s="116"/>
      <c r="CN26" s="116">
        <v>-0.12463039208377991</v>
      </c>
      <c r="CO26" s="116"/>
      <c r="CP26" s="116"/>
      <c r="CQ26" s="116">
        <f t="shared" si="32"/>
        <v>4.2382868873167752</v>
      </c>
      <c r="CR26" s="116">
        <f t="shared" si="10"/>
        <v>3.2185795361794001</v>
      </c>
      <c r="CS26" s="116">
        <f t="shared" si="11"/>
        <v>10.64061886899208</v>
      </c>
      <c r="CT26" s="116">
        <f t="shared" si="12"/>
        <v>5</v>
      </c>
      <c r="CU26" s="116">
        <f t="array" ref="CU26">SUM(IF($BY26:$CP26&lt;0,1,0))</f>
        <v>1</v>
      </c>
      <c r="CV26" s="116">
        <f t="shared" si="13"/>
        <v>20</v>
      </c>
      <c r="CW26" s="116">
        <f t="array" ref="CW26">SUM(IF($BY26:$CP26&gt;20,1,0))</f>
        <v>1</v>
      </c>
      <c r="CX26" s="116">
        <f t="shared" si="14"/>
        <v>20</v>
      </c>
      <c r="CY26" s="116">
        <f t="array" ref="CY26">SUM(IF(BY26:CP26&gt;40,1,0))</f>
        <v>1</v>
      </c>
      <c r="CZ26" s="116">
        <f t="shared" si="33"/>
        <v>20</v>
      </c>
      <c r="DA26" s="116"/>
      <c r="DB26" s="116">
        <v>-5.3277218934911277</v>
      </c>
      <c r="DC26" s="116">
        <f t="shared" si="34"/>
        <v>-5.3277218934911277</v>
      </c>
      <c r="DD26" s="116">
        <f t="shared" si="15"/>
        <v>-5.3277218934911277</v>
      </c>
      <c r="DE26" s="116">
        <f t="shared" si="16"/>
        <v>-5.3277218934911277</v>
      </c>
      <c r="DF26" s="116">
        <f t="shared" si="17"/>
        <v>1</v>
      </c>
      <c r="DG26" s="116">
        <f t="array" ref="DG26">SUM(IF($DA26:$DB26&lt;0,1,0))</f>
        <v>1</v>
      </c>
      <c r="DH26" s="116">
        <f t="shared" si="18"/>
        <v>100</v>
      </c>
      <c r="DI26" s="116">
        <f t="array" ref="DI26">SUM(IF($DA26:$DB26&gt;20,1,0))</f>
        <v>0</v>
      </c>
      <c r="DJ26" s="116">
        <f t="shared" si="19"/>
        <v>0</v>
      </c>
      <c r="DK26" s="116">
        <f t="array" ref="DK26">SUM(IF(DA26:DB26&gt;40,1,0))</f>
        <v>0</v>
      </c>
      <c r="DL26" s="116">
        <f t="shared" si="35"/>
        <v>0</v>
      </c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>
        <f t="shared" si="37"/>
        <v>5.257679652629843</v>
      </c>
      <c r="DZ26" s="116">
        <f t="shared" si="20"/>
        <v>3.4555318586071628</v>
      </c>
      <c r="EA26" s="116">
        <f t="shared" si="21"/>
        <v>63.622129436325679</v>
      </c>
      <c r="EB26" s="116">
        <f t="shared" si="38"/>
        <v>2.4220754600892906</v>
      </c>
      <c r="EC26" s="116">
        <f t="shared" si="22"/>
        <v>17.047156804193136</v>
      </c>
      <c r="ED26" s="116">
        <f t="shared" si="23"/>
        <v>24</v>
      </c>
      <c r="EE26" s="116">
        <f t="shared" si="23"/>
        <v>9</v>
      </c>
      <c r="EF26" s="116">
        <f t="shared" si="24"/>
        <v>37.5</v>
      </c>
      <c r="EG26" s="116">
        <f t="shared" si="25"/>
        <v>5</v>
      </c>
      <c r="EH26" s="117">
        <f t="shared" si="26"/>
        <v>20.833333333333336</v>
      </c>
      <c r="EI26" s="116">
        <f t="shared" si="39"/>
        <v>19.927536231884059</v>
      </c>
      <c r="EJ26" s="116">
        <f t="shared" si="27"/>
        <v>3</v>
      </c>
      <c r="EK26" s="116">
        <f t="shared" si="36"/>
        <v>12.5</v>
      </c>
      <c r="EL26" s="37"/>
      <c r="EM26" s="37"/>
      <c r="EN26" s="37"/>
      <c r="EO26" s="37"/>
    </row>
    <row r="27" spans="2:145" x14ac:dyDescent="0.4">
      <c r="B27" s="115">
        <v>1818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>
        <v>2.1113932739160122</v>
      </c>
      <c r="AB27" s="116"/>
      <c r="AC27" s="116">
        <v>-0.45065344749886105</v>
      </c>
      <c r="AD27" s="116"/>
      <c r="AE27" s="116">
        <v>-10.845642696914537</v>
      </c>
      <c r="AF27" s="116" t="s">
        <v>14</v>
      </c>
      <c r="AG27" s="116"/>
      <c r="AH27" s="116"/>
      <c r="AI27" s="116"/>
      <c r="AJ27" s="116"/>
      <c r="AK27" s="116"/>
      <c r="AL27" s="116"/>
      <c r="AM27" s="116">
        <f t="shared" si="28"/>
        <v>-3.0616342901657951</v>
      </c>
      <c r="AN27" s="116">
        <f t="shared" si="0"/>
        <v>-0.45065344749886105</v>
      </c>
      <c r="AO27" s="116">
        <f t="shared" si="1"/>
        <v>2.1113932739160122</v>
      </c>
      <c r="AP27" s="116">
        <f t="shared" si="2"/>
        <v>4</v>
      </c>
      <c r="AQ27" s="116">
        <f t="array" ref="AQ27">SUM(IF($AA27:$AL27&lt;0,1,0))</f>
        <v>2</v>
      </c>
      <c r="AR27" s="116">
        <f t="shared" si="3"/>
        <v>50</v>
      </c>
      <c r="AS27" s="116">
        <f t="array" ref="AS27">SUM(IF($AA27:$AL27&gt;20,1,0))</f>
        <v>1</v>
      </c>
      <c r="AT27" s="116">
        <f t="shared" si="4"/>
        <v>25</v>
      </c>
      <c r="AU27" s="116">
        <f t="array" ref="AU27">SUM(IF(AA27:AL27&gt;40,1,0))</f>
        <v>1</v>
      </c>
      <c r="AV27" s="116">
        <f t="shared" si="29"/>
        <v>25</v>
      </c>
      <c r="AW27" s="116">
        <v>-55.430206224585135</v>
      </c>
      <c r="AX27" s="116">
        <v>-18.564250380158576</v>
      </c>
      <c r="AY27" s="116">
        <v>-37.500526019004013</v>
      </c>
      <c r="AZ27" s="116"/>
      <c r="BA27" s="116">
        <v>23.853211009174309</v>
      </c>
      <c r="BB27" s="116">
        <v>-55.183413078149911</v>
      </c>
      <c r="BC27" s="116"/>
      <c r="BD27" s="116"/>
      <c r="BE27" s="116">
        <v>-42.890809112333073</v>
      </c>
      <c r="BF27" s="116">
        <v>-5.7656980433140603E-3</v>
      </c>
      <c r="BG27" s="116">
        <v>-23.939633959799234</v>
      </c>
      <c r="BH27" s="116">
        <v>-4.4603708757670617</v>
      </c>
      <c r="BI27" s="116">
        <v>-25.337904442708847</v>
      </c>
      <c r="BJ27" s="116"/>
      <c r="BK27" s="116">
        <v>-6.4258011055319226</v>
      </c>
      <c r="BL27" s="116">
        <v>6.8921953958450688</v>
      </c>
      <c r="BM27" s="116">
        <v>2.8611776418599355</v>
      </c>
      <c r="BN27" s="116">
        <v>0</v>
      </c>
      <c r="BO27" s="116">
        <f t="shared" si="30"/>
        <v>-16.866578346371558</v>
      </c>
      <c r="BP27" s="116">
        <f t="shared" si="5"/>
        <v>-12.49502574284525</v>
      </c>
      <c r="BQ27" s="116">
        <f t="shared" si="6"/>
        <v>23.853211009174309</v>
      </c>
      <c r="BR27" s="116">
        <f t="shared" si="7"/>
        <v>14</v>
      </c>
      <c r="BS27" s="116">
        <f t="array" ref="BS27">SUM(IF($AW27:$BN27&lt;0,1,0))</f>
        <v>10</v>
      </c>
      <c r="BT27" s="116">
        <f t="shared" si="8"/>
        <v>71.428571428571431</v>
      </c>
      <c r="BU27" s="116">
        <f t="array" ref="BU27">SUM(IF($AW27:$BN27&gt;20,1,0))</f>
        <v>1</v>
      </c>
      <c r="BV27" s="116">
        <f t="shared" si="9"/>
        <v>7.1428571428571423</v>
      </c>
      <c r="BW27" s="116">
        <f t="array" ref="BW27">SUM(IF(AW27:BN27&gt;40,1,0))</f>
        <v>0</v>
      </c>
      <c r="BX27" s="116">
        <f t="shared" si="31"/>
        <v>0</v>
      </c>
      <c r="BY27" s="116">
        <v>24.637681159420289</v>
      </c>
      <c r="BZ27" s="116"/>
      <c r="CA27" s="116">
        <v>-0.37396704273018333</v>
      </c>
      <c r="CB27" s="116">
        <v>3.9703255941749838</v>
      </c>
      <c r="CC27" s="116"/>
      <c r="CD27" s="116"/>
      <c r="CE27" s="116"/>
      <c r="CF27" s="116"/>
      <c r="CG27" s="116"/>
      <c r="CH27" s="116"/>
      <c r="CI27" s="116"/>
      <c r="CJ27" s="116" t="s">
        <v>14</v>
      </c>
      <c r="CK27" s="116"/>
      <c r="CL27" s="116"/>
      <c r="CM27" s="116"/>
      <c r="CN27" s="116">
        <v>-0.1246303920837688</v>
      </c>
      <c r="CO27" s="116"/>
      <c r="CP27" s="116"/>
      <c r="CQ27" s="116">
        <f t="shared" si="32"/>
        <v>7.0273523296953302</v>
      </c>
      <c r="CR27" s="116">
        <f t="shared" si="10"/>
        <v>1.9228476010456075</v>
      </c>
      <c r="CS27" s="116">
        <f t="shared" si="11"/>
        <v>24.637681159420289</v>
      </c>
      <c r="CT27" s="116">
        <f t="shared" si="12"/>
        <v>5</v>
      </c>
      <c r="CU27" s="116">
        <f t="array" ref="CU27">SUM(IF($BY27:$CP27&lt;0,1,0))</f>
        <v>2</v>
      </c>
      <c r="CV27" s="116">
        <f t="shared" si="13"/>
        <v>40</v>
      </c>
      <c r="CW27" s="116">
        <f t="array" ref="CW27">SUM(IF($BY27:$CP27&gt;20,1,0))</f>
        <v>2</v>
      </c>
      <c r="CX27" s="116">
        <f t="shared" si="14"/>
        <v>40</v>
      </c>
      <c r="CY27" s="116">
        <f t="array" ref="CY27">SUM(IF(BY27:CP27&gt;40,1,0))</f>
        <v>1</v>
      </c>
      <c r="CZ27" s="116">
        <f t="shared" si="33"/>
        <v>20</v>
      </c>
      <c r="DA27" s="116"/>
      <c r="DB27" s="116">
        <v>-4.3775000000000004</v>
      </c>
      <c r="DC27" s="116">
        <f t="shared" si="34"/>
        <v>-4.3775000000000004</v>
      </c>
      <c r="DD27" s="116">
        <f t="shared" si="15"/>
        <v>-4.3775000000000004</v>
      </c>
      <c r="DE27" s="116">
        <f t="shared" si="16"/>
        <v>-4.3775000000000004</v>
      </c>
      <c r="DF27" s="116">
        <f t="shared" si="17"/>
        <v>1</v>
      </c>
      <c r="DG27" s="116">
        <f t="array" ref="DG27">SUM(IF($DA27:$DB27&lt;0,1,0))</f>
        <v>1</v>
      </c>
      <c r="DH27" s="116">
        <f t="shared" si="18"/>
        <v>100</v>
      </c>
      <c r="DI27" s="116">
        <f t="array" ref="DI27">SUM(IF($DA27:$DB27&gt;20,1,0))</f>
        <v>0</v>
      </c>
      <c r="DJ27" s="116">
        <f t="shared" si="19"/>
        <v>0</v>
      </c>
      <c r="DK27" s="116">
        <f t="array" ref="DK27">SUM(IF(DA27:DB27&gt;40,1,0))</f>
        <v>0</v>
      </c>
      <c r="DL27" s="116">
        <f t="shared" si="35"/>
        <v>0</v>
      </c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>
        <f t="shared" si="37"/>
        <v>-10.072049563678082</v>
      </c>
      <c r="DZ27" s="116">
        <f t="shared" si="20"/>
        <v>-2.4140767237494307</v>
      </c>
      <c r="EA27" s="116">
        <f t="shared" si="21"/>
        <v>24.637681159420289</v>
      </c>
      <c r="EB27" s="116">
        <f t="shared" si="38"/>
        <v>1.5429633635896767</v>
      </c>
      <c r="EC27" s="116">
        <f t="shared" si="22"/>
        <v>21.975955074059453</v>
      </c>
      <c r="ED27" s="116">
        <f t="shared" si="23"/>
        <v>24</v>
      </c>
      <c r="EE27" s="116">
        <f t="shared" si="23"/>
        <v>15</v>
      </c>
      <c r="EF27" s="116">
        <f t="shared" si="24"/>
        <v>62.5</v>
      </c>
      <c r="EG27" s="116">
        <f t="shared" si="25"/>
        <v>4</v>
      </c>
      <c r="EH27" s="117">
        <f t="shared" si="26"/>
        <v>16.666666666666664</v>
      </c>
      <c r="EI27" s="116">
        <f t="shared" si="39"/>
        <v>18.357487922705314</v>
      </c>
      <c r="EJ27" s="116">
        <f t="shared" si="27"/>
        <v>2</v>
      </c>
      <c r="EK27" s="116">
        <f t="shared" si="36"/>
        <v>8.3333333333333321</v>
      </c>
      <c r="EL27" s="37"/>
      <c r="EM27" s="37"/>
      <c r="EN27" s="37"/>
      <c r="EO27" s="37"/>
    </row>
    <row r="28" spans="2:145" x14ac:dyDescent="0.4">
      <c r="B28" s="115">
        <v>1819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>
        <v>-5.5765423258596396</v>
      </c>
      <c r="AB28" s="116"/>
      <c r="AC28" s="116">
        <v>-4.9117247623359006</v>
      </c>
      <c r="AD28" s="116">
        <v>77.11404189294025</v>
      </c>
      <c r="AE28" s="116">
        <v>-16.344065243159829</v>
      </c>
      <c r="AF28" s="116" t="s">
        <v>14</v>
      </c>
      <c r="AG28" s="116"/>
      <c r="AH28" s="116"/>
      <c r="AI28" s="116"/>
      <c r="AJ28" s="116"/>
      <c r="AK28" s="116"/>
      <c r="AL28" s="116"/>
      <c r="AM28" s="116">
        <f t="shared" si="28"/>
        <v>12.570427390396219</v>
      </c>
      <c r="AN28" s="116">
        <f t="shared" si="0"/>
        <v>-5.2441335440977701</v>
      </c>
      <c r="AO28" s="116">
        <f t="shared" si="1"/>
        <v>77.11404189294025</v>
      </c>
      <c r="AP28" s="116">
        <f t="shared" si="2"/>
        <v>5</v>
      </c>
      <c r="AQ28" s="116">
        <f t="array" ref="AQ28">SUM(IF($AA28:$AL28&lt;0,1,0))</f>
        <v>3</v>
      </c>
      <c r="AR28" s="116">
        <f t="shared" si="3"/>
        <v>60</v>
      </c>
      <c r="AS28" s="116">
        <f t="array" ref="AS28">SUM(IF($AA28:$AL28&gt;20,1,0))</f>
        <v>2</v>
      </c>
      <c r="AT28" s="116">
        <f t="shared" si="4"/>
        <v>40</v>
      </c>
      <c r="AU28" s="116">
        <f t="array" ref="AU28">SUM(IF(AA28:AL28&gt;40,1,0))</f>
        <v>2</v>
      </c>
      <c r="AV28" s="116">
        <f t="shared" si="29"/>
        <v>40</v>
      </c>
      <c r="AW28" s="116">
        <v>-34.645867877027371</v>
      </c>
      <c r="AX28" s="116">
        <v>-8.574612032685847</v>
      </c>
      <c r="AY28" s="116">
        <v>1.1123081066523057</v>
      </c>
      <c r="AZ28" s="116"/>
      <c r="BA28" s="116">
        <v>-19.999999999999986</v>
      </c>
      <c r="BB28" s="116">
        <v>-42.348754448398587</v>
      </c>
      <c r="BC28" s="116"/>
      <c r="BD28" s="116"/>
      <c r="BE28" s="116">
        <v>-16.771392641306349</v>
      </c>
      <c r="BF28" s="116">
        <v>-13.964674953660621</v>
      </c>
      <c r="BG28" s="116">
        <v>-3.73657698381894</v>
      </c>
      <c r="BH28" s="116">
        <v>-3.2061050577271599</v>
      </c>
      <c r="BI28" s="116">
        <v>-36.859637488947833</v>
      </c>
      <c r="BJ28" s="116"/>
      <c r="BK28" s="116">
        <v>-11.200772598629019</v>
      </c>
      <c r="BL28" s="116">
        <v>4.8850952068286047</v>
      </c>
      <c r="BM28" s="116">
        <v>30.29559884089441</v>
      </c>
      <c r="BN28" s="116">
        <v>-2.2727272727272818</v>
      </c>
      <c r="BO28" s="116">
        <f t="shared" si="30"/>
        <v>-11.234865657182409</v>
      </c>
      <c r="BP28" s="116">
        <f t="shared" si="5"/>
        <v>-9.8876923156574321</v>
      </c>
      <c r="BQ28" s="116">
        <f t="shared" si="6"/>
        <v>30.29559884089441</v>
      </c>
      <c r="BR28" s="116">
        <f t="shared" si="7"/>
        <v>14</v>
      </c>
      <c r="BS28" s="116">
        <f t="array" ref="BS28">SUM(IF($AW28:$BN28&lt;0,1,0))</f>
        <v>11</v>
      </c>
      <c r="BT28" s="116">
        <f t="shared" si="8"/>
        <v>78.571428571428569</v>
      </c>
      <c r="BU28" s="116">
        <f t="array" ref="BU28">SUM(IF($AW28:$BN28&gt;20,1,0))</f>
        <v>1</v>
      </c>
      <c r="BV28" s="116">
        <f t="shared" si="9"/>
        <v>7.1428571428571423</v>
      </c>
      <c r="BW28" s="116">
        <f t="array" ref="BW28">SUM(IF(AW28:BN28&gt;40,1,0))</f>
        <v>0</v>
      </c>
      <c r="BX28" s="116">
        <f t="shared" si="31"/>
        <v>0</v>
      </c>
      <c r="BY28" s="116">
        <v>1.744186046511631</v>
      </c>
      <c r="BZ28" s="116"/>
      <c r="CA28" s="116">
        <v>0.4490207730312834</v>
      </c>
      <c r="CB28" s="116">
        <v>1.9556025369978469</v>
      </c>
      <c r="CC28" s="116"/>
      <c r="CD28" s="116"/>
      <c r="CE28" s="116"/>
      <c r="CF28" s="116"/>
      <c r="CG28" s="116"/>
      <c r="CH28" s="116"/>
      <c r="CI28" s="116"/>
      <c r="CJ28" s="116" t="s">
        <v>14</v>
      </c>
      <c r="CK28" s="116"/>
      <c r="CL28" s="116"/>
      <c r="CM28" s="116"/>
      <c r="CN28" s="116">
        <v>-0.12463039208377991</v>
      </c>
      <c r="CO28" s="116"/>
      <c r="CP28" s="116"/>
      <c r="CQ28" s="116">
        <f t="shared" si="32"/>
        <v>1.0060447411142452</v>
      </c>
      <c r="CR28" s="116">
        <f t="shared" si="10"/>
        <v>1.0966034097714572</v>
      </c>
      <c r="CS28" s="116">
        <f t="shared" si="11"/>
        <v>1.9556025369978469</v>
      </c>
      <c r="CT28" s="116">
        <f t="shared" si="12"/>
        <v>5</v>
      </c>
      <c r="CU28" s="116">
        <f t="array" ref="CU28">SUM(IF($BY28:$CP28&lt;0,1,0))</f>
        <v>1</v>
      </c>
      <c r="CV28" s="116">
        <f t="shared" si="13"/>
        <v>20</v>
      </c>
      <c r="CW28" s="116">
        <f t="array" ref="CW28">SUM(IF($BY28:$CP28&gt;20,1,0))</f>
        <v>1</v>
      </c>
      <c r="CX28" s="116">
        <f t="shared" si="14"/>
        <v>20</v>
      </c>
      <c r="CY28" s="116">
        <f t="array" ref="CY28">SUM(IF(BY28:CP28&gt;40,1,0))</f>
        <v>1</v>
      </c>
      <c r="CZ28" s="116">
        <f t="shared" si="33"/>
        <v>20</v>
      </c>
      <c r="DA28" s="116"/>
      <c r="DB28" s="116">
        <v>0</v>
      </c>
      <c r="DC28" s="116">
        <f t="shared" si="34"/>
        <v>0</v>
      </c>
      <c r="DD28" s="116">
        <f t="shared" si="15"/>
        <v>0</v>
      </c>
      <c r="DE28" s="116">
        <f t="shared" si="16"/>
        <v>0</v>
      </c>
      <c r="DF28" s="116">
        <f t="shared" si="17"/>
        <v>1</v>
      </c>
      <c r="DG28" s="116">
        <f t="array" ref="DG28">SUM(IF($DA28:$DB28&lt;0,1,0))</f>
        <v>0</v>
      </c>
      <c r="DH28" s="116">
        <f t="shared" si="18"/>
        <v>0</v>
      </c>
      <c r="DI28" s="116">
        <f t="array" ref="DI28">SUM(IF($DA28:$DB28&gt;20,1,0))</f>
        <v>0</v>
      </c>
      <c r="DJ28" s="116">
        <f t="shared" si="19"/>
        <v>0</v>
      </c>
      <c r="DK28" s="116">
        <f t="array" ref="DK28">SUM(IF(DA28:DB28&gt;40,1,0))</f>
        <v>0</v>
      </c>
      <c r="DL28" s="116">
        <f t="shared" si="35"/>
        <v>0</v>
      </c>
      <c r="DM28" s="116">
        <v>-2.9632828949466505</v>
      </c>
      <c r="DN28" s="116"/>
      <c r="DO28" s="116">
        <f>AVERAGE($DM28:$DN28)</f>
        <v>-2.9632828949466505</v>
      </c>
      <c r="DP28" s="116">
        <f t="shared" ref="DP28:DP91" si="40">MEDIAN($DM28:$DN28)</f>
        <v>-2.9632828949466505</v>
      </c>
      <c r="DQ28" s="116">
        <f t="shared" ref="DQ28:DQ91" si="41">MAX($DM28:$DN28)</f>
        <v>-2.9632828949466505</v>
      </c>
      <c r="DR28" s="116">
        <f t="shared" ref="DR28:DR91" si="42">COUNTA(DM28:DN28)</f>
        <v>1</v>
      </c>
      <c r="DS28" s="116">
        <f t="array" ref="DS28">SUM(IF($DM28:$DN28&lt;0,1,0))</f>
        <v>1</v>
      </c>
      <c r="DT28" s="116">
        <f t="shared" ref="DT28:DT91" si="43">100*DS28/DR28</f>
        <v>100</v>
      </c>
      <c r="DU28" s="116">
        <f t="array" ref="DU28">SUM(IF($DM28:$DN28&gt;20,1,0))</f>
        <v>0</v>
      </c>
      <c r="DV28" s="116">
        <f t="shared" ref="DV28:DV91" si="44">100*(DU28/$DR28)</f>
        <v>0</v>
      </c>
      <c r="DW28" s="116">
        <f t="array" ref="DW28">SUM(IF($DM28:$DN28&gt;40,1,0))</f>
        <v>0</v>
      </c>
      <c r="DX28" s="116">
        <f>100*(DW28/$DR28)</f>
        <v>0</v>
      </c>
      <c r="DY28" s="116">
        <f t="shared" si="37"/>
        <v>-4.4143963987274351</v>
      </c>
      <c r="DZ28" s="116">
        <f t="shared" si="20"/>
        <v>-3.4713410207730497</v>
      </c>
      <c r="EA28" s="116">
        <f t="shared" si="21"/>
        <v>77.11404189294025</v>
      </c>
      <c r="EB28" s="116">
        <f t="shared" si="38"/>
        <v>1.1968586842578137</v>
      </c>
      <c r="EC28" s="116">
        <f t="shared" si="22"/>
        <v>23.047301301015203</v>
      </c>
      <c r="ED28" s="116">
        <f t="shared" si="23"/>
        <v>26</v>
      </c>
      <c r="EE28" s="116">
        <f t="shared" si="23"/>
        <v>16</v>
      </c>
      <c r="EF28" s="116">
        <f t="shared" si="24"/>
        <v>61.53846153846154</v>
      </c>
      <c r="EG28" s="116">
        <f t="shared" si="25"/>
        <v>4</v>
      </c>
      <c r="EH28" s="117">
        <f t="shared" si="26"/>
        <v>15.384615384615385</v>
      </c>
      <c r="EI28" s="116">
        <f t="shared" si="39"/>
        <v>19.47231512448904</v>
      </c>
      <c r="EJ28" s="116">
        <f t="shared" si="27"/>
        <v>3</v>
      </c>
      <c r="EK28" s="116">
        <f t="shared" si="36"/>
        <v>11.538461538461538</v>
      </c>
      <c r="EL28" s="37"/>
      <c r="EM28" s="37"/>
      <c r="EN28" s="37"/>
      <c r="EO28" s="37"/>
    </row>
    <row r="29" spans="2:145" x14ac:dyDescent="0.4">
      <c r="B29" s="115">
        <v>1820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>
        <v>5.1218993729392368</v>
      </c>
      <c r="AB29" s="116"/>
      <c r="AC29" s="116">
        <v>14.425136872173304</v>
      </c>
      <c r="AD29" s="116">
        <v>18.236238866987886</v>
      </c>
      <c r="AE29" s="116">
        <v>7.8109727454369837</v>
      </c>
      <c r="AF29" s="116">
        <v>10.526315789473673</v>
      </c>
      <c r="AG29" s="116"/>
      <c r="AH29" s="116"/>
      <c r="AI29" s="116"/>
      <c r="AJ29" s="116"/>
      <c r="AK29" s="116"/>
      <c r="AL29" s="116"/>
      <c r="AM29" s="116">
        <f t="shared" si="28"/>
        <v>11.224112729402217</v>
      </c>
      <c r="AN29" s="116">
        <f t="shared" si="0"/>
        <v>10.526315789473673</v>
      </c>
      <c r="AO29" s="116">
        <f t="shared" si="1"/>
        <v>18.236238866987886</v>
      </c>
      <c r="AP29" s="116">
        <f t="shared" si="2"/>
        <v>5</v>
      </c>
      <c r="AQ29" s="116">
        <f t="array" ref="AQ29">SUM(IF($AA29:$AL29&lt;0,1,0))</f>
        <v>0</v>
      </c>
      <c r="AR29" s="116">
        <f t="shared" si="3"/>
        <v>0</v>
      </c>
      <c r="AS29" s="116">
        <f t="array" ref="AS29">SUM(IF($AA29:$AL29&gt;20,1,0))</f>
        <v>0</v>
      </c>
      <c r="AT29" s="116">
        <f t="shared" si="4"/>
        <v>0</v>
      </c>
      <c r="AU29" s="116">
        <f t="array" ref="AU29">SUM(IF(AA29:AL29&gt;40,1,0))</f>
        <v>0</v>
      </c>
      <c r="AV29" s="116">
        <f t="shared" si="29"/>
        <v>0</v>
      </c>
      <c r="AW29" s="116">
        <v>8.8159816115527914</v>
      </c>
      <c r="AX29" s="116">
        <v>-20.031254552044441</v>
      </c>
      <c r="AY29" s="116">
        <v>-34.616306635058471</v>
      </c>
      <c r="AZ29" s="116"/>
      <c r="BA29" s="116">
        <v>-0.92592592592592848</v>
      </c>
      <c r="BB29" s="116">
        <v>-4.19753086419753</v>
      </c>
      <c r="BC29" s="116"/>
      <c r="BD29" s="116"/>
      <c r="BE29" s="116">
        <v>3.4653465346534684</v>
      </c>
      <c r="BF29" s="116">
        <v>6.9419437147676515</v>
      </c>
      <c r="BG29" s="116">
        <v>-12.220300508053194</v>
      </c>
      <c r="BH29" s="116">
        <v>-6.4249220476139453</v>
      </c>
      <c r="BI29" s="116">
        <v>21.8147119617473</v>
      </c>
      <c r="BJ29" s="116"/>
      <c r="BK29" s="116">
        <v>-12.425998877680845</v>
      </c>
      <c r="BL29" s="116">
        <v>-6.3352948541379739</v>
      </c>
      <c r="BM29" s="116">
        <v>-26.418356882848936</v>
      </c>
      <c r="BN29" s="116">
        <v>-9.302325581395344</v>
      </c>
      <c r="BO29" s="116">
        <f t="shared" si="30"/>
        <v>-6.5614452075882435</v>
      </c>
      <c r="BP29" s="116">
        <f t="shared" si="5"/>
        <v>-6.3801084508759596</v>
      </c>
      <c r="BQ29" s="116">
        <f t="shared" si="6"/>
        <v>21.8147119617473</v>
      </c>
      <c r="BR29" s="116">
        <f t="shared" si="7"/>
        <v>14</v>
      </c>
      <c r="BS29" s="116">
        <f t="array" ref="BS29">SUM(IF($AW29:$BN29&lt;0,1,0))</f>
        <v>10</v>
      </c>
      <c r="BT29" s="116">
        <f t="shared" si="8"/>
        <v>71.428571428571431</v>
      </c>
      <c r="BU29" s="116">
        <f t="array" ref="BU29">SUM(IF($AW29:$BN29&gt;20,1,0))</f>
        <v>1</v>
      </c>
      <c r="BV29" s="116">
        <f t="shared" si="9"/>
        <v>7.1428571428571423</v>
      </c>
      <c r="BW29" s="116">
        <f t="array" ref="BW29">SUM(IF(AW29:BN29&gt;40,1,0))</f>
        <v>0</v>
      </c>
      <c r="BX29" s="116">
        <f t="shared" si="31"/>
        <v>0</v>
      </c>
      <c r="BY29" s="116">
        <v>1.7142857142856904</v>
      </c>
      <c r="BZ29" s="116"/>
      <c r="CA29" s="116">
        <v>-16.484713581707243</v>
      </c>
      <c r="CB29" s="116">
        <v>-0.13608087091754317</v>
      </c>
      <c r="CC29" s="116"/>
      <c r="CD29" s="116"/>
      <c r="CE29" s="116"/>
      <c r="CF29" s="116"/>
      <c r="CG29" s="116"/>
      <c r="CH29" s="116"/>
      <c r="CI29" s="116"/>
      <c r="CJ29" s="116" t="s">
        <v>14</v>
      </c>
      <c r="CK29" s="116"/>
      <c r="CL29" s="116"/>
      <c r="CM29" s="116"/>
      <c r="CN29" s="116">
        <v>-0.12463039208355786</v>
      </c>
      <c r="CO29" s="116"/>
      <c r="CP29" s="116"/>
      <c r="CQ29" s="116">
        <f t="shared" si="32"/>
        <v>-3.7577847826056634</v>
      </c>
      <c r="CR29" s="116">
        <f t="shared" si="10"/>
        <v>-0.13035563150055052</v>
      </c>
      <c r="CS29" s="116">
        <f t="shared" si="11"/>
        <v>1.7142857142856904</v>
      </c>
      <c r="CT29" s="116">
        <f t="shared" si="12"/>
        <v>5</v>
      </c>
      <c r="CU29" s="116">
        <f t="array" ref="CU29">SUM(IF($BY29:$CP29&lt;0,1,0))</f>
        <v>3</v>
      </c>
      <c r="CV29" s="116">
        <f t="shared" si="13"/>
        <v>60</v>
      </c>
      <c r="CW29" s="116">
        <f t="array" ref="CW29">SUM(IF($BY29:$CP29&gt;20,1,0))</f>
        <v>1</v>
      </c>
      <c r="CX29" s="116">
        <f t="shared" si="14"/>
        <v>20</v>
      </c>
      <c r="CY29" s="116">
        <f t="array" ref="CY29">SUM(IF(BY29:CP29&gt;40,1,0))</f>
        <v>1</v>
      </c>
      <c r="CZ29" s="116">
        <f t="shared" si="33"/>
        <v>20</v>
      </c>
      <c r="DA29" s="116"/>
      <c r="DB29" s="116">
        <v>-7.8415686274509842</v>
      </c>
      <c r="DC29" s="116">
        <f t="shared" si="34"/>
        <v>-7.8415686274509842</v>
      </c>
      <c r="DD29" s="116">
        <f t="shared" si="15"/>
        <v>-7.8415686274509842</v>
      </c>
      <c r="DE29" s="116">
        <f t="shared" si="16"/>
        <v>-7.8415686274509842</v>
      </c>
      <c r="DF29" s="116">
        <f t="shared" si="17"/>
        <v>1</v>
      </c>
      <c r="DG29" s="116">
        <f t="array" ref="DG29">SUM(IF($DA29:$DB29&lt;0,1,0))</f>
        <v>1</v>
      </c>
      <c r="DH29" s="116">
        <f t="shared" si="18"/>
        <v>100</v>
      </c>
      <c r="DI29" s="116">
        <f t="array" ref="DI29">SUM(IF($DA29:$DB29&gt;20,1,0))</f>
        <v>0</v>
      </c>
      <c r="DJ29" s="116">
        <f t="shared" si="19"/>
        <v>0</v>
      </c>
      <c r="DK29" s="116">
        <f t="array" ref="DK29">SUM(IF(DA29:DB29&gt;40,1,0))</f>
        <v>0</v>
      </c>
      <c r="DL29" s="116">
        <f t="shared" si="35"/>
        <v>0</v>
      </c>
      <c r="DM29" s="116">
        <v>7.2741724090908733</v>
      </c>
      <c r="DN29" s="116"/>
      <c r="DO29" s="116">
        <f t="shared" ref="DO29:DO92" si="45">AVERAGE(DM29:DN29)</f>
        <v>7.2741724090908733</v>
      </c>
      <c r="DP29" s="116">
        <f t="shared" si="40"/>
        <v>7.2741724090908733</v>
      </c>
      <c r="DQ29" s="116">
        <f t="shared" si="41"/>
        <v>7.2741724090908733</v>
      </c>
      <c r="DR29" s="116">
        <f t="shared" si="42"/>
        <v>1</v>
      </c>
      <c r="DS29" s="116">
        <f t="array" ref="DS29">SUM(IF($DM29:$DN29&lt;0,1,0))</f>
        <v>0</v>
      </c>
      <c r="DT29" s="116">
        <f t="shared" si="43"/>
        <v>0</v>
      </c>
      <c r="DU29" s="116">
        <f t="array" ref="DU29">SUM(IF($DM29:$DN29&gt;20,1,0))</f>
        <v>0</v>
      </c>
      <c r="DV29" s="116">
        <f t="shared" si="44"/>
        <v>0</v>
      </c>
      <c r="DW29" s="116">
        <f t="array" ref="DW29">SUM(IF(DM29:DN29&gt;40,1,0))</f>
        <v>0</v>
      </c>
      <c r="DX29" s="116">
        <f t="shared" ref="DX29:DX92" si="46">100*(DW29/DR29)</f>
        <v>0</v>
      </c>
      <c r="DY29" s="116">
        <f t="shared" si="37"/>
        <v>-2.0535281843202835</v>
      </c>
      <c r="DZ29" s="116">
        <f t="shared" si="20"/>
        <v>-0.13608087091754317</v>
      </c>
      <c r="EA29" s="116">
        <f t="shared" si="21"/>
        <v>21.8147119617473</v>
      </c>
      <c r="EB29" s="116">
        <f t="shared" si="38"/>
        <v>0.34245565262289634</v>
      </c>
      <c r="EC29" s="116">
        <f t="shared" si="22"/>
        <v>13.576680160904834</v>
      </c>
      <c r="ED29" s="116">
        <f t="shared" si="23"/>
        <v>26</v>
      </c>
      <c r="EE29" s="116">
        <f t="shared" si="23"/>
        <v>14</v>
      </c>
      <c r="EF29" s="116">
        <f t="shared" si="24"/>
        <v>53.846153846153847</v>
      </c>
      <c r="EG29" s="116">
        <f t="shared" si="25"/>
        <v>2</v>
      </c>
      <c r="EH29" s="117">
        <f t="shared" si="26"/>
        <v>7.6923076923076925</v>
      </c>
      <c r="EI29" s="116">
        <f t="shared" si="39"/>
        <v>17.855815681902637</v>
      </c>
      <c r="EJ29" s="116">
        <f t="shared" si="27"/>
        <v>1</v>
      </c>
      <c r="EK29" s="116">
        <f t="shared" si="36"/>
        <v>3.8461538461538463</v>
      </c>
      <c r="EL29" s="37"/>
      <c r="EM29" s="37"/>
      <c r="EN29" s="37"/>
      <c r="EO29" s="37"/>
    </row>
    <row r="30" spans="2:145" x14ac:dyDescent="0.4">
      <c r="B30" s="115">
        <v>1821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>
        <v>2.2023548280261815</v>
      </c>
      <c r="AB30" s="116"/>
      <c r="AC30" s="116">
        <v>-11.358435614728524</v>
      </c>
      <c r="AD30" s="116">
        <v>16.045406125985917</v>
      </c>
      <c r="AE30" s="116">
        <v>14.922047061180177</v>
      </c>
      <c r="AF30" s="116">
        <v>9.5238095238095344</v>
      </c>
      <c r="AG30" s="116"/>
      <c r="AH30" s="116"/>
      <c r="AI30" s="116"/>
      <c r="AJ30" s="116"/>
      <c r="AK30" s="116"/>
      <c r="AL30" s="116">
        <v>16.757741347905288</v>
      </c>
      <c r="AM30" s="116">
        <f t="shared" si="28"/>
        <v>8.0154872120297629</v>
      </c>
      <c r="AN30" s="116">
        <f t="shared" si="0"/>
        <v>12.222928292494856</v>
      </c>
      <c r="AO30" s="116">
        <f t="shared" si="1"/>
        <v>16.757741347905288</v>
      </c>
      <c r="AP30" s="116">
        <f t="shared" si="2"/>
        <v>6</v>
      </c>
      <c r="AQ30" s="116">
        <f t="array" ref="AQ30">SUM(IF($AA30:$AL30&lt;0,1,0))</f>
        <v>1</v>
      </c>
      <c r="AR30" s="116">
        <f t="shared" si="3"/>
        <v>16.666666666666668</v>
      </c>
      <c r="AS30" s="116">
        <f t="array" ref="AS30">SUM(IF($AA30:$AL30&gt;20,1,0))</f>
        <v>0</v>
      </c>
      <c r="AT30" s="116">
        <f t="shared" si="4"/>
        <v>0</v>
      </c>
      <c r="AU30" s="116">
        <f t="array" ref="AU30">SUM(IF(AA30:AL30&gt;40,1,0))</f>
        <v>0</v>
      </c>
      <c r="AV30" s="116">
        <f t="shared" si="29"/>
        <v>0</v>
      </c>
      <c r="AW30" s="116">
        <v>26.636668808869643</v>
      </c>
      <c r="AX30" s="116">
        <v>-12.67423779960386</v>
      </c>
      <c r="AY30" s="116">
        <v>-15.965291074265684</v>
      </c>
      <c r="AZ30" s="116"/>
      <c r="BA30" s="116">
        <v>-2.8037383177570168</v>
      </c>
      <c r="BB30" s="116">
        <v>-13.636363636363647</v>
      </c>
      <c r="BC30" s="116"/>
      <c r="BD30" s="116"/>
      <c r="BE30" s="116">
        <v>5.9011164274322292</v>
      </c>
      <c r="BF30" s="116">
        <v>-1.3398442503215477</v>
      </c>
      <c r="BG30" s="116">
        <v>-17.763684502185818</v>
      </c>
      <c r="BH30" s="116">
        <v>-4.1276011411294888</v>
      </c>
      <c r="BI30" s="116">
        <v>0.71473710431516624</v>
      </c>
      <c r="BJ30" s="116"/>
      <c r="BK30" s="116">
        <v>-12.976414970924882</v>
      </c>
      <c r="BL30" s="116">
        <v>-10.747226306643487</v>
      </c>
      <c r="BM30" s="116">
        <v>5.0114607973445358</v>
      </c>
      <c r="BN30" s="116">
        <v>-11.965811965811957</v>
      </c>
      <c r="BO30" s="116">
        <f t="shared" si="30"/>
        <v>-4.695445059074701</v>
      </c>
      <c r="BP30" s="116">
        <f t="shared" si="5"/>
        <v>-7.4374137238864879</v>
      </c>
      <c r="BQ30" s="116">
        <f t="shared" si="6"/>
        <v>26.636668808869643</v>
      </c>
      <c r="BR30" s="116">
        <f t="shared" si="7"/>
        <v>14</v>
      </c>
      <c r="BS30" s="116">
        <f t="array" ref="BS30">SUM(IF($AW30:$BN30&lt;0,1,0))</f>
        <v>10</v>
      </c>
      <c r="BT30" s="116">
        <f t="shared" si="8"/>
        <v>71.428571428571431</v>
      </c>
      <c r="BU30" s="116">
        <f t="array" ref="BU30">SUM(IF($AW30:$BN30&gt;20,1,0))</f>
        <v>1</v>
      </c>
      <c r="BV30" s="116">
        <f t="shared" si="9"/>
        <v>7.1428571428571423</v>
      </c>
      <c r="BW30" s="116">
        <f t="array" ref="BW30">SUM(IF(AW30:BN30&gt;40,1,0))</f>
        <v>0</v>
      </c>
      <c r="BX30" s="116">
        <f t="shared" si="31"/>
        <v>0</v>
      </c>
      <c r="BY30" s="116">
        <v>-8.4269662921348178</v>
      </c>
      <c r="BZ30" s="116"/>
      <c r="CA30" s="116">
        <v>0.72927486596354729</v>
      </c>
      <c r="CB30" s="116">
        <v>-2.0634611641035416</v>
      </c>
      <c r="CC30" s="116"/>
      <c r="CD30" s="116"/>
      <c r="CE30" s="116"/>
      <c r="CF30" s="116"/>
      <c r="CG30" s="116"/>
      <c r="CH30" s="116"/>
      <c r="CI30" s="116"/>
      <c r="CJ30" s="116">
        <v>-13.607990114622693</v>
      </c>
      <c r="CK30" s="116"/>
      <c r="CL30" s="116"/>
      <c r="CM30" s="116"/>
      <c r="CN30" s="116">
        <v>13.236555899005541</v>
      </c>
      <c r="CO30" s="116"/>
      <c r="CP30" s="116"/>
      <c r="CQ30" s="116">
        <f t="shared" si="32"/>
        <v>-2.0265173611783931</v>
      </c>
      <c r="CR30" s="116">
        <f t="shared" si="10"/>
        <v>-2.0634611641035416</v>
      </c>
      <c r="CS30" s="116">
        <f t="shared" si="11"/>
        <v>13.236555899005541</v>
      </c>
      <c r="CT30" s="116">
        <f t="shared" si="12"/>
        <v>5</v>
      </c>
      <c r="CU30" s="116">
        <f t="array" ref="CU30">SUM(IF($BY30:$CP30&lt;0,1,0))</f>
        <v>3</v>
      </c>
      <c r="CV30" s="116">
        <f t="shared" si="13"/>
        <v>60</v>
      </c>
      <c r="CW30" s="116">
        <f t="array" ref="CW30">SUM(IF($BY30:$CP30&gt;20,1,0))</f>
        <v>0</v>
      </c>
      <c r="CX30" s="116">
        <f t="shared" si="14"/>
        <v>0</v>
      </c>
      <c r="CY30" s="116">
        <f t="array" ref="CY30">SUM(IF(BY30:CP30&gt;40,1,0))</f>
        <v>0</v>
      </c>
      <c r="CZ30" s="116">
        <f t="shared" si="33"/>
        <v>0</v>
      </c>
      <c r="DA30" s="116"/>
      <c r="DB30" s="116">
        <v>-3.9040175389781755</v>
      </c>
      <c r="DC30" s="116">
        <f t="shared" si="34"/>
        <v>-3.9040175389781755</v>
      </c>
      <c r="DD30" s="116">
        <f t="shared" si="15"/>
        <v>-3.9040175389781755</v>
      </c>
      <c r="DE30" s="116">
        <f t="shared" si="16"/>
        <v>-3.9040175389781755</v>
      </c>
      <c r="DF30" s="116">
        <f t="shared" si="17"/>
        <v>1</v>
      </c>
      <c r="DG30" s="116">
        <f t="array" ref="DG30">SUM(IF($DA30:$DB30&lt;0,1,0))</f>
        <v>1</v>
      </c>
      <c r="DH30" s="116">
        <f t="shared" si="18"/>
        <v>100</v>
      </c>
      <c r="DI30" s="116">
        <f t="array" ref="DI30">SUM(IF($DA30:$DB30&gt;20,1,0))</f>
        <v>0</v>
      </c>
      <c r="DJ30" s="116">
        <f t="shared" si="19"/>
        <v>0</v>
      </c>
      <c r="DK30" s="116">
        <f t="array" ref="DK30">SUM(IF(DA30:DB30&gt;40,1,0))</f>
        <v>0</v>
      </c>
      <c r="DL30" s="116">
        <f t="shared" si="35"/>
        <v>0</v>
      </c>
      <c r="DM30" s="116">
        <v>-8.254233838646563</v>
      </c>
      <c r="DN30" s="116"/>
      <c r="DO30" s="116">
        <f t="shared" si="45"/>
        <v>-8.254233838646563</v>
      </c>
      <c r="DP30" s="116">
        <f t="shared" si="40"/>
        <v>-8.254233838646563</v>
      </c>
      <c r="DQ30" s="116">
        <f t="shared" si="41"/>
        <v>-8.254233838646563</v>
      </c>
      <c r="DR30" s="116">
        <f t="shared" si="42"/>
        <v>1</v>
      </c>
      <c r="DS30" s="116">
        <f t="array" ref="DS30">SUM(IF($DM30:$DN30&lt;0,1,0))</f>
        <v>1</v>
      </c>
      <c r="DT30" s="116">
        <f t="shared" si="43"/>
        <v>100</v>
      </c>
      <c r="DU30" s="116">
        <f t="array" ref="DU30">SUM(IF($DM30:$DN30&gt;20,1,0))</f>
        <v>0</v>
      </c>
      <c r="DV30" s="116">
        <f t="shared" si="44"/>
        <v>0</v>
      </c>
      <c r="DW30" s="116">
        <f t="array" ref="DW30">SUM(IF(DM30:DN30&gt;40,1,0))</f>
        <v>0</v>
      </c>
      <c r="DX30" s="116">
        <f t="shared" si="46"/>
        <v>0</v>
      </c>
      <c r="DY30" s="116">
        <f t="shared" si="37"/>
        <v>-1.4790424347549607</v>
      </c>
      <c r="DZ30" s="116">
        <f t="shared" si="20"/>
        <v>-2.8037383177570168</v>
      </c>
      <c r="EA30" s="116">
        <f t="shared" si="21"/>
        <v>26.636668808869643</v>
      </c>
      <c r="EB30" s="116">
        <f t="shared" si="38"/>
        <v>-0.12483406700327311</v>
      </c>
      <c r="EC30" s="116">
        <f t="shared" si="22"/>
        <v>11.745308784419649</v>
      </c>
      <c r="ED30" s="116">
        <f t="shared" si="23"/>
        <v>27</v>
      </c>
      <c r="EE30" s="116">
        <f t="shared" si="23"/>
        <v>16</v>
      </c>
      <c r="EF30" s="116">
        <f t="shared" si="24"/>
        <v>59.25925925925926</v>
      </c>
      <c r="EG30" s="116">
        <f t="shared" si="25"/>
        <v>1</v>
      </c>
      <c r="EH30" s="117">
        <f t="shared" si="26"/>
        <v>3.7037037037037033</v>
      </c>
      <c r="EI30" s="116">
        <f t="shared" si="39"/>
        <v>15.574548907882241</v>
      </c>
      <c r="EJ30" s="116">
        <f t="shared" si="27"/>
        <v>0</v>
      </c>
      <c r="EK30" s="116">
        <f t="shared" si="36"/>
        <v>0</v>
      </c>
      <c r="EL30" s="37"/>
      <c r="EM30" s="37"/>
      <c r="EN30" s="37"/>
      <c r="EO30" s="37"/>
    </row>
    <row r="31" spans="2:145" x14ac:dyDescent="0.4">
      <c r="B31" s="115">
        <v>1822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>
        <v>-0.60050924697922503</v>
      </c>
      <c r="AB31" s="116"/>
      <c r="AC31" s="116">
        <v>-12.015958695141983</v>
      </c>
      <c r="AD31" s="116">
        <v>-4.813794460080933</v>
      </c>
      <c r="AE31" s="116">
        <v>2.5402969230279404</v>
      </c>
      <c r="AF31" s="116">
        <v>43.478260869565212</v>
      </c>
      <c r="AG31" s="116"/>
      <c r="AH31" s="116"/>
      <c r="AI31" s="116"/>
      <c r="AJ31" s="116"/>
      <c r="AK31" s="116"/>
      <c r="AL31" s="116">
        <v>-11.232449297971902</v>
      </c>
      <c r="AM31" s="116">
        <f t="shared" si="28"/>
        <v>2.8926410154031843</v>
      </c>
      <c r="AN31" s="116">
        <f t="shared" si="0"/>
        <v>-2.7071518535300791</v>
      </c>
      <c r="AO31" s="116">
        <f t="shared" si="1"/>
        <v>43.478260869565212</v>
      </c>
      <c r="AP31" s="116">
        <f t="shared" si="2"/>
        <v>6</v>
      </c>
      <c r="AQ31" s="116">
        <f t="array" ref="AQ31">SUM(IF($AA31:$AL31&lt;0,1,0))</f>
        <v>4</v>
      </c>
      <c r="AR31" s="116">
        <f t="shared" si="3"/>
        <v>66.666666666666671</v>
      </c>
      <c r="AS31" s="116">
        <f t="array" ref="AS31">SUM(IF($AA31:$AL31&gt;20,1,0))</f>
        <v>1</v>
      </c>
      <c r="AT31" s="116">
        <f t="shared" si="4"/>
        <v>16.666666666666664</v>
      </c>
      <c r="AU31" s="116">
        <f t="array" ref="AU31">SUM(IF(AA31:AL31&gt;40,1,0))</f>
        <v>1</v>
      </c>
      <c r="AV31" s="116">
        <f t="shared" si="29"/>
        <v>16.666666666666664</v>
      </c>
      <c r="AW31" s="116">
        <v>-21.647310100377481</v>
      </c>
      <c r="AX31" s="116">
        <v>-8.2221874615126431</v>
      </c>
      <c r="AY31" s="116">
        <v>-14.000387822377359</v>
      </c>
      <c r="AZ31" s="116"/>
      <c r="BA31" s="116">
        <v>-5.7692307692307665</v>
      </c>
      <c r="BB31" s="116">
        <v>0</v>
      </c>
      <c r="BC31" s="116"/>
      <c r="BD31" s="116"/>
      <c r="BE31" s="116">
        <v>-10.077465826609188</v>
      </c>
      <c r="BF31" s="116">
        <v>2.0274637701261975</v>
      </c>
      <c r="BG31" s="116">
        <v>20.889487870619948</v>
      </c>
      <c r="BH31" s="116">
        <v>3.9506041582160201E-2</v>
      </c>
      <c r="BI31" s="116">
        <v>15.142377648163819</v>
      </c>
      <c r="BJ31" s="116"/>
      <c r="BK31" s="116">
        <v>-1.1422365852698395</v>
      </c>
      <c r="BL31" s="116">
        <v>-6.799460835704652</v>
      </c>
      <c r="BM31" s="116">
        <v>1.6946118556836254</v>
      </c>
      <c r="BN31" s="116">
        <v>-13.592233009708742</v>
      </c>
      <c r="BO31" s="116">
        <f t="shared" si="30"/>
        <v>-2.961218944615351</v>
      </c>
      <c r="BP31" s="116">
        <f t="shared" si="5"/>
        <v>-3.4557336772503029</v>
      </c>
      <c r="BQ31" s="116">
        <f t="shared" si="6"/>
        <v>20.889487870619948</v>
      </c>
      <c r="BR31" s="116">
        <f t="shared" si="7"/>
        <v>14</v>
      </c>
      <c r="BS31" s="116">
        <f t="array" ref="BS31">SUM(IF($AW31:$BN31&lt;0,1,0))</f>
        <v>8</v>
      </c>
      <c r="BT31" s="116">
        <f t="shared" si="8"/>
        <v>57.142857142857146</v>
      </c>
      <c r="BU31" s="116">
        <f t="array" ref="BU31">SUM(IF($AW31:$BN31&gt;20,1,0))</f>
        <v>1</v>
      </c>
      <c r="BV31" s="116">
        <f t="shared" si="9"/>
        <v>7.1428571428571423</v>
      </c>
      <c r="BW31" s="116">
        <f t="array" ref="BW31">SUM(IF(AW31:BN31&gt;40,1,0))</f>
        <v>0</v>
      </c>
      <c r="BX31" s="116">
        <f t="shared" si="31"/>
        <v>0</v>
      </c>
      <c r="BY31" s="116">
        <v>-0.61349693251533388</v>
      </c>
      <c r="BZ31" s="116"/>
      <c r="CA31" s="116">
        <v>0.72927486596354729</v>
      </c>
      <c r="CB31" s="116">
        <v>-3.6838269396409107</v>
      </c>
      <c r="CC31" s="116"/>
      <c r="CD31" s="116"/>
      <c r="CE31" s="116"/>
      <c r="CF31" s="116"/>
      <c r="CG31" s="116"/>
      <c r="CH31" s="116"/>
      <c r="CI31" s="116"/>
      <c r="CJ31" s="116" t="s">
        <v>14</v>
      </c>
      <c r="CK31" s="116"/>
      <c r="CL31" s="116"/>
      <c r="CM31" s="116"/>
      <c r="CN31" s="116">
        <v>13.236555899005719</v>
      </c>
      <c r="CO31" s="116"/>
      <c r="CP31" s="116"/>
      <c r="CQ31" s="116">
        <f t="shared" si="32"/>
        <v>2.4171267232032552</v>
      </c>
      <c r="CR31" s="116">
        <f t="shared" si="10"/>
        <v>5.7888966724106705E-2</v>
      </c>
      <c r="CS31" s="116">
        <f t="shared" si="11"/>
        <v>13.236555899005719</v>
      </c>
      <c r="CT31" s="116">
        <f t="shared" si="12"/>
        <v>5</v>
      </c>
      <c r="CU31" s="116">
        <f t="array" ref="CU31">SUM(IF($BY31:$CP31&lt;0,1,0))</f>
        <v>2</v>
      </c>
      <c r="CV31" s="116">
        <f t="shared" si="13"/>
        <v>40</v>
      </c>
      <c r="CW31" s="116">
        <f t="array" ref="CW31">SUM(IF($BY31:$CP31&gt;20,1,0))</f>
        <v>1</v>
      </c>
      <c r="CX31" s="116">
        <f t="shared" si="14"/>
        <v>20</v>
      </c>
      <c r="CY31" s="116">
        <f t="array" ref="CY31">SUM(IF(BY31:CP31&gt;40,1,0))</f>
        <v>1</v>
      </c>
      <c r="CZ31" s="116">
        <f t="shared" si="33"/>
        <v>20</v>
      </c>
      <c r="DA31" s="116"/>
      <c r="DB31" s="116">
        <v>3.5271901415966056</v>
      </c>
      <c r="DC31" s="116">
        <f t="shared" si="34"/>
        <v>3.5271901415966056</v>
      </c>
      <c r="DD31" s="116">
        <f t="shared" si="15"/>
        <v>3.5271901415966056</v>
      </c>
      <c r="DE31" s="116">
        <f t="shared" si="16"/>
        <v>3.5271901415966056</v>
      </c>
      <c r="DF31" s="116">
        <f t="shared" si="17"/>
        <v>1</v>
      </c>
      <c r="DG31" s="116">
        <f t="array" ref="DG31">SUM(IF($DA31:$DB31&lt;0,1,0))</f>
        <v>0</v>
      </c>
      <c r="DH31" s="116">
        <f t="shared" si="18"/>
        <v>0</v>
      </c>
      <c r="DI31" s="116">
        <f t="array" ref="DI31">SUM(IF($DA31:$DB31&gt;20,1,0))</f>
        <v>0</v>
      </c>
      <c r="DJ31" s="116">
        <f t="shared" si="19"/>
        <v>0</v>
      </c>
      <c r="DK31" s="116">
        <f t="array" ref="DK31">SUM(IF(DA31:DB31&gt;40,1,0))</f>
        <v>0</v>
      </c>
      <c r="DL31" s="116">
        <f t="shared" si="35"/>
        <v>0</v>
      </c>
      <c r="DM31" s="116">
        <v>4.8097876033717624</v>
      </c>
      <c r="DN31" s="116"/>
      <c r="DO31" s="116">
        <f t="shared" si="45"/>
        <v>4.8097876033717624</v>
      </c>
      <c r="DP31" s="116">
        <f t="shared" si="40"/>
        <v>4.8097876033717624</v>
      </c>
      <c r="DQ31" s="116">
        <f t="shared" si="41"/>
        <v>4.8097876033717624</v>
      </c>
      <c r="DR31" s="116">
        <f t="shared" si="42"/>
        <v>1</v>
      </c>
      <c r="DS31" s="116">
        <f t="array" ref="DS31">SUM(IF($DM31:$DN31&lt;0,1,0))</f>
        <v>0</v>
      </c>
      <c r="DT31" s="116">
        <f t="shared" si="43"/>
        <v>0</v>
      </c>
      <c r="DU31" s="116">
        <f t="array" ref="DU31">SUM(IF($DM31:$DN31&gt;20,1,0))</f>
        <v>0</v>
      </c>
      <c r="DV31" s="116">
        <f t="shared" si="44"/>
        <v>0</v>
      </c>
      <c r="DW31" s="116">
        <f t="array" ref="DW31">SUM(IF(DM31:DN31&gt;40,1,0))</f>
        <v>0</v>
      </c>
      <c r="DX31" s="116">
        <f t="shared" si="46"/>
        <v>0</v>
      </c>
      <c r="DY31" s="116">
        <f t="shared" si="37"/>
        <v>-0.23445132670824734</v>
      </c>
      <c r="DZ31" s="116">
        <f t="shared" si="20"/>
        <v>-0.60700308974727946</v>
      </c>
      <c r="EA31" s="116">
        <f t="shared" si="21"/>
        <v>43.478260869565212</v>
      </c>
      <c r="EB31" s="116">
        <f t="shared" si="38"/>
        <v>-0.99611802738952615</v>
      </c>
      <c r="EC31" s="116">
        <f t="shared" si="22"/>
        <v>12.940974968954205</v>
      </c>
      <c r="ED31" s="116">
        <f t="shared" si="23"/>
        <v>27</v>
      </c>
      <c r="EE31" s="116">
        <f t="shared" si="23"/>
        <v>14</v>
      </c>
      <c r="EF31" s="116">
        <f t="shared" si="24"/>
        <v>51.851851851851855</v>
      </c>
      <c r="EG31" s="116">
        <f t="shared" si="25"/>
        <v>3</v>
      </c>
      <c r="EH31" s="117">
        <f t="shared" si="26"/>
        <v>11.111111111111111</v>
      </c>
      <c r="EI31" s="116">
        <f t="shared" si="39"/>
        <v>12.565289648622985</v>
      </c>
      <c r="EJ31" s="116">
        <f t="shared" si="27"/>
        <v>2</v>
      </c>
      <c r="EK31" s="116">
        <f t="shared" si="36"/>
        <v>7.4074074074074066</v>
      </c>
      <c r="EL31" s="37"/>
      <c r="EM31" s="37"/>
      <c r="EN31" s="37"/>
      <c r="EO31" s="37"/>
    </row>
    <row r="32" spans="2:145" x14ac:dyDescent="0.4">
      <c r="B32" s="115">
        <v>1823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>
        <v>-0.60615299438518955</v>
      </c>
      <c r="AB32" s="116"/>
      <c r="AC32" s="116">
        <v>0.53347559349159468</v>
      </c>
      <c r="AD32" s="116">
        <v>-11.765534650042497</v>
      </c>
      <c r="AE32" s="116">
        <v>0.86583979468290995</v>
      </c>
      <c r="AF32" s="116">
        <v>-24.242424242424242</v>
      </c>
      <c r="AG32" s="116"/>
      <c r="AH32" s="116"/>
      <c r="AI32" s="116"/>
      <c r="AJ32" s="116"/>
      <c r="AK32" s="116"/>
      <c r="AL32" s="116">
        <v>-11.599297012302291</v>
      </c>
      <c r="AM32" s="116">
        <f t="shared" si="28"/>
        <v>-7.8023489184966195</v>
      </c>
      <c r="AN32" s="116">
        <f t="shared" si="0"/>
        <v>-6.1027250033437399</v>
      </c>
      <c r="AO32" s="116">
        <f t="shared" si="1"/>
        <v>0.86583979468290995</v>
      </c>
      <c r="AP32" s="116">
        <f t="shared" si="2"/>
        <v>6</v>
      </c>
      <c r="AQ32" s="116">
        <f t="array" ref="AQ32">SUM(IF($AA32:$AL32&lt;0,1,0))</f>
        <v>4</v>
      </c>
      <c r="AR32" s="116">
        <f t="shared" si="3"/>
        <v>66.666666666666671</v>
      </c>
      <c r="AS32" s="116">
        <f t="array" ref="AS32">SUM(IF($AA32:$AL32&gt;20,1,0))</f>
        <v>0</v>
      </c>
      <c r="AT32" s="116">
        <f t="shared" si="4"/>
        <v>0</v>
      </c>
      <c r="AU32" s="116">
        <f t="array" ref="AU32">SUM(IF(AA32:AL32&gt;40,1,0))</f>
        <v>0</v>
      </c>
      <c r="AV32" s="116">
        <f t="shared" si="29"/>
        <v>0</v>
      </c>
      <c r="AW32" s="116">
        <v>-0.53480981134387839</v>
      </c>
      <c r="AX32" s="116">
        <v>14.514858452628543</v>
      </c>
      <c r="AY32" s="116">
        <v>6.9757609921082322</v>
      </c>
      <c r="AZ32" s="116"/>
      <c r="BA32" s="116">
        <v>7.1428571428571423</v>
      </c>
      <c r="BB32" s="116">
        <v>5.2631578947368363</v>
      </c>
      <c r="BC32" s="116"/>
      <c r="BD32" s="116"/>
      <c r="BE32" s="116">
        <v>-6.6889632107023473</v>
      </c>
      <c r="BF32" s="116">
        <v>-2.7873689112294322</v>
      </c>
      <c r="BG32" s="116">
        <v>-7.8595317725752567</v>
      </c>
      <c r="BH32" s="116">
        <v>3.9827308446950038</v>
      </c>
      <c r="BI32" s="116">
        <v>14.731867400710176</v>
      </c>
      <c r="BJ32" s="116"/>
      <c r="BK32" s="116">
        <v>3.9837624453074496</v>
      </c>
      <c r="BL32" s="116">
        <v>-0.41780491724248137</v>
      </c>
      <c r="BM32" s="116">
        <v>1.1895122877330966</v>
      </c>
      <c r="BN32" s="116">
        <v>6.7415730337078594</v>
      </c>
      <c r="BO32" s="116">
        <f t="shared" si="30"/>
        <v>3.302685847956496</v>
      </c>
      <c r="BP32" s="116">
        <f t="shared" si="5"/>
        <v>3.9832466450012269</v>
      </c>
      <c r="BQ32" s="116">
        <f t="shared" si="6"/>
        <v>14.731867400710176</v>
      </c>
      <c r="BR32" s="116">
        <f t="shared" si="7"/>
        <v>14</v>
      </c>
      <c r="BS32" s="116">
        <f t="array" ref="BS32">SUM(IF($AW32:$BN32&lt;0,1,0))</f>
        <v>5</v>
      </c>
      <c r="BT32" s="116">
        <f t="shared" si="8"/>
        <v>35.714285714285715</v>
      </c>
      <c r="BU32" s="116">
        <f t="array" ref="BU32">SUM(IF($AW32:$BN32&gt;20,1,0))</f>
        <v>0</v>
      </c>
      <c r="BV32" s="116">
        <f t="shared" si="9"/>
        <v>0</v>
      </c>
      <c r="BW32" s="116">
        <f t="array" ref="BW32">SUM(IF(AW32:BN32&gt;40,1,0))</f>
        <v>0</v>
      </c>
      <c r="BX32" s="116">
        <f t="shared" si="31"/>
        <v>0</v>
      </c>
      <c r="BY32" s="116">
        <v>-4.9382716049382713</v>
      </c>
      <c r="BZ32" s="116"/>
      <c r="CA32" s="116">
        <v>0.7292748659635695</v>
      </c>
      <c r="CB32" s="116">
        <v>-4.829056889316929</v>
      </c>
      <c r="CC32" s="116"/>
      <c r="CD32" s="116"/>
      <c r="CE32" s="116"/>
      <c r="CF32" s="116"/>
      <c r="CG32" s="116"/>
      <c r="CH32" s="116"/>
      <c r="CI32" s="116"/>
      <c r="CJ32" s="116" t="s">
        <v>14</v>
      </c>
      <c r="CK32" s="116"/>
      <c r="CL32" s="116"/>
      <c r="CM32" s="116"/>
      <c r="CN32" s="116">
        <v>-8.952082460872024</v>
      </c>
      <c r="CO32" s="116"/>
      <c r="CP32" s="116"/>
      <c r="CQ32" s="116">
        <f t="shared" si="32"/>
        <v>-4.4975340222909139</v>
      </c>
      <c r="CR32" s="116">
        <f t="shared" si="10"/>
        <v>-4.8836642471275997</v>
      </c>
      <c r="CS32" s="116">
        <f t="shared" si="11"/>
        <v>0.7292748659635695</v>
      </c>
      <c r="CT32" s="116">
        <f t="shared" si="12"/>
        <v>5</v>
      </c>
      <c r="CU32" s="116">
        <f t="array" ref="CU32">SUM(IF($BY32:$CP32&lt;0,1,0))</f>
        <v>3</v>
      </c>
      <c r="CV32" s="116">
        <f t="shared" si="13"/>
        <v>60</v>
      </c>
      <c r="CW32" s="116">
        <f t="array" ref="CW32">SUM(IF($BY32:$CP32&gt;20,1,0))</f>
        <v>1</v>
      </c>
      <c r="CX32" s="116">
        <f t="shared" si="14"/>
        <v>20</v>
      </c>
      <c r="CY32" s="116">
        <f t="array" ref="CY32">SUM(IF(BY32:CP32&gt;40,1,0))</f>
        <v>1</v>
      </c>
      <c r="CZ32" s="116">
        <f t="shared" si="33"/>
        <v>20</v>
      </c>
      <c r="DA32" s="116"/>
      <c r="DB32" s="116">
        <v>-8.6549343843415745</v>
      </c>
      <c r="DC32" s="116">
        <f t="shared" si="34"/>
        <v>-8.6549343843415745</v>
      </c>
      <c r="DD32" s="116">
        <f t="shared" si="15"/>
        <v>-8.6549343843415745</v>
      </c>
      <c r="DE32" s="116">
        <f t="shared" si="16"/>
        <v>-8.6549343843415745</v>
      </c>
      <c r="DF32" s="116">
        <f t="shared" si="17"/>
        <v>1</v>
      </c>
      <c r="DG32" s="116">
        <f t="array" ref="DG32">SUM(IF($DA32:$DB32&lt;0,1,0))</f>
        <v>1</v>
      </c>
      <c r="DH32" s="116">
        <f t="shared" si="18"/>
        <v>100</v>
      </c>
      <c r="DI32" s="116">
        <f t="array" ref="DI32">SUM(IF($DA32:$DB32&gt;20,1,0))</f>
        <v>0</v>
      </c>
      <c r="DJ32" s="116">
        <f t="shared" si="19"/>
        <v>0</v>
      </c>
      <c r="DK32" s="116">
        <f t="array" ref="DK32">SUM(IF(DA32:DB32&gt;40,1,0))</f>
        <v>0</v>
      </c>
      <c r="DL32" s="116">
        <f t="shared" si="35"/>
        <v>0</v>
      </c>
      <c r="DM32" s="116">
        <v>-21.922217855402614</v>
      </c>
      <c r="DN32" s="116"/>
      <c r="DO32" s="116">
        <f t="shared" si="45"/>
        <v>-21.922217855402614</v>
      </c>
      <c r="DP32" s="116">
        <f t="shared" si="40"/>
        <v>-21.922217855402614</v>
      </c>
      <c r="DQ32" s="116">
        <f t="shared" si="41"/>
        <v>-21.922217855402614</v>
      </c>
      <c r="DR32" s="116">
        <f t="shared" si="42"/>
        <v>1</v>
      </c>
      <c r="DS32" s="116">
        <f t="array" ref="DS32">SUM(IF($DM32:$DN32&lt;0,1,0))</f>
        <v>1</v>
      </c>
      <c r="DT32" s="116">
        <f t="shared" si="43"/>
        <v>100</v>
      </c>
      <c r="DU32" s="116">
        <f t="array" ref="DU32">SUM(IF($DM32:$DN32&gt;20,1,0))</f>
        <v>0</v>
      </c>
      <c r="DV32" s="116">
        <f t="shared" si="44"/>
        <v>0</v>
      </c>
      <c r="DW32" s="116">
        <f t="array" ref="DW32">SUM(IF(DM32:DN32&gt;40,1,0))</f>
        <v>0</v>
      </c>
      <c r="DX32" s="116">
        <f t="shared" si="46"/>
        <v>0</v>
      </c>
      <c r="DY32" s="116">
        <f t="shared" si="37"/>
        <v>-1.8901453834037159</v>
      </c>
      <c r="DZ32" s="116">
        <f t="shared" si="20"/>
        <v>-0.47630736429317988</v>
      </c>
      <c r="EA32" s="116">
        <f t="shared" si="21"/>
        <v>14.731867400710176</v>
      </c>
      <c r="EB32" s="116">
        <f t="shared" si="38"/>
        <v>-1.6514245645395829</v>
      </c>
      <c r="EC32" s="116">
        <f t="shared" si="22"/>
        <v>9.3839888022753879</v>
      </c>
      <c r="ED32" s="116">
        <f t="shared" si="23"/>
        <v>27</v>
      </c>
      <c r="EE32" s="116">
        <f t="shared" si="23"/>
        <v>14</v>
      </c>
      <c r="EF32" s="116">
        <f t="shared" si="24"/>
        <v>51.851851851851855</v>
      </c>
      <c r="EG32" s="116">
        <f t="shared" si="25"/>
        <v>1</v>
      </c>
      <c r="EH32" s="117">
        <f t="shared" si="26"/>
        <v>3.7037037037037033</v>
      </c>
      <c r="EI32" s="116">
        <f t="shared" si="39"/>
        <v>9.7103513770180445</v>
      </c>
      <c r="EJ32" s="116">
        <f t="shared" si="27"/>
        <v>1</v>
      </c>
      <c r="EK32" s="116">
        <f t="shared" si="36"/>
        <v>3.7037037037037033</v>
      </c>
      <c r="EL32" s="37"/>
      <c r="EM32" s="37"/>
      <c r="EN32" s="37"/>
      <c r="EO32" s="37"/>
    </row>
    <row r="33" spans="2:145" x14ac:dyDescent="0.4">
      <c r="B33" s="115">
        <v>1824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>
        <v>-0.8118991722479707</v>
      </c>
      <c r="AB33" s="116"/>
      <c r="AC33" s="116">
        <v>28.336428760944553</v>
      </c>
      <c r="AD33" s="116">
        <v>-6.0946311794208503</v>
      </c>
      <c r="AE33" s="116">
        <v>1.6026300869679933</v>
      </c>
      <c r="AF33" s="116">
        <v>-28.000000000000004</v>
      </c>
      <c r="AG33" s="116"/>
      <c r="AH33" s="116"/>
      <c r="AI33" s="116"/>
      <c r="AJ33" s="116"/>
      <c r="AK33" s="116"/>
      <c r="AL33" s="116">
        <v>-6.163021868787288</v>
      </c>
      <c r="AM33" s="116">
        <f t="shared" si="28"/>
        <v>-1.8550822287572606</v>
      </c>
      <c r="AN33" s="116">
        <f t="shared" si="0"/>
        <v>-3.4532651758344106</v>
      </c>
      <c r="AO33" s="116">
        <f t="shared" si="1"/>
        <v>28.336428760944553</v>
      </c>
      <c r="AP33" s="116">
        <f t="shared" si="2"/>
        <v>6</v>
      </c>
      <c r="AQ33" s="116">
        <f t="array" ref="AQ33">SUM(IF($AA33:$AL33&lt;0,1,0))</f>
        <v>4</v>
      </c>
      <c r="AR33" s="116">
        <f t="shared" si="3"/>
        <v>66.666666666666671</v>
      </c>
      <c r="AS33" s="116">
        <f t="array" ref="AS33">SUM(IF($AA33:$AL33&gt;20,1,0))</f>
        <v>1</v>
      </c>
      <c r="AT33" s="116">
        <f t="shared" si="4"/>
        <v>16.666666666666664</v>
      </c>
      <c r="AU33" s="116">
        <f t="array" ref="AU33">SUM(IF(AA33:AL33&gt;40,1,0))</f>
        <v>0</v>
      </c>
      <c r="AV33" s="116">
        <f t="shared" si="29"/>
        <v>0</v>
      </c>
      <c r="AW33" s="116">
        <v>-14.945507606448654</v>
      </c>
      <c r="AX33" s="116">
        <v>-23.961369326904279</v>
      </c>
      <c r="AY33" s="116">
        <v>-14.1298906599921</v>
      </c>
      <c r="AZ33" s="116"/>
      <c r="BA33" s="116">
        <v>-2.8571428571428465</v>
      </c>
      <c r="BB33" s="116">
        <v>-25</v>
      </c>
      <c r="BC33" s="116"/>
      <c r="BD33" s="116"/>
      <c r="BE33" s="116">
        <v>-15.053763440860202</v>
      </c>
      <c r="BF33" s="116">
        <v>-7.9873273171368222</v>
      </c>
      <c r="BG33" s="116">
        <v>-25.36129596020703</v>
      </c>
      <c r="BH33" s="116">
        <v>-16.345315361802882</v>
      </c>
      <c r="BI33" s="116">
        <v>-3.3275156383701932</v>
      </c>
      <c r="BJ33" s="116"/>
      <c r="BK33" s="116">
        <v>26.027062079530822</v>
      </c>
      <c r="BL33" s="116">
        <v>-4.131031144101982</v>
      </c>
      <c r="BM33" s="116">
        <v>-3.1152544116746173</v>
      </c>
      <c r="BN33" s="116">
        <v>8.4210526315789522</v>
      </c>
      <c r="BO33" s="116">
        <f t="shared" si="30"/>
        <v>-8.6976642152522725</v>
      </c>
      <c r="BP33" s="116">
        <f t="shared" si="5"/>
        <v>-11.058608988564462</v>
      </c>
      <c r="BQ33" s="116">
        <f t="shared" si="6"/>
        <v>26.027062079530822</v>
      </c>
      <c r="BR33" s="116">
        <f t="shared" si="7"/>
        <v>14</v>
      </c>
      <c r="BS33" s="116">
        <f t="array" ref="BS33">SUM(IF($AW33:$BN33&lt;0,1,0))</f>
        <v>12</v>
      </c>
      <c r="BT33" s="116">
        <f t="shared" si="8"/>
        <v>85.714285714285708</v>
      </c>
      <c r="BU33" s="116">
        <f t="array" ref="BU33">SUM(IF($AW33:$BN33&gt;20,1,0))</f>
        <v>1</v>
      </c>
      <c r="BV33" s="116">
        <f t="shared" si="9"/>
        <v>7.1428571428571423</v>
      </c>
      <c r="BW33" s="116">
        <f t="array" ref="BW33">SUM(IF(AW33:BN33&gt;40,1,0))</f>
        <v>0</v>
      </c>
      <c r="BX33" s="116">
        <f t="shared" si="31"/>
        <v>0</v>
      </c>
      <c r="BY33" s="116">
        <v>7.1428571428571175</v>
      </c>
      <c r="BZ33" s="116"/>
      <c r="CA33" s="116"/>
      <c r="CB33" s="116">
        <v>-5.4065775207806199</v>
      </c>
      <c r="CC33" s="116"/>
      <c r="CD33" s="116"/>
      <c r="CE33" s="116"/>
      <c r="CF33" s="116"/>
      <c r="CG33" s="116"/>
      <c r="CH33" s="116"/>
      <c r="CI33" s="116"/>
      <c r="CJ33" s="116" t="s">
        <v>14</v>
      </c>
      <c r="CK33" s="116"/>
      <c r="CL33" s="116"/>
      <c r="CM33" s="116"/>
      <c r="CN33" s="116">
        <v>-8.9520824608720133</v>
      </c>
      <c r="CO33" s="116"/>
      <c r="CP33" s="116"/>
      <c r="CQ33" s="116">
        <f t="shared" si="32"/>
        <v>-2.4052676129318384</v>
      </c>
      <c r="CR33" s="116">
        <f t="shared" si="10"/>
        <v>-5.4065775207806199</v>
      </c>
      <c r="CS33" s="116">
        <f t="shared" si="11"/>
        <v>7.1428571428571175</v>
      </c>
      <c r="CT33" s="116">
        <f t="shared" si="12"/>
        <v>4</v>
      </c>
      <c r="CU33" s="116">
        <f t="array" ref="CU33">SUM(IF($BY33:$CP33&lt;0,1,0))</f>
        <v>2</v>
      </c>
      <c r="CV33" s="116">
        <f t="shared" si="13"/>
        <v>50</v>
      </c>
      <c r="CW33" s="116">
        <f t="array" ref="CW33">SUM(IF($BY33:$CP33&gt;20,1,0))</f>
        <v>1</v>
      </c>
      <c r="CX33" s="116">
        <f t="shared" si="14"/>
        <v>25</v>
      </c>
      <c r="CY33" s="116">
        <f t="array" ref="CY33">SUM(IF(BY33:CP33&gt;40,1,0))</f>
        <v>1</v>
      </c>
      <c r="CZ33" s="116">
        <f t="shared" si="33"/>
        <v>25</v>
      </c>
      <c r="DA33" s="116"/>
      <c r="DB33" s="116">
        <v>-7.4780458892087625</v>
      </c>
      <c r="DC33" s="116">
        <f t="shared" si="34"/>
        <v>-7.4780458892087625</v>
      </c>
      <c r="DD33" s="116">
        <f t="shared" si="15"/>
        <v>-7.4780458892087625</v>
      </c>
      <c r="DE33" s="116">
        <f t="shared" si="16"/>
        <v>-7.4780458892087625</v>
      </c>
      <c r="DF33" s="116">
        <f t="shared" si="17"/>
        <v>1</v>
      </c>
      <c r="DG33" s="116">
        <f t="array" ref="DG33">SUM(IF($DA33:$DB33&lt;0,1,0))</f>
        <v>1</v>
      </c>
      <c r="DH33" s="116">
        <f t="shared" si="18"/>
        <v>100</v>
      </c>
      <c r="DI33" s="116">
        <f t="array" ref="DI33">SUM(IF($DA33:$DB33&gt;20,1,0))</f>
        <v>0</v>
      </c>
      <c r="DJ33" s="116">
        <f t="shared" si="19"/>
        <v>0</v>
      </c>
      <c r="DK33" s="116">
        <f t="array" ref="DK33">SUM(IF(DA33:DB33&gt;40,1,0))</f>
        <v>0</v>
      </c>
      <c r="DL33" s="116">
        <f t="shared" si="35"/>
        <v>0</v>
      </c>
      <c r="DM33" s="116">
        <v>7.0128438033245422</v>
      </c>
      <c r="DN33" s="116"/>
      <c r="DO33" s="116">
        <f t="shared" si="45"/>
        <v>7.0128438033245422</v>
      </c>
      <c r="DP33" s="116">
        <f t="shared" si="40"/>
        <v>7.0128438033245422</v>
      </c>
      <c r="DQ33" s="116">
        <f t="shared" si="41"/>
        <v>7.0128438033245422</v>
      </c>
      <c r="DR33" s="116">
        <f t="shared" si="42"/>
        <v>1</v>
      </c>
      <c r="DS33" s="116">
        <f t="array" ref="DS33">SUM(IF($DM33:$DN33&lt;0,1,0))</f>
        <v>0</v>
      </c>
      <c r="DT33" s="116">
        <f t="shared" si="43"/>
        <v>0</v>
      </c>
      <c r="DU33" s="116">
        <f t="array" ref="DU33">SUM(IF($DM33:$DN33&gt;20,1,0))</f>
        <v>0</v>
      </c>
      <c r="DV33" s="116">
        <f t="shared" si="44"/>
        <v>0</v>
      </c>
      <c r="DW33" s="116">
        <f t="array" ref="DW33">SUM(IF(DM33:DN33&gt;40,1,0))</f>
        <v>0</v>
      </c>
      <c r="DX33" s="116">
        <f t="shared" si="46"/>
        <v>0</v>
      </c>
      <c r="DY33" s="116">
        <f t="shared" si="37"/>
        <v>-5.6231518924302062</v>
      </c>
      <c r="DZ33" s="116">
        <f t="shared" si="20"/>
        <v>-6.0946311794208503</v>
      </c>
      <c r="EA33" s="116">
        <f t="shared" si="21"/>
        <v>28.336428760944553</v>
      </c>
      <c r="EB33" s="116">
        <f t="shared" si="38"/>
        <v>-2.2648503071514869</v>
      </c>
      <c r="EC33" s="116">
        <f t="shared" si="22"/>
        <v>14.079505912344576</v>
      </c>
      <c r="ED33" s="116">
        <f t="shared" si="23"/>
        <v>26</v>
      </c>
      <c r="EE33" s="116">
        <f t="shared" si="23"/>
        <v>19</v>
      </c>
      <c r="EF33" s="116">
        <f t="shared" si="24"/>
        <v>73.07692307692308</v>
      </c>
      <c r="EG33" s="116">
        <f t="shared" si="25"/>
        <v>3</v>
      </c>
      <c r="EH33" s="117">
        <f t="shared" si="26"/>
        <v>11.538461538461538</v>
      </c>
      <c r="EI33" s="116">
        <f t="shared" si="39"/>
        <v>8.8556505223171893</v>
      </c>
      <c r="EJ33" s="116">
        <f t="shared" si="27"/>
        <v>1</v>
      </c>
      <c r="EK33" s="116">
        <f t="shared" si="36"/>
        <v>3.8461538461538463</v>
      </c>
      <c r="EL33" s="37"/>
      <c r="EM33" s="37"/>
      <c r="EN33" s="37"/>
      <c r="EO33" s="37"/>
    </row>
    <row r="34" spans="2:145" x14ac:dyDescent="0.4">
      <c r="B34" s="115">
        <v>1825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>
        <v>-0.81695450349960619</v>
      </c>
      <c r="AB34" s="116"/>
      <c r="AC34" s="116">
        <v>-7.9594790159189692</v>
      </c>
      <c r="AD34" s="116">
        <v>21.579090766306475</v>
      </c>
      <c r="AE34" s="116">
        <v>17.14851333623697</v>
      </c>
      <c r="AF34" s="116">
        <v>11.111111111111116</v>
      </c>
      <c r="AG34" s="116"/>
      <c r="AH34" s="116"/>
      <c r="AI34" s="116"/>
      <c r="AJ34" s="116"/>
      <c r="AK34" s="116"/>
      <c r="AL34" s="116">
        <v>22.881355932203395</v>
      </c>
      <c r="AM34" s="116">
        <f t="shared" si="28"/>
        <v>10.657272937739897</v>
      </c>
      <c r="AN34" s="116">
        <f t="shared" si="0"/>
        <v>14.129812223674044</v>
      </c>
      <c r="AO34" s="116">
        <f t="shared" si="1"/>
        <v>22.881355932203395</v>
      </c>
      <c r="AP34" s="116">
        <f t="shared" si="2"/>
        <v>6</v>
      </c>
      <c r="AQ34" s="116">
        <f t="array" ref="AQ34">SUM(IF($AA34:$AL34&lt;0,1,0))</f>
        <v>2</v>
      </c>
      <c r="AR34" s="116">
        <f t="shared" si="3"/>
        <v>33.333333333333336</v>
      </c>
      <c r="AS34" s="116">
        <f t="array" ref="AS34">SUM(IF($AA34:$AL34&gt;20,1,0))</f>
        <v>2</v>
      </c>
      <c r="AT34" s="116">
        <f t="shared" si="4"/>
        <v>33.333333333333329</v>
      </c>
      <c r="AU34" s="116">
        <f t="array" ref="AU34">SUM(IF(AA34:AL34&gt;40,1,0))</f>
        <v>0</v>
      </c>
      <c r="AV34" s="116">
        <f t="shared" si="29"/>
        <v>0</v>
      </c>
      <c r="AW34" s="116">
        <v>-15.931075143170059</v>
      </c>
      <c r="AX34" s="116">
        <v>6.4958438691470777</v>
      </c>
      <c r="AY34" s="116">
        <v>2.5312960235640656</v>
      </c>
      <c r="AZ34" s="116"/>
      <c r="BA34" s="116">
        <v>4.9019607843137196</v>
      </c>
      <c r="BB34" s="116">
        <v>-3.3333333333333326</v>
      </c>
      <c r="BC34" s="116"/>
      <c r="BD34" s="116"/>
      <c r="BE34" s="116">
        <v>8.8607594936708889</v>
      </c>
      <c r="BF34" s="116">
        <v>5.3319462985790373</v>
      </c>
      <c r="BG34" s="116">
        <v>-11.150936599423645</v>
      </c>
      <c r="BH34" s="116">
        <v>-3.4335821188683169</v>
      </c>
      <c r="BI34" s="116">
        <v>-6.2622944417066222</v>
      </c>
      <c r="BJ34" s="116"/>
      <c r="BK34" s="116">
        <v>0.41265579954421422</v>
      </c>
      <c r="BL34" s="116">
        <v>5.3862986029287852</v>
      </c>
      <c r="BM34" s="116">
        <v>0.59980724490640291</v>
      </c>
      <c r="BN34" s="116">
        <v>17.475728155339798</v>
      </c>
      <c r="BO34" s="116">
        <f t="shared" si="30"/>
        <v>0.84893390253514389</v>
      </c>
      <c r="BP34" s="116">
        <f t="shared" si="5"/>
        <v>1.5655516342352342</v>
      </c>
      <c r="BQ34" s="116">
        <f t="shared" si="6"/>
        <v>17.475728155339798</v>
      </c>
      <c r="BR34" s="116">
        <f t="shared" si="7"/>
        <v>14</v>
      </c>
      <c r="BS34" s="116">
        <f t="array" ref="BS34">SUM(IF($AW34:$BN34&lt;0,1,0))</f>
        <v>5</v>
      </c>
      <c r="BT34" s="116">
        <f t="shared" si="8"/>
        <v>35.714285714285715</v>
      </c>
      <c r="BU34" s="116">
        <f t="array" ref="BU34">SUM(IF($AW34:$BN34&gt;20,1,0))</f>
        <v>0</v>
      </c>
      <c r="BV34" s="116">
        <f t="shared" si="9"/>
        <v>0</v>
      </c>
      <c r="BW34" s="116">
        <f t="array" ref="BW34">SUM(IF(AW34:BN34&gt;40,1,0))</f>
        <v>0</v>
      </c>
      <c r="BX34" s="116">
        <f t="shared" si="31"/>
        <v>0</v>
      </c>
      <c r="BY34" s="116">
        <v>3.6363636363636376</v>
      </c>
      <c r="BZ34" s="116"/>
      <c r="CA34" s="116" t="s">
        <v>14</v>
      </c>
      <c r="CB34" s="116">
        <v>-5.3793841216474236</v>
      </c>
      <c r="CC34" s="116"/>
      <c r="CD34" s="116"/>
      <c r="CE34" s="116"/>
      <c r="CF34" s="116"/>
      <c r="CG34" s="116"/>
      <c r="CH34" s="116"/>
      <c r="CI34" s="116"/>
      <c r="CJ34" s="116" t="s">
        <v>14</v>
      </c>
      <c r="CK34" s="116"/>
      <c r="CL34" s="116"/>
      <c r="CM34" s="116"/>
      <c r="CN34" s="116">
        <v>-8.9520824608720346</v>
      </c>
      <c r="CO34" s="116"/>
      <c r="CP34" s="116"/>
      <c r="CQ34" s="116">
        <f t="shared" si="32"/>
        <v>-3.5650343153852737</v>
      </c>
      <c r="CR34" s="116">
        <f t="shared" si="10"/>
        <v>-5.3793841216474236</v>
      </c>
      <c r="CS34" s="116">
        <f t="shared" si="11"/>
        <v>3.6363636363636376</v>
      </c>
      <c r="CT34" s="116">
        <f t="shared" si="12"/>
        <v>5</v>
      </c>
      <c r="CU34" s="116">
        <f t="array" ref="CU34">SUM(IF($BY34:$CP34&lt;0,1,0))</f>
        <v>2</v>
      </c>
      <c r="CV34" s="116">
        <f t="shared" si="13"/>
        <v>40</v>
      </c>
      <c r="CW34" s="116">
        <f t="array" ref="CW34">SUM(IF($BY34:$CP34&gt;20,1,0))</f>
        <v>2</v>
      </c>
      <c r="CX34" s="116">
        <f t="shared" si="14"/>
        <v>40</v>
      </c>
      <c r="CY34" s="116">
        <f t="array" ref="CY34">SUM(IF(BY34:CP34&gt;40,1,0))</f>
        <v>2</v>
      </c>
      <c r="CZ34" s="116">
        <f t="shared" si="33"/>
        <v>40</v>
      </c>
      <c r="DA34" s="116"/>
      <c r="DB34" s="116">
        <v>2.3100690021734649</v>
      </c>
      <c r="DC34" s="116">
        <f t="shared" si="34"/>
        <v>2.3100690021734649</v>
      </c>
      <c r="DD34" s="116">
        <f t="shared" si="15"/>
        <v>2.3100690021734649</v>
      </c>
      <c r="DE34" s="116">
        <f t="shared" si="16"/>
        <v>2.3100690021734649</v>
      </c>
      <c r="DF34" s="116">
        <f t="shared" si="17"/>
        <v>1</v>
      </c>
      <c r="DG34" s="116">
        <f t="array" ref="DG34">SUM(IF($DA34:$DB34&lt;0,1,0))</f>
        <v>0</v>
      </c>
      <c r="DH34" s="116">
        <f t="shared" si="18"/>
        <v>0</v>
      </c>
      <c r="DI34" s="116">
        <f t="array" ref="DI34">SUM(IF($DA34:$DB34&gt;20,1,0))</f>
        <v>0</v>
      </c>
      <c r="DJ34" s="116">
        <f t="shared" si="19"/>
        <v>0</v>
      </c>
      <c r="DK34" s="116">
        <f t="array" ref="DK34">SUM(IF(DA34:DB34&gt;40,1,0))</f>
        <v>0</v>
      </c>
      <c r="DL34" s="116">
        <f t="shared" si="35"/>
        <v>0</v>
      </c>
      <c r="DM34" s="116">
        <v>10.643812421715282</v>
      </c>
      <c r="DN34" s="116"/>
      <c r="DO34" s="116">
        <f t="shared" si="45"/>
        <v>10.643812421715282</v>
      </c>
      <c r="DP34" s="116">
        <f t="shared" si="40"/>
        <v>10.643812421715282</v>
      </c>
      <c r="DQ34" s="116">
        <f t="shared" si="41"/>
        <v>10.643812421715282</v>
      </c>
      <c r="DR34" s="116">
        <f t="shared" si="42"/>
        <v>1</v>
      </c>
      <c r="DS34" s="116">
        <f t="array" ref="DS34">SUM(IF($DM34:$DN34&lt;0,1,0))</f>
        <v>0</v>
      </c>
      <c r="DT34" s="116">
        <f t="shared" si="43"/>
        <v>0</v>
      </c>
      <c r="DU34" s="116">
        <f t="array" ref="DU34">SUM(IF($DM34:$DN34&gt;20,1,0))</f>
        <v>0</v>
      </c>
      <c r="DV34" s="116">
        <f t="shared" si="44"/>
        <v>0</v>
      </c>
      <c r="DW34" s="116">
        <f t="array" ref="DW34">SUM(IF(DM34:DN34&gt;40,1,0))</f>
        <v>0</v>
      </c>
      <c r="DX34" s="116">
        <f t="shared" si="46"/>
        <v>0</v>
      </c>
      <c r="DY34" s="116">
        <f t="shared" si="37"/>
        <v>3.1234996295865729</v>
      </c>
      <c r="DZ34" s="116">
        <f t="shared" si="20"/>
        <v>2.5312960235640656</v>
      </c>
      <c r="EA34" s="116">
        <f t="shared" si="21"/>
        <v>22.881355932203395</v>
      </c>
      <c r="EB34" s="116">
        <f t="shared" si="38"/>
        <v>-1.2644107997619676</v>
      </c>
      <c r="EC34" s="116">
        <f t="shared" si="22"/>
        <v>10.046895093869889</v>
      </c>
      <c r="ED34" s="116">
        <f t="shared" si="23"/>
        <v>27</v>
      </c>
      <c r="EE34" s="116">
        <f t="shared" si="23"/>
        <v>9</v>
      </c>
      <c r="EF34" s="116">
        <f t="shared" si="24"/>
        <v>33.333333333333336</v>
      </c>
      <c r="EG34" s="116">
        <f t="shared" si="25"/>
        <v>4</v>
      </c>
      <c r="EH34" s="117">
        <f t="shared" si="26"/>
        <v>14.814814814814813</v>
      </c>
      <c r="EI34" s="116">
        <f t="shared" si="39"/>
        <v>8.7606837606837598</v>
      </c>
      <c r="EJ34" s="116">
        <f t="shared" si="27"/>
        <v>2</v>
      </c>
      <c r="EK34" s="116">
        <f t="shared" si="36"/>
        <v>7.4074074074074066</v>
      </c>
      <c r="EL34" s="37"/>
      <c r="EM34" s="37"/>
      <c r="EN34" s="37"/>
      <c r="EO34" s="37"/>
    </row>
    <row r="35" spans="2:145" x14ac:dyDescent="0.4">
      <c r="B35" s="115">
        <v>1826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>
        <v>-5.2221258064109763</v>
      </c>
      <c r="AB35" s="116"/>
      <c r="AC35" s="116">
        <v>-9.5687331536388207</v>
      </c>
      <c r="AD35" s="116">
        <v>0.60408921933086113</v>
      </c>
      <c r="AE35" s="116">
        <v>-5.834545138625046</v>
      </c>
      <c r="AF35" s="116">
        <v>35.000000000000007</v>
      </c>
      <c r="AG35" s="116"/>
      <c r="AH35" s="116"/>
      <c r="AI35" s="116"/>
      <c r="AJ35" s="116"/>
      <c r="AK35" s="116"/>
      <c r="AL35" s="116">
        <v>0</v>
      </c>
      <c r="AM35" s="116">
        <f t="shared" si="28"/>
        <v>2.4964475201093372</v>
      </c>
      <c r="AN35" s="116">
        <f t="shared" si="0"/>
        <v>-2.6110629032054882</v>
      </c>
      <c r="AO35" s="116">
        <f t="shared" si="1"/>
        <v>35.000000000000007</v>
      </c>
      <c r="AP35" s="116">
        <f t="shared" si="2"/>
        <v>6</v>
      </c>
      <c r="AQ35" s="116">
        <f t="array" ref="AQ35">SUM(IF($AA35:$AL35&lt;0,1,0))</f>
        <v>3</v>
      </c>
      <c r="AR35" s="116">
        <f t="shared" si="3"/>
        <v>50</v>
      </c>
      <c r="AS35" s="116">
        <f t="array" ref="AS35">SUM(IF($AA35:$AL35&gt;20,1,0))</f>
        <v>1</v>
      </c>
      <c r="AT35" s="116">
        <f t="shared" si="4"/>
        <v>16.666666666666664</v>
      </c>
      <c r="AU35" s="116">
        <f t="array" ref="AU35">SUM(IF(AA35:AL35&gt;40,1,0))</f>
        <v>0</v>
      </c>
      <c r="AV35" s="116">
        <f t="shared" si="29"/>
        <v>0</v>
      </c>
      <c r="AW35" s="116">
        <v>1.6940949389300179</v>
      </c>
      <c r="AX35" s="116">
        <v>9.9966561944923491</v>
      </c>
      <c r="AY35" s="116">
        <v>-3.7017087111350486</v>
      </c>
      <c r="AZ35" s="116"/>
      <c r="BA35" s="116">
        <v>-0.93457943925233899</v>
      </c>
      <c r="BB35" s="116">
        <v>13.793103448275868</v>
      </c>
      <c r="BC35" s="116"/>
      <c r="BD35" s="116"/>
      <c r="BE35" s="116">
        <v>3.1007751937984551</v>
      </c>
      <c r="BF35" s="116">
        <v>-2.0652196873562456</v>
      </c>
      <c r="BG35" s="116">
        <v>0.50376046544629016</v>
      </c>
      <c r="BH35" s="116">
        <v>4.9103429484559369</v>
      </c>
      <c r="BI35" s="116">
        <v>-0.45826695651802196</v>
      </c>
      <c r="BJ35" s="116"/>
      <c r="BK35" s="116">
        <v>-9.0231358633141774</v>
      </c>
      <c r="BL35" s="116">
        <v>4.0888037054783499</v>
      </c>
      <c r="BM35" s="116">
        <v>27.528554413253371</v>
      </c>
      <c r="BN35" s="116">
        <v>-5.785123966942141</v>
      </c>
      <c r="BO35" s="116">
        <f t="shared" si="30"/>
        <v>3.1177183345437629</v>
      </c>
      <c r="BP35" s="116">
        <f t="shared" si="5"/>
        <v>1.0989277021881541</v>
      </c>
      <c r="BQ35" s="116">
        <f t="shared" si="6"/>
        <v>27.528554413253371</v>
      </c>
      <c r="BR35" s="116">
        <f t="shared" si="7"/>
        <v>14</v>
      </c>
      <c r="BS35" s="116">
        <f t="array" ref="BS35">SUM(IF($AW35:$BN35&lt;0,1,0))</f>
        <v>6</v>
      </c>
      <c r="BT35" s="116">
        <f t="shared" si="8"/>
        <v>42.857142857142854</v>
      </c>
      <c r="BU35" s="116">
        <f t="array" ref="BU35">SUM(IF($AW35:$BN35&gt;20,1,0))</f>
        <v>1</v>
      </c>
      <c r="BV35" s="116">
        <f t="shared" si="9"/>
        <v>7.1428571428571423</v>
      </c>
      <c r="BW35" s="116">
        <f t="array" ref="BW35">SUM(IF(AW35:BN35&gt;40,1,0))</f>
        <v>0</v>
      </c>
      <c r="BX35" s="116">
        <f t="shared" si="31"/>
        <v>0</v>
      </c>
      <c r="BY35" s="116">
        <v>4.6783625730994149</v>
      </c>
      <c r="BZ35" s="116"/>
      <c r="CA35" s="116" t="s">
        <v>14</v>
      </c>
      <c r="CB35" s="116">
        <v>-4.7403698619074781</v>
      </c>
      <c r="CC35" s="116"/>
      <c r="CD35" s="116"/>
      <c r="CE35" s="116"/>
      <c r="CF35" s="116"/>
      <c r="CG35" s="116"/>
      <c r="CH35" s="116"/>
      <c r="CI35" s="116"/>
      <c r="CJ35" s="116" t="s">
        <v>14</v>
      </c>
      <c r="CK35" s="116"/>
      <c r="CL35" s="116"/>
      <c r="CM35" s="116"/>
      <c r="CN35" s="116">
        <v>-8.952082460872024</v>
      </c>
      <c r="CO35" s="116"/>
      <c r="CP35" s="116"/>
      <c r="CQ35" s="116">
        <f t="shared" si="32"/>
        <v>-3.0046965832266959</v>
      </c>
      <c r="CR35" s="116">
        <f t="shared" si="10"/>
        <v>-4.7403698619074781</v>
      </c>
      <c r="CS35" s="116">
        <f t="shared" si="11"/>
        <v>4.6783625730994149</v>
      </c>
      <c r="CT35" s="116">
        <f t="shared" si="12"/>
        <v>5</v>
      </c>
      <c r="CU35" s="116">
        <f t="array" ref="CU35">SUM(IF($BY35:$CP35&lt;0,1,0))</f>
        <v>2</v>
      </c>
      <c r="CV35" s="116">
        <f t="shared" si="13"/>
        <v>40</v>
      </c>
      <c r="CW35" s="116">
        <f t="array" ref="CW35">SUM(IF($BY35:$CP35&gt;20,1,0))</f>
        <v>2</v>
      </c>
      <c r="CX35" s="116">
        <f t="shared" si="14"/>
        <v>40</v>
      </c>
      <c r="CY35" s="116">
        <f t="array" ref="CY35">SUM(IF(BY35:CP35&gt;40,1,0))</f>
        <v>2</v>
      </c>
      <c r="CZ35" s="116">
        <f t="shared" si="33"/>
        <v>40</v>
      </c>
      <c r="DA35" s="116"/>
      <c r="DB35" s="116">
        <v>-1.723765265319354</v>
      </c>
      <c r="DC35" s="116">
        <f t="shared" si="34"/>
        <v>-1.723765265319354</v>
      </c>
      <c r="DD35" s="116">
        <f t="shared" si="15"/>
        <v>-1.723765265319354</v>
      </c>
      <c r="DE35" s="116">
        <f t="shared" si="16"/>
        <v>-1.723765265319354</v>
      </c>
      <c r="DF35" s="116">
        <f t="shared" si="17"/>
        <v>1</v>
      </c>
      <c r="DG35" s="116">
        <f t="array" ref="DG35">SUM(IF($DA35:$DB35&lt;0,1,0))</f>
        <v>1</v>
      </c>
      <c r="DH35" s="116">
        <f t="shared" si="18"/>
        <v>100</v>
      </c>
      <c r="DI35" s="116">
        <f t="array" ref="DI35">SUM(IF($DA35:$DB35&gt;20,1,0))</f>
        <v>0</v>
      </c>
      <c r="DJ35" s="116">
        <f t="shared" si="19"/>
        <v>0</v>
      </c>
      <c r="DK35" s="116">
        <f t="array" ref="DK35">SUM(IF(DA35:DB35&gt;40,1,0))</f>
        <v>0</v>
      </c>
      <c r="DL35" s="116">
        <f t="shared" si="35"/>
        <v>0</v>
      </c>
      <c r="DM35" s="116">
        <v>3.1669812207314019</v>
      </c>
      <c r="DN35" s="116"/>
      <c r="DO35" s="116">
        <f t="shared" si="45"/>
        <v>3.1669812207314019</v>
      </c>
      <c r="DP35" s="116">
        <f t="shared" si="40"/>
        <v>3.1669812207314019</v>
      </c>
      <c r="DQ35" s="116">
        <f t="shared" si="41"/>
        <v>3.1669812207314019</v>
      </c>
      <c r="DR35" s="116">
        <f t="shared" si="42"/>
        <v>1</v>
      </c>
      <c r="DS35" s="116">
        <f t="array" ref="DS35">SUM(IF($DM35:$DN35&lt;0,1,0))</f>
        <v>0</v>
      </c>
      <c r="DT35" s="116">
        <f t="shared" si="43"/>
        <v>0</v>
      </c>
      <c r="DU35" s="116">
        <f t="array" ref="DU35">SUM(IF($DM35:$DN35&gt;20,1,0))</f>
        <v>0</v>
      </c>
      <c r="DV35" s="116">
        <f t="shared" si="44"/>
        <v>0</v>
      </c>
      <c r="DW35" s="116">
        <f t="array" ref="DW35">SUM(IF(DM35:DN35&gt;40,1,0))</f>
        <v>0</v>
      </c>
      <c r="DX35" s="116">
        <f t="shared" si="46"/>
        <v>0</v>
      </c>
      <c r="DY35" s="116">
        <f t="shared" si="37"/>
        <v>2.0422347204000264</v>
      </c>
      <c r="DZ35" s="116">
        <f t="shared" si="20"/>
        <v>0</v>
      </c>
      <c r="EA35" s="116">
        <f t="shared" si="21"/>
        <v>35.000000000000007</v>
      </c>
      <c r="EB35" s="116">
        <f t="shared" si="38"/>
        <v>-1.2417306546090436</v>
      </c>
      <c r="EC35" s="116">
        <f t="shared" si="22"/>
        <v>10.50193923008956</v>
      </c>
      <c r="ED35" s="116">
        <f t="shared" si="23"/>
        <v>27</v>
      </c>
      <c r="EE35" s="116">
        <f t="shared" si="23"/>
        <v>12</v>
      </c>
      <c r="EF35" s="116">
        <f t="shared" si="24"/>
        <v>44.444444444444443</v>
      </c>
      <c r="EG35" s="116">
        <f t="shared" si="25"/>
        <v>4</v>
      </c>
      <c r="EH35" s="117">
        <f t="shared" si="26"/>
        <v>14.814814814814813</v>
      </c>
      <c r="EI35" s="116">
        <f t="shared" si="39"/>
        <v>9.9477682811016113</v>
      </c>
      <c r="EJ35" s="116">
        <f t="shared" si="27"/>
        <v>2</v>
      </c>
      <c r="EK35" s="116">
        <f t="shared" si="36"/>
        <v>7.4074074074074066</v>
      </c>
      <c r="EL35" s="37"/>
      <c r="EM35" s="37"/>
      <c r="EN35" s="37"/>
      <c r="EO35" s="37"/>
    </row>
    <row r="36" spans="2:145" x14ac:dyDescent="0.4">
      <c r="B36" s="115">
        <v>1827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>
        <v>-3.2396975432326949</v>
      </c>
      <c r="AB36" s="116"/>
      <c r="AC36" s="116">
        <v>-12.642821659215098</v>
      </c>
      <c r="AD36" s="116">
        <v>-26.49732119296506</v>
      </c>
      <c r="AE36" s="116">
        <v>-7.7367487163998829</v>
      </c>
      <c r="AF36" s="116">
        <v>-29.629629629629626</v>
      </c>
      <c r="AG36" s="116"/>
      <c r="AH36" s="116"/>
      <c r="AI36" s="116"/>
      <c r="AJ36" s="116"/>
      <c r="AK36" s="116"/>
      <c r="AL36" s="116">
        <v>-28.448275862068961</v>
      </c>
      <c r="AM36" s="116">
        <f t="shared" si="28"/>
        <v>-18.032415767251887</v>
      </c>
      <c r="AN36" s="116">
        <f t="shared" si="0"/>
        <v>-19.570071426090081</v>
      </c>
      <c r="AO36" s="116">
        <f t="shared" si="1"/>
        <v>-3.2396975432326949</v>
      </c>
      <c r="AP36" s="116">
        <f t="shared" si="2"/>
        <v>6</v>
      </c>
      <c r="AQ36" s="116">
        <f t="array" ref="AQ36">SUM(IF($AA36:$AL36&lt;0,1,0))</f>
        <v>6</v>
      </c>
      <c r="AR36" s="116">
        <f t="shared" si="3"/>
        <v>100</v>
      </c>
      <c r="AS36" s="116">
        <f t="array" ref="AS36">SUM(IF($AA36:$AL36&gt;20,1,0))</f>
        <v>0</v>
      </c>
      <c r="AT36" s="116">
        <f t="shared" si="4"/>
        <v>0</v>
      </c>
      <c r="AU36" s="116">
        <f t="array" ref="AU36">SUM(IF(AA36:AL36&gt;40,1,0))</f>
        <v>0</v>
      </c>
      <c r="AV36" s="116">
        <f t="shared" si="29"/>
        <v>0</v>
      </c>
      <c r="AW36" s="116">
        <v>39.134597035144992</v>
      </c>
      <c r="AX36" s="116">
        <v>13.287453770249403</v>
      </c>
      <c r="AY36" s="116">
        <v>5.1274083281541341</v>
      </c>
      <c r="AZ36" s="116"/>
      <c r="BA36" s="116">
        <v>0.94339622641509691</v>
      </c>
      <c r="BB36" s="116">
        <v>18.181818181818187</v>
      </c>
      <c r="BC36" s="116"/>
      <c r="BD36" s="116"/>
      <c r="BE36" s="116">
        <v>40.037593984962406</v>
      </c>
      <c r="BF36" s="116">
        <v>-4.9428957868091432</v>
      </c>
      <c r="BG36" s="116">
        <v>31.58186677424235</v>
      </c>
      <c r="BH36" s="116">
        <v>4.38288774309048</v>
      </c>
      <c r="BI36" s="116">
        <v>0</v>
      </c>
      <c r="BJ36" s="116"/>
      <c r="BK36" s="116">
        <v>-16.641990130743128</v>
      </c>
      <c r="BL36" s="116">
        <v>14.116924965474919</v>
      </c>
      <c r="BM36" s="116">
        <v>10.230932656084303</v>
      </c>
      <c r="BN36" s="116">
        <v>-6.14035087719299</v>
      </c>
      <c r="BO36" s="116">
        <f t="shared" si="30"/>
        <v>10.664260205063641</v>
      </c>
      <c r="BP36" s="116">
        <f t="shared" si="5"/>
        <v>7.6791704921192183</v>
      </c>
      <c r="BQ36" s="116">
        <f t="shared" si="6"/>
        <v>40.037593984962406</v>
      </c>
      <c r="BR36" s="116">
        <f t="shared" si="7"/>
        <v>14</v>
      </c>
      <c r="BS36" s="116">
        <f t="array" ref="BS36">SUM(IF($AW36:$BN36&lt;0,1,0))</f>
        <v>3</v>
      </c>
      <c r="BT36" s="116">
        <f t="shared" si="8"/>
        <v>21.428571428571427</v>
      </c>
      <c r="BU36" s="116">
        <f t="array" ref="BU36">SUM(IF($AW36:$BN36&gt;20,1,0))</f>
        <v>3</v>
      </c>
      <c r="BV36" s="116">
        <f t="shared" si="9"/>
        <v>21.428571428571427</v>
      </c>
      <c r="BW36" s="116">
        <f t="array" ref="BW36">SUM(IF(AW36:BN36&gt;40,1,0))</f>
        <v>1</v>
      </c>
      <c r="BX36" s="116">
        <f t="shared" si="31"/>
        <v>7.1428571428571423</v>
      </c>
      <c r="BY36" s="116">
        <v>-6.1452513966480442</v>
      </c>
      <c r="BZ36" s="116"/>
      <c r="CA36" s="116" t="s">
        <v>14</v>
      </c>
      <c r="CB36" s="116">
        <v>-3.5859613428280701</v>
      </c>
      <c r="CC36" s="116"/>
      <c r="CD36" s="116"/>
      <c r="CE36" s="116"/>
      <c r="CF36" s="116"/>
      <c r="CG36" s="116"/>
      <c r="CH36" s="116"/>
      <c r="CI36" s="116"/>
      <c r="CJ36" s="116" t="s">
        <v>14</v>
      </c>
      <c r="CK36" s="116"/>
      <c r="CL36" s="116"/>
      <c r="CM36" s="116"/>
      <c r="CN36" s="116">
        <v>-6.03371783496004</v>
      </c>
      <c r="CO36" s="116"/>
      <c r="CP36" s="116"/>
      <c r="CQ36" s="116">
        <f t="shared" si="32"/>
        <v>-5.2549768581453842</v>
      </c>
      <c r="CR36" s="116">
        <f t="shared" si="10"/>
        <v>-6.03371783496004</v>
      </c>
      <c r="CS36" s="116">
        <f t="shared" si="11"/>
        <v>-3.5859613428280701</v>
      </c>
      <c r="CT36" s="116">
        <f t="shared" si="12"/>
        <v>5</v>
      </c>
      <c r="CU36" s="116">
        <f t="array" ref="CU36">SUM(IF($BY36:$CP36&lt;0,1,0))</f>
        <v>3</v>
      </c>
      <c r="CV36" s="116">
        <f t="shared" si="13"/>
        <v>60</v>
      </c>
      <c r="CW36" s="116">
        <f t="array" ref="CW36">SUM(IF($BY36:$CP36&gt;20,1,0))</f>
        <v>2</v>
      </c>
      <c r="CX36" s="116">
        <f t="shared" si="14"/>
        <v>40</v>
      </c>
      <c r="CY36" s="116">
        <f t="array" ref="CY36">SUM(IF(BY36:CP36&gt;40,1,0))</f>
        <v>2</v>
      </c>
      <c r="CZ36" s="116">
        <f t="shared" si="33"/>
        <v>40</v>
      </c>
      <c r="DA36" s="116"/>
      <c r="DB36" s="116">
        <v>1.7719569742536061</v>
      </c>
      <c r="DC36" s="116">
        <f t="shared" si="34"/>
        <v>1.7719569742536061</v>
      </c>
      <c r="DD36" s="116">
        <f t="shared" si="15"/>
        <v>1.7719569742536061</v>
      </c>
      <c r="DE36" s="116">
        <f t="shared" si="16"/>
        <v>1.7719569742536061</v>
      </c>
      <c r="DF36" s="116">
        <f t="shared" si="17"/>
        <v>1</v>
      </c>
      <c r="DG36" s="116">
        <f t="array" ref="DG36">SUM(IF($DA36:$DB36&lt;0,1,0))</f>
        <v>0</v>
      </c>
      <c r="DH36" s="116">
        <f t="shared" si="18"/>
        <v>0</v>
      </c>
      <c r="DI36" s="116">
        <f t="array" ref="DI36">SUM(IF($DA36:$DB36&gt;20,1,0))</f>
        <v>0</v>
      </c>
      <c r="DJ36" s="116">
        <f t="shared" si="19"/>
        <v>0</v>
      </c>
      <c r="DK36" s="116">
        <f t="array" ref="DK36">SUM(IF(DA36:DB36&gt;40,1,0))</f>
        <v>0</v>
      </c>
      <c r="DL36" s="116">
        <f t="shared" si="35"/>
        <v>0</v>
      </c>
      <c r="DM36" s="116">
        <v>-3.0578379757644103</v>
      </c>
      <c r="DN36" s="116"/>
      <c r="DO36" s="116">
        <f t="shared" si="45"/>
        <v>-3.0578379757644103</v>
      </c>
      <c r="DP36" s="116">
        <f t="shared" si="40"/>
        <v>-3.0578379757644103</v>
      </c>
      <c r="DQ36" s="116">
        <f t="shared" si="41"/>
        <v>-3.0578379757644103</v>
      </c>
      <c r="DR36" s="116">
        <f t="shared" si="42"/>
        <v>1</v>
      </c>
      <c r="DS36" s="116">
        <f t="array" ref="DS36">SUM(IF($DM36:$DN36&lt;0,1,0))</f>
        <v>1</v>
      </c>
      <c r="DT36" s="116">
        <f t="shared" si="43"/>
        <v>100</v>
      </c>
      <c r="DU36" s="116">
        <f t="array" ref="DU36">SUM(IF($DM36:$DN36&gt;20,1,0))</f>
        <v>0</v>
      </c>
      <c r="DV36" s="116">
        <f t="shared" si="44"/>
        <v>0</v>
      </c>
      <c r="DW36" s="116">
        <f t="array" ref="DW36">SUM(IF(DM36:DN36&gt;40,1,0))</f>
        <v>0</v>
      </c>
      <c r="DX36" s="116">
        <f t="shared" si="46"/>
        <v>0</v>
      </c>
      <c r="DY36" s="116">
        <f t="shared" si="37"/>
        <v>0.96217346765730927</v>
      </c>
      <c r="DZ36" s="116">
        <f t="shared" si="20"/>
        <v>-3.0578379757644103</v>
      </c>
      <c r="EA36" s="116">
        <f t="shared" si="21"/>
        <v>40.037593984962406</v>
      </c>
      <c r="EB36" s="116">
        <f t="shared" si="38"/>
        <v>-1.2840805976102756</v>
      </c>
      <c r="EC36" s="116">
        <f t="shared" si="22"/>
        <v>18.285254062615273</v>
      </c>
      <c r="ED36" s="116">
        <f t="shared" si="23"/>
        <v>27</v>
      </c>
      <c r="EE36" s="116">
        <f t="shared" si="23"/>
        <v>13</v>
      </c>
      <c r="EF36" s="116">
        <f t="shared" si="24"/>
        <v>48.148148148148145</v>
      </c>
      <c r="EG36" s="116">
        <f t="shared" si="25"/>
        <v>5</v>
      </c>
      <c r="EH36" s="117">
        <f t="shared" si="26"/>
        <v>18.518518518518519</v>
      </c>
      <c r="EI36" s="116">
        <f t="shared" si="39"/>
        <v>12.416904083570749</v>
      </c>
      <c r="EJ36" s="116">
        <f t="shared" si="27"/>
        <v>3</v>
      </c>
      <c r="EK36" s="116">
        <f t="shared" si="36"/>
        <v>11.111111111111111</v>
      </c>
      <c r="EL36" s="37"/>
      <c r="EM36" s="37"/>
      <c r="EN36" s="37"/>
      <c r="EO36" s="37"/>
    </row>
    <row r="37" spans="2:145" x14ac:dyDescent="0.4">
      <c r="B37" s="115">
        <v>1828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>
        <v>-0.60241678616553829</v>
      </c>
      <c r="AB37" s="116"/>
      <c r="AC37" s="116">
        <v>-8.7858970713676428</v>
      </c>
      <c r="AD37" s="116">
        <v>12.086048431262054</v>
      </c>
      <c r="AE37" s="116">
        <v>27.114857367989906</v>
      </c>
      <c r="AF37" s="116">
        <v>42.105263157894733</v>
      </c>
      <c r="AG37" s="116"/>
      <c r="AH37" s="116"/>
      <c r="AI37" s="116"/>
      <c r="AJ37" s="116"/>
      <c r="AK37" s="116"/>
      <c r="AL37" s="116">
        <v>13.734939759036147</v>
      </c>
      <c r="AM37" s="116">
        <f t="shared" si="28"/>
        <v>14.275465809774945</v>
      </c>
      <c r="AN37" s="116">
        <f t="shared" si="0"/>
        <v>12.910494095149101</v>
      </c>
      <c r="AO37" s="116">
        <f t="shared" si="1"/>
        <v>42.105263157894733</v>
      </c>
      <c r="AP37" s="116">
        <f t="shared" si="2"/>
        <v>6</v>
      </c>
      <c r="AQ37" s="116">
        <f t="array" ref="AQ37">SUM(IF($AA37:$AL37&lt;0,1,0))</f>
        <v>2</v>
      </c>
      <c r="AR37" s="116">
        <f t="shared" si="3"/>
        <v>33.333333333333336</v>
      </c>
      <c r="AS37" s="116">
        <f t="array" ref="AS37">SUM(IF($AA37:$AL37&gt;20,1,0))</f>
        <v>2</v>
      </c>
      <c r="AT37" s="116">
        <f t="shared" si="4"/>
        <v>33.333333333333329</v>
      </c>
      <c r="AU37" s="116">
        <f t="array" ref="AU37">SUM(IF(AA37:AL37&gt;40,1,0))</f>
        <v>1</v>
      </c>
      <c r="AV37" s="116">
        <f t="shared" si="29"/>
        <v>16.666666666666664</v>
      </c>
      <c r="AW37" s="116">
        <v>23.587579858903332</v>
      </c>
      <c r="AX37" s="116">
        <v>-4.8385967950122062</v>
      </c>
      <c r="AY37" s="116">
        <v>-7.318947679574336</v>
      </c>
      <c r="AZ37" s="116"/>
      <c r="BA37" s="116">
        <v>6.5420560747663545</v>
      </c>
      <c r="BB37" s="116">
        <v>2.5641025641025772</v>
      </c>
      <c r="BC37" s="116"/>
      <c r="BD37" s="116"/>
      <c r="BE37" s="116">
        <v>1.8791946308724938</v>
      </c>
      <c r="BF37" s="116">
        <v>2.32502155576505</v>
      </c>
      <c r="BG37" s="116">
        <v>-15.152908714647051</v>
      </c>
      <c r="BH37" s="116">
        <v>0.67662126689329583</v>
      </c>
      <c r="BI37" s="116">
        <v>-12.707375478927201</v>
      </c>
      <c r="BJ37" s="116"/>
      <c r="BK37" s="116">
        <v>-6.5028758027317064</v>
      </c>
      <c r="BL37" s="116">
        <v>-13.405943256689524</v>
      </c>
      <c r="BM37" s="116">
        <v>26.746773397085978</v>
      </c>
      <c r="BN37" s="116">
        <v>-2.8037383177569986</v>
      </c>
      <c r="BO37" s="116">
        <f t="shared" si="30"/>
        <v>0.11364023593214689</v>
      </c>
      <c r="BP37" s="116">
        <f t="shared" si="5"/>
        <v>-1.0635585254318514</v>
      </c>
      <c r="BQ37" s="116">
        <f t="shared" si="6"/>
        <v>26.746773397085978</v>
      </c>
      <c r="BR37" s="116">
        <f t="shared" si="7"/>
        <v>14</v>
      </c>
      <c r="BS37" s="116">
        <f t="array" ref="BS37">SUM(IF($AW37:$BN37&lt;0,1,0))</f>
        <v>7</v>
      </c>
      <c r="BT37" s="116">
        <f t="shared" si="8"/>
        <v>50</v>
      </c>
      <c r="BU37" s="116">
        <f t="array" ref="BU37">SUM(IF($AW37:$BN37&gt;20,1,0))</f>
        <v>2</v>
      </c>
      <c r="BV37" s="116">
        <f t="shared" si="9"/>
        <v>14.285714285714285</v>
      </c>
      <c r="BW37" s="116">
        <f t="array" ref="BW37">SUM(IF(AW37:BN37&gt;40,1,0))</f>
        <v>0</v>
      </c>
      <c r="BX37" s="116">
        <f t="shared" si="31"/>
        <v>0</v>
      </c>
      <c r="BY37" s="116">
        <v>-2.3809523809523725</v>
      </c>
      <c r="BZ37" s="116"/>
      <c r="CA37" s="116" t="s">
        <v>14</v>
      </c>
      <c r="CB37" s="116">
        <v>-2.1102611448166719</v>
      </c>
      <c r="CC37" s="116"/>
      <c r="CD37" s="116"/>
      <c r="CE37" s="116"/>
      <c r="CF37" s="116"/>
      <c r="CG37" s="116"/>
      <c r="CH37" s="116"/>
      <c r="CI37" s="116"/>
      <c r="CJ37" s="116" t="s">
        <v>14</v>
      </c>
      <c r="CK37" s="116"/>
      <c r="CL37" s="116"/>
      <c r="CM37" s="116"/>
      <c r="CN37" s="116">
        <v>-3.3994334277620553</v>
      </c>
      <c r="CO37" s="116"/>
      <c r="CP37" s="116"/>
      <c r="CQ37" s="116">
        <f t="shared" si="32"/>
        <v>-2.6302156511770334</v>
      </c>
      <c r="CR37" s="116">
        <f t="shared" si="10"/>
        <v>-2.3809523809523725</v>
      </c>
      <c r="CS37" s="116">
        <f t="shared" si="11"/>
        <v>-2.1102611448166719</v>
      </c>
      <c r="CT37" s="116">
        <f t="shared" si="12"/>
        <v>5</v>
      </c>
      <c r="CU37" s="116">
        <f t="array" ref="CU37">SUM(IF($BY37:$CP37&lt;0,1,0))</f>
        <v>3</v>
      </c>
      <c r="CV37" s="116">
        <f t="shared" si="13"/>
        <v>60</v>
      </c>
      <c r="CW37" s="116">
        <f t="array" ref="CW37">SUM(IF($BY37:$CP37&gt;20,1,0))</f>
        <v>2</v>
      </c>
      <c r="CX37" s="116">
        <f t="shared" si="14"/>
        <v>40</v>
      </c>
      <c r="CY37" s="116">
        <f t="array" ref="CY37">SUM(IF(BY37:CP37&gt;40,1,0))</f>
        <v>2</v>
      </c>
      <c r="CZ37" s="116">
        <f t="shared" si="33"/>
        <v>40</v>
      </c>
      <c r="DA37" s="116"/>
      <c r="DB37" s="116">
        <v>-3.3333333333333406</v>
      </c>
      <c r="DC37" s="116">
        <f t="shared" si="34"/>
        <v>-3.3333333333333406</v>
      </c>
      <c r="DD37" s="116">
        <f t="shared" si="15"/>
        <v>-3.3333333333333406</v>
      </c>
      <c r="DE37" s="116">
        <f t="shared" si="16"/>
        <v>-3.3333333333333406</v>
      </c>
      <c r="DF37" s="116">
        <f t="shared" si="17"/>
        <v>1</v>
      </c>
      <c r="DG37" s="116">
        <f t="array" ref="DG37">SUM(IF($DA37:$DB37&lt;0,1,0))</f>
        <v>1</v>
      </c>
      <c r="DH37" s="116">
        <f t="shared" si="18"/>
        <v>100</v>
      </c>
      <c r="DI37" s="116">
        <f t="array" ref="DI37">SUM(IF($DA37:$DB37&gt;20,1,0))</f>
        <v>0</v>
      </c>
      <c r="DJ37" s="116">
        <f t="shared" si="19"/>
        <v>0</v>
      </c>
      <c r="DK37" s="116">
        <f t="array" ref="DK37">SUM(IF(DA37:DB37&gt;40,1,0))</f>
        <v>0</v>
      </c>
      <c r="DL37" s="116">
        <f t="shared" si="35"/>
        <v>0</v>
      </c>
      <c r="DM37" s="116">
        <v>20.228139087429085</v>
      </c>
      <c r="DN37" s="116"/>
      <c r="DO37" s="116">
        <f t="shared" si="45"/>
        <v>20.228139087429085</v>
      </c>
      <c r="DP37" s="116">
        <f t="shared" si="40"/>
        <v>20.228139087429085</v>
      </c>
      <c r="DQ37" s="116">
        <f t="shared" si="41"/>
        <v>20.228139087429085</v>
      </c>
      <c r="DR37" s="116">
        <f t="shared" si="42"/>
        <v>1</v>
      </c>
      <c r="DS37" s="116">
        <f t="array" ref="DS37">SUM(IF($DM37:$DN37&lt;0,1,0))</f>
        <v>0</v>
      </c>
      <c r="DT37" s="116">
        <f t="shared" si="43"/>
        <v>0</v>
      </c>
      <c r="DU37" s="116">
        <f t="array" ref="DU37">SUM(IF($DM37:$DN37&gt;20,1,0))</f>
        <v>1</v>
      </c>
      <c r="DV37" s="116">
        <f t="shared" si="44"/>
        <v>100</v>
      </c>
      <c r="DW37" s="116">
        <f t="array" ref="DW37">SUM(IF(DM37:DN37&gt;40,1,0))</f>
        <v>0</v>
      </c>
      <c r="DX37" s="116">
        <f t="shared" si="46"/>
        <v>0</v>
      </c>
      <c r="DY37" s="116">
        <f t="shared" si="37"/>
        <v>3.8499166784905747</v>
      </c>
      <c r="DZ37" s="116">
        <f t="shared" si="20"/>
        <v>-0.60241678616553829</v>
      </c>
      <c r="EA37" s="116">
        <f t="shared" si="21"/>
        <v>42.105263157894733</v>
      </c>
      <c r="EB37" s="116">
        <f t="shared" si="38"/>
        <v>-1.2833162136799856</v>
      </c>
      <c r="EC37" s="116">
        <f t="shared" si="22"/>
        <v>14.462929337582738</v>
      </c>
      <c r="ED37" s="116">
        <f t="shared" si="23"/>
        <v>27</v>
      </c>
      <c r="EE37" s="116">
        <f t="shared" si="23"/>
        <v>13</v>
      </c>
      <c r="EF37" s="116">
        <f t="shared" si="24"/>
        <v>48.148148148148145</v>
      </c>
      <c r="EG37" s="116">
        <f t="shared" si="25"/>
        <v>7</v>
      </c>
      <c r="EH37" s="117">
        <f t="shared" si="26"/>
        <v>25.925925925925924</v>
      </c>
      <c r="EI37" s="116">
        <f t="shared" si="39"/>
        <v>14.886039886039887</v>
      </c>
      <c r="EJ37" s="116">
        <f t="shared" si="27"/>
        <v>3</v>
      </c>
      <c r="EK37" s="116">
        <f t="shared" si="36"/>
        <v>11.111111111111111</v>
      </c>
      <c r="EL37" s="37"/>
      <c r="EM37" s="37"/>
      <c r="EN37" s="37"/>
      <c r="EO37" s="37"/>
    </row>
    <row r="38" spans="2:145" x14ac:dyDescent="0.4">
      <c r="B38" s="115">
        <v>1829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>
        <v>7.9057216046213297E-2</v>
      </c>
      <c r="AB38" s="116"/>
      <c r="AC38" s="116">
        <v>3.6471321695760617</v>
      </c>
      <c r="AD38" s="116">
        <v>-4.0831598680204246</v>
      </c>
      <c r="AE38" s="116">
        <v>1.408084949764115</v>
      </c>
      <c r="AF38" s="116">
        <v>68.518518518518505</v>
      </c>
      <c r="AG38" s="116"/>
      <c r="AH38" s="116"/>
      <c r="AI38" s="116"/>
      <c r="AJ38" s="116"/>
      <c r="AK38" s="116"/>
      <c r="AL38" s="116">
        <v>6.5677966101695073</v>
      </c>
      <c r="AM38" s="116">
        <f t="shared" si="28"/>
        <v>12.689571599342329</v>
      </c>
      <c r="AN38" s="116">
        <f t="shared" si="0"/>
        <v>2.5276085596700884</v>
      </c>
      <c r="AO38" s="116">
        <f t="shared" si="1"/>
        <v>68.518518518518505</v>
      </c>
      <c r="AP38" s="116">
        <f t="shared" si="2"/>
        <v>6</v>
      </c>
      <c r="AQ38" s="116">
        <f t="array" ref="AQ38">SUM(IF($AA38:$AL38&lt;0,1,0))</f>
        <v>1</v>
      </c>
      <c r="AR38" s="116">
        <f t="shared" si="3"/>
        <v>16.666666666666668</v>
      </c>
      <c r="AS38" s="116">
        <f t="array" ref="AS38">SUM(IF($AA38:$AL38&gt;20,1,0))</f>
        <v>1</v>
      </c>
      <c r="AT38" s="116">
        <f t="shared" si="4"/>
        <v>16.666666666666664</v>
      </c>
      <c r="AU38" s="116">
        <f t="array" ref="AU38">SUM(IF(AA38:AL38&gt;40,1,0))</f>
        <v>1</v>
      </c>
      <c r="AV38" s="116">
        <f t="shared" si="29"/>
        <v>16.666666666666664</v>
      </c>
      <c r="AW38" s="116">
        <v>-0.95588400575092347</v>
      </c>
      <c r="AX38" s="116">
        <v>4.6030013971940287</v>
      </c>
      <c r="AY38" s="116">
        <v>3.9484595266951485</v>
      </c>
      <c r="AZ38" s="116"/>
      <c r="BA38" s="116">
        <v>4.3859649122807136</v>
      </c>
      <c r="BB38" s="116">
        <v>0</v>
      </c>
      <c r="BC38" s="116"/>
      <c r="BD38" s="116"/>
      <c r="BE38" s="116">
        <v>3.5573122529644063</v>
      </c>
      <c r="BF38" s="116">
        <v>-1.6977448141507532</v>
      </c>
      <c r="BG38" s="116">
        <v>4.42637759710931</v>
      </c>
      <c r="BH38" s="116">
        <v>-4.0772490408661159</v>
      </c>
      <c r="BI38" s="116">
        <v>5.9031532368290947</v>
      </c>
      <c r="BJ38" s="116"/>
      <c r="BK38" s="116">
        <v>-3.5702209734982095</v>
      </c>
      <c r="BL38" s="116">
        <v>-4.6273291925465916</v>
      </c>
      <c r="BM38" s="116">
        <v>-7.47439882263693</v>
      </c>
      <c r="BN38" s="116">
        <v>-0.96153846153845812</v>
      </c>
      <c r="BO38" s="116">
        <f t="shared" si="30"/>
        <v>0.24713597229176582</v>
      </c>
      <c r="BP38" s="116">
        <f t="shared" si="5"/>
        <v>-0.47794200287546174</v>
      </c>
      <c r="BQ38" s="116">
        <f t="shared" si="6"/>
        <v>5.9031532368290947</v>
      </c>
      <c r="BR38" s="116">
        <f t="shared" si="7"/>
        <v>14</v>
      </c>
      <c r="BS38" s="116">
        <f t="array" ref="BS38">SUM(IF($AW38:$BN38&lt;0,1,0))</f>
        <v>7</v>
      </c>
      <c r="BT38" s="116">
        <f t="shared" si="8"/>
        <v>50</v>
      </c>
      <c r="BU38" s="116">
        <f t="array" ref="BU38">SUM(IF($AW38:$BN38&gt;20,1,0))</f>
        <v>0</v>
      </c>
      <c r="BV38" s="116">
        <f t="shared" si="9"/>
        <v>0</v>
      </c>
      <c r="BW38" s="116">
        <f t="array" ref="BW38">SUM(IF(AW38:BN38&gt;40,1,0))</f>
        <v>0</v>
      </c>
      <c r="BX38" s="116">
        <f t="shared" si="31"/>
        <v>0</v>
      </c>
      <c r="BY38" s="116">
        <v>13.414634146341452</v>
      </c>
      <c r="BZ38" s="116"/>
      <c r="CA38" s="116" t="s">
        <v>14</v>
      </c>
      <c r="CB38" s="116">
        <v>-0.62876134015987795</v>
      </c>
      <c r="CC38" s="116"/>
      <c r="CD38" s="116"/>
      <c r="CE38" s="116"/>
      <c r="CF38" s="116"/>
      <c r="CG38" s="116"/>
      <c r="CH38" s="116"/>
      <c r="CI38" s="116"/>
      <c r="CJ38" s="116" t="s">
        <v>14</v>
      </c>
      <c r="CK38" s="116"/>
      <c r="CL38" s="116"/>
      <c r="CM38" s="116"/>
      <c r="CN38" s="116">
        <v>-3.910068426197455</v>
      </c>
      <c r="CO38" s="116"/>
      <c r="CP38" s="116"/>
      <c r="CQ38" s="116">
        <f t="shared" si="32"/>
        <v>2.9586014599947066</v>
      </c>
      <c r="CR38" s="116">
        <f t="shared" si="10"/>
        <v>-0.62876134015987795</v>
      </c>
      <c r="CS38" s="116">
        <f t="shared" si="11"/>
        <v>13.414634146341452</v>
      </c>
      <c r="CT38" s="116">
        <f t="shared" si="12"/>
        <v>5</v>
      </c>
      <c r="CU38" s="116">
        <f t="array" ref="CU38">SUM(IF($BY38:$CP38&lt;0,1,0))</f>
        <v>2</v>
      </c>
      <c r="CV38" s="116">
        <f t="shared" si="13"/>
        <v>40</v>
      </c>
      <c r="CW38" s="116">
        <f t="array" ref="CW38">SUM(IF($BY38:$CP38&gt;20,1,0))</f>
        <v>2</v>
      </c>
      <c r="CX38" s="116">
        <f t="shared" si="14"/>
        <v>40</v>
      </c>
      <c r="CY38" s="116">
        <f t="array" ref="CY38">SUM(IF(BY38:CP38&gt;40,1,0))</f>
        <v>2</v>
      </c>
      <c r="CZ38" s="116">
        <f t="shared" si="33"/>
        <v>40</v>
      </c>
      <c r="DA38" s="116"/>
      <c r="DB38" s="116">
        <v>-0.58346195164787129</v>
      </c>
      <c r="DC38" s="116">
        <f t="shared" si="34"/>
        <v>-0.58346195164787129</v>
      </c>
      <c r="DD38" s="116">
        <f t="shared" si="15"/>
        <v>-0.58346195164787129</v>
      </c>
      <c r="DE38" s="116">
        <f t="shared" si="16"/>
        <v>-0.58346195164787129</v>
      </c>
      <c r="DF38" s="116">
        <f t="shared" si="17"/>
        <v>1</v>
      </c>
      <c r="DG38" s="116">
        <f t="array" ref="DG38">SUM(IF($DA38:$DB38&lt;0,1,0))</f>
        <v>1</v>
      </c>
      <c r="DH38" s="116">
        <f t="shared" si="18"/>
        <v>100</v>
      </c>
      <c r="DI38" s="116">
        <f t="array" ref="DI38">SUM(IF($DA38:$DB38&gt;20,1,0))</f>
        <v>0</v>
      </c>
      <c r="DJ38" s="116">
        <f t="shared" si="19"/>
        <v>0</v>
      </c>
      <c r="DK38" s="116">
        <f t="array" ref="DK38">SUM(IF(DA38:DB38&gt;40,1,0))</f>
        <v>0</v>
      </c>
      <c r="DL38" s="116">
        <f t="shared" si="35"/>
        <v>0</v>
      </c>
      <c r="DM38" s="116">
        <v>-8.9259290928883956</v>
      </c>
      <c r="DN38" s="116"/>
      <c r="DO38" s="116">
        <f t="shared" si="45"/>
        <v>-8.9259290928883956</v>
      </c>
      <c r="DP38" s="116">
        <f t="shared" si="40"/>
        <v>-8.9259290928883956</v>
      </c>
      <c r="DQ38" s="116">
        <f t="shared" si="41"/>
        <v>-8.9259290928883956</v>
      </c>
      <c r="DR38" s="116">
        <f t="shared" si="42"/>
        <v>1</v>
      </c>
      <c r="DS38" s="116">
        <f t="array" ref="DS38">SUM(IF($DM38:$DN38&lt;0,1,0))</f>
        <v>1</v>
      </c>
      <c r="DT38" s="116">
        <f t="shared" si="43"/>
        <v>100</v>
      </c>
      <c r="DU38" s="116">
        <f t="array" ref="DU38">SUM(IF($DM38:$DN38&gt;20,1,0))</f>
        <v>0</v>
      </c>
      <c r="DV38" s="116">
        <f t="shared" si="44"/>
        <v>0</v>
      </c>
      <c r="DW38" s="116">
        <f t="array" ref="DW38">SUM(IF(DM38:DN38&gt;40,1,0))</f>
        <v>0</v>
      </c>
      <c r="DX38" s="116">
        <f t="shared" si="46"/>
        <v>0</v>
      </c>
      <c r="DY38" s="116">
        <f t="shared" si="37"/>
        <v>3.1585498617434622</v>
      </c>
      <c r="DZ38" s="116">
        <f t="shared" si="20"/>
        <v>0</v>
      </c>
      <c r="EA38" s="116">
        <f t="shared" si="21"/>
        <v>68.518518518518505</v>
      </c>
      <c r="EB38" s="116">
        <f t="shared" si="38"/>
        <v>-1.2039316529644555</v>
      </c>
      <c r="EC38" s="116">
        <f t="shared" si="22"/>
        <v>14.477861194217555</v>
      </c>
      <c r="ED38" s="116">
        <f t="shared" si="23"/>
        <v>27</v>
      </c>
      <c r="EE38" s="116">
        <f t="shared" si="23"/>
        <v>12</v>
      </c>
      <c r="EF38" s="116">
        <f t="shared" si="24"/>
        <v>44.444444444444443</v>
      </c>
      <c r="EG38" s="116">
        <f t="shared" si="25"/>
        <v>3</v>
      </c>
      <c r="EH38" s="117">
        <f t="shared" si="26"/>
        <v>11.111111111111111</v>
      </c>
      <c r="EI38" s="116">
        <f t="shared" si="39"/>
        <v>16.120607787274455</v>
      </c>
      <c r="EJ38" s="116">
        <f t="shared" si="27"/>
        <v>3</v>
      </c>
      <c r="EK38" s="116">
        <f t="shared" si="36"/>
        <v>11.111111111111111</v>
      </c>
      <c r="EL38" s="37"/>
      <c r="EM38" s="37"/>
      <c r="EN38" s="37"/>
      <c r="EO38" s="37"/>
    </row>
    <row r="39" spans="2:145" x14ac:dyDescent="0.4">
      <c r="B39" s="115">
        <v>1830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>
        <v>0.50730289955366326</v>
      </c>
      <c r="AB39" s="116"/>
      <c r="AC39" s="116">
        <v>-9.1729323308270665</v>
      </c>
      <c r="AD39" s="116">
        <v>1.5694819700547313</v>
      </c>
      <c r="AE39" s="116">
        <v>5.5694021213267551</v>
      </c>
      <c r="AF39" s="116">
        <v>-46.153846153846153</v>
      </c>
      <c r="AG39" s="116"/>
      <c r="AH39" s="116"/>
      <c r="AI39" s="116"/>
      <c r="AJ39" s="116"/>
      <c r="AK39" s="116"/>
      <c r="AL39" s="116">
        <v>5.5666003976142964</v>
      </c>
      <c r="AM39" s="116">
        <f t="shared" si="28"/>
        <v>-7.0189985160206296</v>
      </c>
      <c r="AN39" s="116">
        <f t="shared" si="0"/>
        <v>1.0383924348041973</v>
      </c>
      <c r="AO39" s="116">
        <f t="shared" si="1"/>
        <v>5.5694021213267551</v>
      </c>
      <c r="AP39" s="116">
        <f t="shared" si="2"/>
        <v>6</v>
      </c>
      <c r="AQ39" s="116">
        <f t="array" ref="AQ39">SUM(IF($AA39:$AL39&lt;0,1,0))</f>
        <v>2</v>
      </c>
      <c r="AR39" s="116">
        <f t="shared" si="3"/>
        <v>33.333333333333336</v>
      </c>
      <c r="AS39" s="116">
        <f t="array" ref="AS39">SUM(IF($AA39:$AL39&gt;20,1,0))</f>
        <v>0</v>
      </c>
      <c r="AT39" s="116">
        <f t="shared" si="4"/>
        <v>0</v>
      </c>
      <c r="AU39" s="116">
        <f t="array" ref="AU39">SUM(IF(AA39:AL39&gt;40,1,0))</f>
        <v>0</v>
      </c>
      <c r="AV39" s="116">
        <f t="shared" si="29"/>
        <v>0</v>
      </c>
      <c r="AW39" s="116">
        <v>-7.6939095283030001</v>
      </c>
      <c r="AX39" s="116">
        <v>6.1041697375162407</v>
      </c>
      <c r="AY39" s="116">
        <v>1.2671821305841959</v>
      </c>
      <c r="AZ39" s="116"/>
      <c r="BA39" s="116">
        <v>-6.72268907563027</v>
      </c>
      <c r="BB39" s="116">
        <v>7.5000000000000178</v>
      </c>
      <c r="BC39" s="116"/>
      <c r="BD39" s="116"/>
      <c r="BE39" s="116">
        <v>8.0152671755725269</v>
      </c>
      <c r="BF39" s="116">
        <v>0.64846678716081185</v>
      </c>
      <c r="BG39" s="116">
        <v>1.6349480968858021</v>
      </c>
      <c r="BH39" s="116">
        <v>2.6014769547908489</v>
      </c>
      <c r="BI39" s="116">
        <v>10.906535720317777</v>
      </c>
      <c r="BJ39" s="116"/>
      <c r="BK39" s="116">
        <v>5.410122910125029</v>
      </c>
      <c r="BL39" s="116">
        <v>6.7404754151742186</v>
      </c>
      <c r="BM39" s="116">
        <v>-0.32620043276569977</v>
      </c>
      <c r="BN39" s="116">
        <v>-3.8834951456310773</v>
      </c>
      <c r="BO39" s="116">
        <f t="shared" si="30"/>
        <v>2.3001679104141011</v>
      </c>
      <c r="BP39" s="116">
        <f t="shared" si="5"/>
        <v>2.1182125258383255</v>
      </c>
      <c r="BQ39" s="116">
        <f t="shared" si="6"/>
        <v>10.906535720317777</v>
      </c>
      <c r="BR39" s="116">
        <f t="shared" si="7"/>
        <v>14</v>
      </c>
      <c r="BS39" s="116">
        <f t="array" ref="BS39">SUM(IF($AW39:$BN39&lt;0,1,0))</f>
        <v>4</v>
      </c>
      <c r="BT39" s="116">
        <f t="shared" si="8"/>
        <v>28.571428571428573</v>
      </c>
      <c r="BU39" s="116">
        <f t="array" ref="BU39">SUM(IF($AW39:$BN39&gt;20,1,0))</f>
        <v>0</v>
      </c>
      <c r="BV39" s="116">
        <f t="shared" si="9"/>
        <v>0</v>
      </c>
      <c r="BW39" s="116">
        <f t="array" ref="BW39">SUM(IF(AW39:BN39&gt;40,1,0))</f>
        <v>0</v>
      </c>
      <c r="BX39" s="116">
        <f t="shared" si="31"/>
        <v>0</v>
      </c>
      <c r="BY39" s="116">
        <v>33.870967741935502</v>
      </c>
      <c r="BZ39" s="116"/>
      <c r="CA39" s="116"/>
      <c r="CB39" s="116">
        <v>0.37060471843082254</v>
      </c>
      <c r="CC39" s="116"/>
      <c r="CD39" s="116"/>
      <c r="CE39" s="116"/>
      <c r="CF39" s="116"/>
      <c r="CG39" s="116"/>
      <c r="CH39" s="116"/>
      <c r="CI39" s="116"/>
      <c r="CJ39" s="116" t="s">
        <v>14</v>
      </c>
      <c r="CK39" s="116"/>
      <c r="CL39" s="116"/>
      <c r="CM39" s="116"/>
      <c r="CN39" s="116">
        <v>1.7293997965411867</v>
      </c>
      <c r="CO39" s="116"/>
      <c r="CP39" s="116"/>
      <c r="CQ39" s="116">
        <f t="shared" si="32"/>
        <v>11.990324085635839</v>
      </c>
      <c r="CR39" s="116">
        <f t="shared" si="10"/>
        <v>1.7293997965411867</v>
      </c>
      <c r="CS39" s="116">
        <f t="shared" si="11"/>
        <v>33.870967741935502</v>
      </c>
      <c r="CT39" s="116">
        <f t="shared" si="12"/>
        <v>4</v>
      </c>
      <c r="CU39" s="116">
        <f t="array" ref="CU39">SUM(IF($BY39:$CP39&lt;0,1,0))</f>
        <v>0</v>
      </c>
      <c r="CV39" s="116">
        <f t="shared" si="13"/>
        <v>0</v>
      </c>
      <c r="CW39" s="116">
        <f t="array" ref="CW39">SUM(IF($BY39:$CP39&gt;20,1,0))</f>
        <v>2</v>
      </c>
      <c r="CX39" s="116">
        <f t="shared" si="14"/>
        <v>50</v>
      </c>
      <c r="CY39" s="116">
        <f t="array" ref="CY39">SUM(IF(BY39:CP39&gt;40,1,0))</f>
        <v>1</v>
      </c>
      <c r="CZ39" s="116">
        <f t="shared" si="33"/>
        <v>25</v>
      </c>
      <c r="DA39" s="116"/>
      <c r="DB39" s="116">
        <v>-2.8932398072525571</v>
      </c>
      <c r="DC39" s="116">
        <f t="shared" si="34"/>
        <v>-2.8932398072525571</v>
      </c>
      <c r="DD39" s="116">
        <f t="shared" si="15"/>
        <v>-2.8932398072525571</v>
      </c>
      <c r="DE39" s="116">
        <f t="shared" si="16"/>
        <v>-2.8932398072525571</v>
      </c>
      <c r="DF39" s="116">
        <f t="shared" si="17"/>
        <v>1</v>
      </c>
      <c r="DG39" s="116">
        <f t="array" ref="DG39">SUM(IF($DA39:$DB39&lt;0,1,0))</f>
        <v>1</v>
      </c>
      <c r="DH39" s="116">
        <f t="shared" si="18"/>
        <v>100</v>
      </c>
      <c r="DI39" s="116">
        <f t="array" ref="DI39">SUM(IF($DA39:$DB39&gt;20,1,0))</f>
        <v>0</v>
      </c>
      <c r="DJ39" s="116">
        <f t="shared" si="19"/>
        <v>0</v>
      </c>
      <c r="DK39" s="116">
        <f t="array" ref="DK39">SUM(IF(DA39:DB39&gt;40,1,0))</f>
        <v>0</v>
      </c>
      <c r="DL39" s="116">
        <f t="shared" si="35"/>
        <v>0</v>
      </c>
      <c r="DM39" s="116">
        <v>-33.807907193697474</v>
      </c>
      <c r="DN39" s="116"/>
      <c r="DO39" s="116">
        <f t="shared" si="45"/>
        <v>-33.807907193697474</v>
      </c>
      <c r="DP39" s="116">
        <f t="shared" si="40"/>
        <v>-33.807907193697474</v>
      </c>
      <c r="DQ39" s="116">
        <f t="shared" si="41"/>
        <v>-33.807907193697474</v>
      </c>
      <c r="DR39" s="116">
        <f t="shared" si="42"/>
        <v>1</v>
      </c>
      <c r="DS39" s="116">
        <f t="array" ref="DS39">SUM(IF($DM39:$DN39&lt;0,1,0))</f>
        <v>1</v>
      </c>
      <c r="DT39" s="116">
        <f t="shared" si="43"/>
        <v>100</v>
      </c>
      <c r="DU39" s="116">
        <f t="array" ref="DU39">SUM(IF($DM39:$DN39&gt;20,1,0))</f>
        <v>0</v>
      </c>
      <c r="DV39" s="116">
        <f t="shared" si="44"/>
        <v>0</v>
      </c>
      <c r="DW39" s="116">
        <f t="array" ref="DW39">SUM(IF(DM39:DN39&gt;40,1,0))</f>
        <v>0</v>
      </c>
      <c r="DX39" s="116">
        <f t="shared" si="46"/>
        <v>0</v>
      </c>
      <c r="DY39" s="116">
        <f t="shared" si="37"/>
        <v>-0.42567260377475491</v>
      </c>
      <c r="DZ39" s="116">
        <f t="shared" si="20"/>
        <v>1.5694819700547313</v>
      </c>
      <c r="EA39" s="116">
        <f t="shared" si="21"/>
        <v>33.870967741935502</v>
      </c>
      <c r="EB39" s="116">
        <f t="shared" si="38"/>
        <v>7.3420538614808059E-2</v>
      </c>
      <c r="EC39" s="116">
        <f t="shared" si="22"/>
        <v>14.518220338066024</v>
      </c>
      <c r="ED39" s="116">
        <f t="shared" si="23"/>
        <v>26</v>
      </c>
      <c r="EE39" s="116">
        <f t="shared" si="23"/>
        <v>8</v>
      </c>
      <c r="EF39" s="116">
        <f t="shared" si="24"/>
        <v>30.76923076923077</v>
      </c>
      <c r="EG39" s="116">
        <f t="shared" si="25"/>
        <v>2</v>
      </c>
      <c r="EH39" s="117">
        <f t="shared" si="26"/>
        <v>7.6923076923076925</v>
      </c>
      <c r="EI39" s="116">
        <f t="shared" si="39"/>
        <v>15.479582146248815</v>
      </c>
      <c r="EJ39" s="116">
        <f t="shared" si="27"/>
        <v>1</v>
      </c>
      <c r="EK39" s="116">
        <f t="shared" si="36"/>
        <v>3.8461538461538463</v>
      </c>
      <c r="EL39" s="37"/>
      <c r="EM39" s="37"/>
      <c r="EN39" s="37"/>
      <c r="EO39" s="37"/>
    </row>
    <row r="40" spans="2:145" x14ac:dyDescent="0.4">
      <c r="B40" s="115">
        <v>1831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>
        <v>13.14724679008229</v>
      </c>
      <c r="AB40" s="116"/>
      <c r="AC40" s="116">
        <v>-24.668874172185429</v>
      </c>
      <c r="AD40" s="116">
        <v>1.2406814260664367</v>
      </c>
      <c r="AE40" s="116">
        <v>-3.756778953593892</v>
      </c>
      <c r="AF40" s="116">
        <v>-6.122448979591832</v>
      </c>
      <c r="AG40" s="116"/>
      <c r="AH40" s="116"/>
      <c r="AI40" s="116"/>
      <c r="AJ40" s="116"/>
      <c r="AK40" s="116"/>
      <c r="AL40" s="116">
        <v>5.2730696798493515</v>
      </c>
      <c r="AM40" s="116">
        <f t="shared" si="28"/>
        <v>-2.4811840348955125</v>
      </c>
      <c r="AN40" s="116">
        <f t="shared" si="0"/>
        <v>-1.2580487637637279</v>
      </c>
      <c r="AO40" s="116">
        <f t="shared" si="1"/>
        <v>13.14724679008229</v>
      </c>
      <c r="AP40" s="116">
        <f t="shared" si="2"/>
        <v>6</v>
      </c>
      <c r="AQ40" s="116">
        <f t="array" ref="AQ40">SUM(IF($AA40:$AL40&lt;0,1,0))</f>
        <v>3</v>
      </c>
      <c r="AR40" s="116">
        <f t="shared" si="3"/>
        <v>50</v>
      </c>
      <c r="AS40" s="116">
        <f t="array" ref="AS40">SUM(IF($AA40:$AL40&gt;20,1,0))</f>
        <v>0</v>
      </c>
      <c r="AT40" s="116">
        <f t="shared" si="4"/>
        <v>0</v>
      </c>
      <c r="AU40" s="116">
        <f t="array" ref="AU40">SUM(IF(AA40:AL40&gt;40,1,0))</f>
        <v>0</v>
      </c>
      <c r="AV40" s="116">
        <f t="shared" si="29"/>
        <v>0</v>
      </c>
      <c r="AW40" s="116">
        <v>9.7424013919350081</v>
      </c>
      <c r="AX40" s="116">
        <v>5.4067958521621051</v>
      </c>
      <c r="AY40" s="116">
        <v>3.7479169822754108</v>
      </c>
      <c r="AZ40" s="116"/>
      <c r="BA40" s="116">
        <v>0.90090090090090336</v>
      </c>
      <c r="BB40" s="116">
        <v>16.279069767441868</v>
      </c>
      <c r="BC40" s="116"/>
      <c r="BD40" s="116"/>
      <c r="BE40" s="116">
        <v>-6.5959952885747963</v>
      </c>
      <c r="BF40" s="116">
        <v>1.0654762044352006</v>
      </c>
      <c r="BG40" s="116">
        <v>11.992510000851153</v>
      </c>
      <c r="BH40" s="116">
        <v>25.720820616009554</v>
      </c>
      <c r="BI40" s="116">
        <v>8.3712087617478623</v>
      </c>
      <c r="BJ40" s="116"/>
      <c r="BK40" s="116">
        <v>9.9061847087205219</v>
      </c>
      <c r="BL40" s="116">
        <v>6.3758389261744819</v>
      </c>
      <c r="BM40" s="116">
        <v>29.312040212039637</v>
      </c>
      <c r="BN40" s="116">
        <v>10.1010101010101</v>
      </c>
      <c r="BO40" s="116">
        <f t="shared" si="30"/>
        <v>9.4518699383663574</v>
      </c>
      <c r="BP40" s="116">
        <f t="shared" si="5"/>
        <v>9.0568050768414352</v>
      </c>
      <c r="BQ40" s="116">
        <f t="shared" si="6"/>
        <v>29.312040212039637</v>
      </c>
      <c r="BR40" s="116">
        <f t="shared" si="7"/>
        <v>14</v>
      </c>
      <c r="BS40" s="116">
        <f t="array" ref="BS40">SUM(IF($AW40:$BN40&lt;0,1,0))</f>
        <v>1</v>
      </c>
      <c r="BT40" s="116">
        <f t="shared" si="8"/>
        <v>7.1428571428571432</v>
      </c>
      <c r="BU40" s="116">
        <f t="array" ref="BU40">SUM(IF($AW40:$BN40&gt;20,1,0))</f>
        <v>2</v>
      </c>
      <c r="BV40" s="116">
        <f t="shared" si="9"/>
        <v>14.285714285714285</v>
      </c>
      <c r="BW40" s="116">
        <f t="array" ref="BW40">SUM(IF(AW40:BN40&gt;40,1,0))</f>
        <v>0</v>
      </c>
      <c r="BX40" s="116">
        <f t="shared" si="31"/>
        <v>0</v>
      </c>
      <c r="BY40" s="116">
        <v>-14.056224899598401</v>
      </c>
      <c r="BZ40" s="116"/>
      <c r="CA40" s="116">
        <v>0</v>
      </c>
      <c r="CB40" s="116">
        <v>-0.1787629603146268</v>
      </c>
      <c r="CC40" s="116"/>
      <c r="CD40" s="116"/>
      <c r="CE40" s="116"/>
      <c r="CF40" s="116"/>
      <c r="CG40" s="116"/>
      <c r="CH40" s="116"/>
      <c r="CI40" s="116"/>
      <c r="CJ40" s="116" t="s">
        <v>14</v>
      </c>
      <c r="CK40" s="116"/>
      <c r="CL40" s="116"/>
      <c r="CM40" s="116"/>
      <c r="CN40" s="116">
        <v>-3.3000000000000029</v>
      </c>
      <c r="CO40" s="116"/>
      <c r="CP40" s="116">
        <v>0</v>
      </c>
      <c r="CQ40" s="116">
        <f t="shared" si="32"/>
        <v>-3.5069975719826063</v>
      </c>
      <c r="CR40" s="116">
        <f t="shared" si="10"/>
        <v>-0.1787629603146268</v>
      </c>
      <c r="CS40" s="116">
        <f t="shared" si="11"/>
        <v>0</v>
      </c>
      <c r="CT40" s="116">
        <f t="shared" si="12"/>
        <v>6</v>
      </c>
      <c r="CU40" s="116">
        <f t="array" ref="CU40">SUM(IF($BY40:$CP40&lt;0,1,0))</f>
        <v>3</v>
      </c>
      <c r="CV40" s="116">
        <f t="shared" si="13"/>
        <v>50</v>
      </c>
      <c r="CW40" s="116">
        <f t="array" ref="CW40">SUM(IF($BY40:$CP40&gt;20,1,0))</f>
        <v>1</v>
      </c>
      <c r="CX40" s="116">
        <f t="shared" si="14"/>
        <v>16.666666666666664</v>
      </c>
      <c r="CY40" s="116">
        <f t="array" ref="CY40">SUM(IF(BY40:CP40&gt;40,1,0))</f>
        <v>1</v>
      </c>
      <c r="CZ40" s="116">
        <f t="shared" si="33"/>
        <v>16.666666666666664</v>
      </c>
      <c r="DA40" s="116"/>
      <c r="DB40" s="116">
        <v>-2.9704853815877428</v>
      </c>
      <c r="DC40" s="116">
        <f t="shared" si="34"/>
        <v>-2.9704853815877428</v>
      </c>
      <c r="DD40" s="116">
        <f t="shared" si="15"/>
        <v>-2.9704853815877428</v>
      </c>
      <c r="DE40" s="116">
        <f t="shared" si="16"/>
        <v>-2.9704853815877428</v>
      </c>
      <c r="DF40" s="116">
        <f t="shared" si="17"/>
        <v>1</v>
      </c>
      <c r="DG40" s="116">
        <f t="array" ref="DG40">SUM(IF($DA40:$DB40&lt;0,1,0))</f>
        <v>1</v>
      </c>
      <c r="DH40" s="116">
        <f t="shared" si="18"/>
        <v>100</v>
      </c>
      <c r="DI40" s="116">
        <f t="array" ref="DI40">SUM(IF($DA40:$DB40&gt;20,1,0))</f>
        <v>0</v>
      </c>
      <c r="DJ40" s="116">
        <f t="shared" si="19"/>
        <v>0</v>
      </c>
      <c r="DK40" s="116">
        <f t="array" ref="DK40">SUM(IF(DA40:DB40&gt;40,1,0))</f>
        <v>0</v>
      </c>
      <c r="DL40" s="116">
        <f t="shared" si="35"/>
        <v>0</v>
      </c>
      <c r="DM40" s="116">
        <v>-7.8228749459331564</v>
      </c>
      <c r="DN40" s="116"/>
      <c r="DO40" s="116">
        <f t="shared" si="45"/>
        <v>-7.8228749459331564</v>
      </c>
      <c r="DP40" s="116">
        <f t="shared" si="40"/>
        <v>-7.8228749459331564</v>
      </c>
      <c r="DQ40" s="116">
        <f t="shared" si="41"/>
        <v>-7.8228749459331564</v>
      </c>
      <c r="DR40" s="116">
        <f t="shared" si="42"/>
        <v>1</v>
      </c>
      <c r="DS40" s="116">
        <f t="array" ref="DS40">SUM(IF($DM40:$DN40&lt;0,1,0))</f>
        <v>1</v>
      </c>
      <c r="DT40" s="116">
        <f t="shared" si="43"/>
        <v>100</v>
      </c>
      <c r="DU40" s="116">
        <f t="array" ref="DU40">SUM(IF($DM40:$DN40&gt;20,1,0))</f>
        <v>0</v>
      </c>
      <c r="DV40" s="116">
        <f t="shared" si="44"/>
        <v>0</v>
      </c>
      <c r="DW40" s="116">
        <f t="array" ref="DW40">SUM(IF(DM40:DN40&gt;40,1,0))</f>
        <v>0</v>
      </c>
      <c r="DX40" s="116">
        <f t="shared" si="46"/>
        <v>0</v>
      </c>
      <c r="DY40" s="116">
        <f t="shared" si="37"/>
        <v>3.3003972866785922</v>
      </c>
      <c r="DZ40" s="116">
        <f t="shared" si="20"/>
        <v>1.2406814260664367</v>
      </c>
      <c r="EA40" s="116">
        <f t="shared" si="21"/>
        <v>29.312040212039637</v>
      </c>
      <c r="EB40" s="116">
        <f t="shared" si="38"/>
        <v>-0.14168189430146341</v>
      </c>
      <c r="EC40" s="116">
        <f t="shared" si="22"/>
        <v>11.216214825485183</v>
      </c>
      <c r="ED40" s="116">
        <f t="shared" si="23"/>
        <v>28</v>
      </c>
      <c r="EE40" s="116">
        <f t="shared" si="23"/>
        <v>9</v>
      </c>
      <c r="EF40" s="116">
        <f t="shared" si="24"/>
        <v>32.142857142857146</v>
      </c>
      <c r="EG40" s="116">
        <f t="shared" si="25"/>
        <v>3</v>
      </c>
      <c r="EH40" s="117">
        <f t="shared" si="26"/>
        <v>10.714285714285714</v>
      </c>
      <c r="EI40" s="116">
        <f t="shared" si="39"/>
        <v>14.796160629493961</v>
      </c>
      <c r="EJ40" s="116">
        <f t="shared" si="27"/>
        <v>1</v>
      </c>
      <c r="EK40" s="116">
        <f t="shared" si="36"/>
        <v>3.5714285714285712</v>
      </c>
      <c r="EL40" s="37"/>
      <c r="EM40" s="37"/>
      <c r="EN40" s="37"/>
      <c r="EO40" s="37"/>
    </row>
    <row r="41" spans="2:145" x14ac:dyDescent="0.4">
      <c r="B41" s="115">
        <v>1832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>
        <v>3.4307847293127192</v>
      </c>
      <c r="AB41" s="116"/>
      <c r="AC41" s="116">
        <v>16.175824175824172</v>
      </c>
      <c r="AD41" s="116">
        <v>10.065387561876316</v>
      </c>
      <c r="AE41" s="116">
        <v>-3.4304700916519217</v>
      </c>
      <c r="AF41" s="116">
        <v>10.869565217391308</v>
      </c>
      <c r="AG41" s="116"/>
      <c r="AH41" s="116"/>
      <c r="AI41" s="116"/>
      <c r="AJ41" s="116"/>
      <c r="AK41" s="116"/>
      <c r="AL41" s="116">
        <v>23.792486583184271</v>
      </c>
      <c r="AM41" s="116">
        <f t="shared" si="28"/>
        <v>10.150596362656144</v>
      </c>
      <c r="AN41" s="116">
        <f t="shared" si="0"/>
        <v>10.467476389633813</v>
      </c>
      <c r="AO41" s="116">
        <f t="shared" si="1"/>
        <v>23.792486583184271</v>
      </c>
      <c r="AP41" s="116">
        <f t="shared" si="2"/>
        <v>6</v>
      </c>
      <c r="AQ41" s="116">
        <f t="array" ref="AQ41">SUM(IF($AA41:$AL41&lt;0,1,0))</f>
        <v>1</v>
      </c>
      <c r="AR41" s="116">
        <f t="shared" si="3"/>
        <v>16.666666666666668</v>
      </c>
      <c r="AS41" s="116">
        <f t="array" ref="AS41">SUM(IF($AA41:$AL41&gt;20,1,0))</f>
        <v>1</v>
      </c>
      <c r="AT41" s="116">
        <f t="shared" si="4"/>
        <v>16.666666666666664</v>
      </c>
      <c r="AU41" s="116">
        <f t="array" ref="AU41">SUM(IF(AA41:AL41&gt;40,1,0))</f>
        <v>0</v>
      </c>
      <c r="AV41" s="116">
        <f t="shared" si="29"/>
        <v>0</v>
      </c>
      <c r="AW41" s="116">
        <v>-5.7922095759996015</v>
      </c>
      <c r="AX41" s="116">
        <v>2.6658249486875452</v>
      </c>
      <c r="AY41" s="116">
        <v>-3.6125226330237696</v>
      </c>
      <c r="AZ41" s="116"/>
      <c r="BA41" s="116">
        <v>0</v>
      </c>
      <c r="BB41" s="116">
        <v>-6.0000000000000053</v>
      </c>
      <c r="BC41" s="116"/>
      <c r="BD41" s="116"/>
      <c r="BE41" s="116">
        <v>-4.0330161641637163</v>
      </c>
      <c r="BF41" s="116">
        <v>0.53898976768927387</v>
      </c>
      <c r="BG41" s="116">
        <v>-5.2515579875361151</v>
      </c>
      <c r="BH41" s="116">
        <v>-10.633253061932413</v>
      </c>
      <c r="BI41" s="116">
        <v>-10</v>
      </c>
      <c r="BJ41" s="116"/>
      <c r="BK41" s="116">
        <v>11.337837347658997</v>
      </c>
      <c r="BL41" s="116">
        <v>6.7106395182104928</v>
      </c>
      <c r="BM41" s="116">
        <v>4.1136060701925103</v>
      </c>
      <c r="BN41" s="116">
        <v>-7.3394495412844147</v>
      </c>
      <c r="BO41" s="116">
        <f t="shared" si="30"/>
        <v>-1.9496508079643731</v>
      </c>
      <c r="BP41" s="116">
        <f t="shared" si="5"/>
        <v>-3.822769398593743</v>
      </c>
      <c r="BQ41" s="116">
        <f t="shared" si="6"/>
        <v>11.337837347658997</v>
      </c>
      <c r="BR41" s="116">
        <f t="shared" si="7"/>
        <v>14</v>
      </c>
      <c r="BS41" s="116">
        <f t="array" ref="BS41">SUM(IF($AW41:$BN41&lt;0,1,0))</f>
        <v>8</v>
      </c>
      <c r="BT41" s="116">
        <f t="shared" si="8"/>
        <v>57.142857142857146</v>
      </c>
      <c r="BU41" s="116">
        <f t="array" ref="BU41">SUM(IF($AW41:$BN41&gt;20,1,0))</f>
        <v>0</v>
      </c>
      <c r="BV41" s="116">
        <f t="shared" si="9"/>
        <v>0</v>
      </c>
      <c r="BW41" s="116">
        <f t="array" ref="BW41">SUM(IF(AW41:BN41&gt;40,1,0))</f>
        <v>0</v>
      </c>
      <c r="BX41" s="116">
        <f t="shared" si="31"/>
        <v>0</v>
      </c>
      <c r="BY41" s="116">
        <v>7.943925233644844</v>
      </c>
      <c r="BZ41" s="116"/>
      <c r="CA41" s="116">
        <v>-45.937500000000007</v>
      </c>
      <c r="CB41" s="116">
        <v>-5.1575931232091694</v>
      </c>
      <c r="CC41" s="116"/>
      <c r="CD41" s="116"/>
      <c r="CE41" s="116"/>
      <c r="CF41" s="116"/>
      <c r="CG41" s="116"/>
      <c r="CH41" s="116"/>
      <c r="CI41" s="116"/>
      <c r="CJ41" s="116" t="s">
        <v>14</v>
      </c>
      <c r="CK41" s="116"/>
      <c r="CL41" s="116"/>
      <c r="CM41" s="116"/>
      <c r="CN41" s="116">
        <v>-4.7569803516028912</v>
      </c>
      <c r="CO41" s="116"/>
      <c r="CP41" s="116">
        <v>2.8301886792452935</v>
      </c>
      <c r="CQ41" s="116">
        <f t="shared" si="32"/>
        <v>-9.0155919123843855</v>
      </c>
      <c r="CR41" s="116">
        <f t="shared" si="10"/>
        <v>-4.7569803516028912</v>
      </c>
      <c r="CS41" s="116">
        <f t="shared" si="11"/>
        <v>7.943925233644844</v>
      </c>
      <c r="CT41" s="116">
        <f t="shared" si="12"/>
        <v>6</v>
      </c>
      <c r="CU41" s="116">
        <f t="array" ref="CU41">SUM(IF($BY41:$CP41&lt;0,1,0))</f>
        <v>3</v>
      </c>
      <c r="CV41" s="116">
        <f t="shared" si="13"/>
        <v>50</v>
      </c>
      <c r="CW41" s="116">
        <f t="array" ref="CW41">SUM(IF($BY41:$CP41&gt;20,1,0))</f>
        <v>1</v>
      </c>
      <c r="CX41" s="116">
        <f t="shared" si="14"/>
        <v>16.666666666666664</v>
      </c>
      <c r="CY41" s="116">
        <f t="array" ref="CY41">SUM(IF(BY41:CP41&gt;40,1,0))</f>
        <v>1</v>
      </c>
      <c r="CZ41" s="116">
        <f t="shared" si="33"/>
        <v>16.666666666666664</v>
      </c>
      <c r="DA41" s="116"/>
      <c r="DB41" s="116">
        <v>-4.5407977590651814E-2</v>
      </c>
      <c r="DC41" s="116">
        <f t="shared" si="34"/>
        <v>-4.5407977590651814E-2</v>
      </c>
      <c r="DD41" s="116">
        <f t="shared" si="15"/>
        <v>-4.5407977590651814E-2</v>
      </c>
      <c r="DE41" s="116">
        <f t="shared" si="16"/>
        <v>-4.5407977590651814E-2</v>
      </c>
      <c r="DF41" s="116">
        <f t="shared" si="17"/>
        <v>1</v>
      </c>
      <c r="DG41" s="116">
        <f t="array" ref="DG41">SUM(IF($DA41:$DB41&lt;0,1,0))</f>
        <v>1</v>
      </c>
      <c r="DH41" s="116">
        <f t="shared" si="18"/>
        <v>100</v>
      </c>
      <c r="DI41" s="116">
        <f t="array" ref="DI41">SUM(IF($DA41:$DB41&gt;20,1,0))</f>
        <v>0</v>
      </c>
      <c r="DJ41" s="116">
        <f t="shared" si="19"/>
        <v>0</v>
      </c>
      <c r="DK41" s="116">
        <f t="array" ref="DK41">SUM(IF(DA41:DB41&gt;40,1,0))</f>
        <v>0</v>
      </c>
      <c r="DL41" s="116">
        <f t="shared" si="35"/>
        <v>0</v>
      </c>
      <c r="DM41" s="116">
        <v>-9.8902421052916463</v>
      </c>
      <c r="DN41" s="116"/>
      <c r="DO41" s="116">
        <f t="shared" si="45"/>
        <v>-9.8902421052916463</v>
      </c>
      <c r="DP41" s="116">
        <f t="shared" si="40"/>
        <v>-9.8902421052916463</v>
      </c>
      <c r="DQ41" s="116">
        <f t="shared" si="41"/>
        <v>-9.8902421052916463</v>
      </c>
      <c r="DR41" s="116">
        <f t="shared" si="42"/>
        <v>1</v>
      </c>
      <c r="DS41" s="116">
        <f t="array" ref="DS41">SUM(IF($DM41:$DN41&lt;0,1,0))</f>
        <v>1</v>
      </c>
      <c r="DT41" s="116">
        <f t="shared" si="43"/>
        <v>100</v>
      </c>
      <c r="DU41" s="116">
        <f t="array" ref="DU41">SUM(IF($DM41:$DN41&gt;20,1,0))</f>
        <v>0</v>
      </c>
      <c r="DV41" s="116">
        <f t="shared" si="44"/>
        <v>0</v>
      </c>
      <c r="DW41" s="116">
        <f t="array" ref="DW41">SUM(IF(DM41:DN41&gt;40,1,0))</f>
        <v>0</v>
      </c>
      <c r="DX41" s="116">
        <f t="shared" si="46"/>
        <v>0</v>
      </c>
      <c r="DY41" s="116">
        <f t="shared" si="37"/>
        <v>-0.79278306593957759</v>
      </c>
      <c r="DZ41" s="116">
        <f t="shared" si="20"/>
        <v>-4.5407977590651814E-2</v>
      </c>
      <c r="EA41" s="116">
        <f t="shared" si="21"/>
        <v>23.792486583184271</v>
      </c>
      <c r="EB41" s="116">
        <f t="shared" si="38"/>
        <v>-0.14924989056657206</v>
      </c>
      <c r="EC41" s="116">
        <f t="shared" si="22"/>
        <v>12.36225982114094</v>
      </c>
      <c r="ED41" s="116">
        <f t="shared" si="23"/>
        <v>28</v>
      </c>
      <c r="EE41" s="116">
        <f t="shared" si="23"/>
        <v>14</v>
      </c>
      <c r="EF41" s="116">
        <f t="shared" si="24"/>
        <v>50</v>
      </c>
      <c r="EG41" s="116">
        <f t="shared" si="25"/>
        <v>2</v>
      </c>
      <c r="EH41" s="117">
        <f t="shared" si="26"/>
        <v>7.1428571428571423</v>
      </c>
      <c r="EI41" s="116">
        <f t="shared" si="39"/>
        <v>13.517501017501017</v>
      </c>
      <c r="EJ41" s="116">
        <f t="shared" si="27"/>
        <v>1</v>
      </c>
      <c r="EK41" s="116">
        <f t="shared" si="36"/>
        <v>3.5714285714285712</v>
      </c>
      <c r="EL41" s="37"/>
      <c r="EM41" s="37"/>
      <c r="EN41" s="37"/>
      <c r="EO41" s="37"/>
    </row>
    <row r="42" spans="2:145" x14ac:dyDescent="0.4">
      <c r="B42" s="115">
        <v>1833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>
        <v>4.8903732947904288</v>
      </c>
      <c r="AB42" s="116"/>
      <c r="AC42" s="116">
        <v>19.334090049186514</v>
      </c>
      <c r="AD42" s="116">
        <v>-3.6630047027937271</v>
      </c>
      <c r="AE42" s="116">
        <v>30.527352971271924</v>
      </c>
      <c r="AF42" s="116">
        <v>74.509803921568633</v>
      </c>
      <c r="AG42" s="116"/>
      <c r="AH42" s="116"/>
      <c r="AI42" s="116"/>
      <c r="AJ42" s="116"/>
      <c r="AK42" s="116"/>
      <c r="AL42" s="116">
        <v>-11.12716763005781</v>
      </c>
      <c r="AM42" s="116">
        <f t="shared" si="28"/>
        <v>19.078574650660993</v>
      </c>
      <c r="AN42" s="116">
        <f t="shared" si="0"/>
        <v>12.112231671988472</v>
      </c>
      <c r="AO42" s="116">
        <f t="shared" si="1"/>
        <v>74.509803921568633</v>
      </c>
      <c r="AP42" s="116">
        <f t="shared" si="2"/>
        <v>6</v>
      </c>
      <c r="AQ42" s="116">
        <f t="array" ref="AQ42">SUM(IF($AA42:$AL42&lt;0,1,0))</f>
        <v>2</v>
      </c>
      <c r="AR42" s="116">
        <f t="shared" si="3"/>
        <v>33.333333333333336</v>
      </c>
      <c r="AS42" s="116">
        <f t="array" ref="AS42">SUM(IF($AA42:$AL42&gt;20,1,0))</f>
        <v>2</v>
      </c>
      <c r="AT42" s="116">
        <f t="shared" si="4"/>
        <v>33.333333333333329</v>
      </c>
      <c r="AU42" s="116">
        <f t="array" ref="AU42">SUM(IF(AA42:AL42&gt;40,1,0))</f>
        <v>1</v>
      </c>
      <c r="AV42" s="116">
        <f t="shared" si="29"/>
        <v>16.666666666666664</v>
      </c>
      <c r="AW42" s="116">
        <v>-12.090286479419898</v>
      </c>
      <c r="AX42" s="116">
        <v>-13.744118236240121</v>
      </c>
      <c r="AY42" s="116">
        <v>-7.501893652476892</v>
      </c>
      <c r="AZ42" s="116"/>
      <c r="BA42" s="116">
        <v>-8.9285714285714199</v>
      </c>
      <c r="BB42" s="116">
        <v>-6.3829787234042428</v>
      </c>
      <c r="BC42" s="116"/>
      <c r="BD42" s="116"/>
      <c r="BE42" s="116">
        <v>-2.4318609022556448</v>
      </c>
      <c r="BF42" s="116">
        <v>-8.1363172705019018</v>
      </c>
      <c r="BG42" s="116">
        <v>-8.8393358466351213</v>
      </c>
      <c r="BH42" s="116">
        <v>0.30852622501660321</v>
      </c>
      <c r="BI42" s="116">
        <v>5.555555555555558</v>
      </c>
      <c r="BJ42" s="116"/>
      <c r="BK42" s="116">
        <v>-3.5975641956655311</v>
      </c>
      <c r="BL42" s="116">
        <v>-10.830421929588807</v>
      </c>
      <c r="BM42" s="116">
        <v>0.24941371817379654</v>
      </c>
      <c r="BN42" s="116">
        <v>-5.9405940594059459</v>
      </c>
      <c r="BO42" s="116">
        <f t="shared" si="30"/>
        <v>-5.8793176589585414</v>
      </c>
      <c r="BP42" s="116">
        <f t="shared" si="5"/>
        <v>-6.9424361879405669</v>
      </c>
      <c r="BQ42" s="116">
        <f t="shared" si="6"/>
        <v>5.555555555555558</v>
      </c>
      <c r="BR42" s="116">
        <f t="shared" si="7"/>
        <v>14</v>
      </c>
      <c r="BS42" s="116">
        <f t="array" ref="BS42">SUM(IF($AW42:$BN42&lt;0,1,0))</f>
        <v>11</v>
      </c>
      <c r="BT42" s="116">
        <f t="shared" si="8"/>
        <v>78.571428571428569</v>
      </c>
      <c r="BU42" s="116">
        <f t="array" ref="BU42">SUM(IF($AW42:$BN42&gt;20,1,0))</f>
        <v>0</v>
      </c>
      <c r="BV42" s="116">
        <f t="shared" si="9"/>
        <v>0</v>
      </c>
      <c r="BW42" s="116">
        <f t="array" ref="BW42">SUM(IF(AW42:BN42&gt;40,1,0))</f>
        <v>0</v>
      </c>
      <c r="BX42" s="116">
        <f t="shared" si="31"/>
        <v>0</v>
      </c>
      <c r="BY42" s="116">
        <v>12.987012987013014</v>
      </c>
      <c r="BZ42" s="116"/>
      <c r="CA42" s="116">
        <v>77.456647398843927</v>
      </c>
      <c r="CB42" s="116">
        <v>-2.1903323262839947</v>
      </c>
      <c r="CC42" s="116"/>
      <c r="CD42" s="116"/>
      <c r="CE42" s="116"/>
      <c r="CF42" s="116"/>
      <c r="CG42" s="116"/>
      <c r="CH42" s="116"/>
      <c r="CI42" s="116"/>
      <c r="CJ42" s="116" t="s">
        <v>14</v>
      </c>
      <c r="CK42" s="116"/>
      <c r="CL42" s="116"/>
      <c r="CM42" s="116"/>
      <c r="CN42" s="116">
        <v>9.01194353963084</v>
      </c>
      <c r="CO42" s="116"/>
      <c r="CP42" s="116">
        <v>3.6697247706421798</v>
      </c>
      <c r="CQ42" s="116">
        <f t="shared" si="32"/>
        <v>20.186999273969192</v>
      </c>
      <c r="CR42" s="116">
        <f t="shared" si="10"/>
        <v>9.01194353963084</v>
      </c>
      <c r="CS42" s="116">
        <f t="shared" si="11"/>
        <v>77.456647398843927</v>
      </c>
      <c r="CT42" s="116">
        <f t="shared" si="12"/>
        <v>6</v>
      </c>
      <c r="CU42" s="116">
        <f t="array" ref="CU42">SUM(IF($BY42:$CP42&lt;0,1,0))</f>
        <v>1</v>
      </c>
      <c r="CV42" s="116">
        <f t="shared" si="13"/>
        <v>16.666666666666668</v>
      </c>
      <c r="CW42" s="116">
        <f t="array" ref="CW42">SUM(IF($BY42:$CP42&gt;20,1,0))</f>
        <v>2</v>
      </c>
      <c r="CX42" s="116">
        <f t="shared" si="14"/>
        <v>33.333333333333329</v>
      </c>
      <c r="CY42" s="116">
        <f t="array" ref="CY42">SUM(IF(BY42:CP42&gt;40,1,0))</f>
        <v>2</v>
      </c>
      <c r="CZ42" s="116">
        <f t="shared" si="33"/>
        <v>33.333333333333329</v>
      </c>
      <c r="DA42" s="116"/>
      <c r="DB42" s="116">
        <v>-0.70924915428229107</v>
      </c>
      <c r="DC42" s="116">
        <f t="shared" si="34"/>
        <v>-0.70924915428229107</v>
      </c>
      <c r="DD42" s="116">
        <f t="shared" si="15"/>
        <v>-0.70924915428229107</v>
      </c>
      <c r="DE42" s="116">
        <f t="shared" si="16"/>
        <v>-0.70924915428229107</v>
      </c>
      <c r="DF42" s="116">
        <f t="shared" si="17"/>
        <v>1</v>
      </c>
      <c r="DG42" s="116">
        <f t="array" ref="DG42">SUM(IF($DA42:$DB42&lt;0,1,0))</f>
        <v>1</v>
      </c>
      <c r="DH42" s="116">
        <f t="shared" si="18"/>
        <v>100</v>
      </c>
      <c r="DI42" s="116">
        <f t="array" ref="DI42">SUM(IF($DA42:$DB42&gt;20,1,0))</f>
        <v>0</v>
      </c>
      <c r="DJ42" s="116">
        <f t="shared" si="19"/>
        <v>0</v>
      </c>
      <c r="DK42" s="116">
        <f t="array" ref="DK42">SUM(IF(DA42:DB42&gt;40,1,0))</f>
        <v>0</v>
      </c>
      <c r="DL42" s="116">
        <f t="shared" si="35"/>
        <v>0</v>
      </c>
      <c r="DM42" s="116">
        <v>3.4883463266286885</v>
      </c>
      <c r="DN42" s="116"/>
      <c r="DO42" s="116">
        <f t="shared" si="45"/>
        <v>3.4883463266286885</v>
      </c>
      <c r="DP42" s="116">
        <f t="shared" si="40"/>
        <v>3.4883463266286885</v>
      </c>
      <c r="DQ42" s="116">
        <f t="shared" si="41"/>
        <v>3.4883463266286885</v>
      </c>
      <c r="DR42" s="116">
        <f t="shared" si="42"/>
        <v>1</v>
      </c>
      <c r="DS42" s="116">
        <f t="array" ref="DS42">SUM(IF($DM42:$DN42&lt;0,1,0))</f>
        <v>0</v>
      </c>
      <c r="DT42" s="116">
        <f t="shared" si="43"/>
        <v>0</v>
      </c>
      <c r="DU42" s="116">
        <f t="array" ref="DU42">SUM(IF($DM42:$DN42&gt;20,1,0))</f>
        <v>0</v>
      </c>
      <c r="DV42" s="116">
        <f t="shared" si="44"/>
        <v>0</v>
      </c>
      <c r="DW42" s="116">
        <f t="array" ref="DW42">SUM(IF(DM42:DN42&gt;40,1,0))</f>
        <v>0</v>
      </c>
      <c r="DX42" s="116">
        <f t="shared" si="46"/>
        <v>0</v>
      </c>
      <c r="DY42" s="116">
        <f t="shared" si="37"/>
        <v>5.0324108970643975</v>
      </c>
      <c r="DZ42" s="116">
        <f t="shared" si="20"/>
        <v>-2.1903323262839947</v>
      </c>
      <c r="EA42" s="116">
        <f t="shared" si="21"/>
        <v>77.456647398843927</v>
      </c>
      <c r="EB42" s="116">
        <f t="shared" si="38"/>
        <v>-4.6656156531694748E-3</v>
      </c>
      <c r="EC42" s="116">
        <f t="shared" si="22"/>
        <v>22.764485874496852</v>
      </c>
      <c r="ED42" s="116">
        <f t="shared" si="23"/>
        <v>28</v>
      </c>
      <c r="EE42" s="116">
        <f t="shared" si="23"/>
        <v>15</v>
      </c>
      <c r="EF42" s="116">
        <f t="shared" si="24"/>
        <v>53.571428571428569</v>
      </c>
      <c r="EG42" s="116">
        <f t="shared" si="25"/>
        <v>4</v>
      </c>
      <c r="EH42" s="117">
        <f t="shared" si="26"/>
        <v>14.285714285714285</v>
      </c>
      <c r="EI42" s="116">
        <f t="shared" si="39"/>
        <v>12.812033645366981</v>
      </c>
      <c r="EJ42" s="116">
        <f t="shared" si="27"/>
        <v>3</v>
      </c>
      <c r="EK42" s="116">
        <f t="shared" si="36"/>
        <v>10.714285714285714</v>
      </c>
      <c r="EL42" s="37"/>
      <c r="EM42" s="37"/>
      <c r="EN42" s="37"/>
      <c r="EO42" s="37"/>
    </row>
    <row r="43" spans="2:145" x14ac:dyDescent="0.4">
      <c r="B43" s="115">
        <v>1834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>
        <v>5.0346270869858101</v>
      </c>
      <c r="AB43" s="116"/>
      <c r="AC43" s="116">
        <v>-11.699429296131891</v>
      </c>
      <c r="AD43" s="116">
        <v>8.4835105317259689</v>
      </c>
      <c r="AE43" s="116">
        <v>-7.4371019602109172</v>
      </c>
      <c r="AF43" s="116">
        <v>29.213483146067396</v>
      </c>
      <c r="AG43" s="116"/>
      <c r="AH43" s="116"/>
      <c r="AI43" s="116"/>
      <c r="AJ43" s="116"/>
      <c r="AK43" s="116"/>
      <c r="AL43" s="116">
        <v>15.934959349593525</v>
      </c>
      <c r="AM43" s="116">
        <f t="shared" si="28"/>
        <v>6.5883414763383152</v>
      </c>
      <c r="AN43" s="116">
        <f t="shared" si="0"/>
        <v>6.7590688093558899</v>
      </c>
      <c r="AO43" s="116">
        <f t="shared" si="1"/>
        <v>29.213483146067396</v>
      </c>
      <c r="AP43" s="116">
        <f t="shared" si="2"/>
        <v>6</v>
      </c>
      <c r="AQ43" s="116">
        <f t="array" ref="AQ43">SUM(IF($AA43:$AL43&lt;0,1,0))</f>
        <v>2</v>
      </c>
      <c r="AR43" s="116">
        <f t="shared" si="3"/>
        <v>33.333333333333336</v>
      </c>
      <c r="AS43" s="116">
        <f t="array" ref="AS43">SUM(IF($AA43:$AL43&gt;20,1,0))</f>
        <v>1</v>
      </c>
      <c r="AT43" s="116">
        <f t="shared" si="4"/>
        <v>16.666666666666664</v>
      </c>
      <c r="AU43" s="116">
        <f t="array" ref="AU43">SUM(IF(AA43:AL43&gt;40,1,0))</f>
        <v>0</v>
      </c>
      <c r="AV43" s="116">
        <f t="shared" si="29"/>
        <v>0</v>
      </c>
      <c r="AW43" s="116">
        <v>4.7159109220406776</v>
      </c>
      <c r="AX43" s="116">
        <v>-5.909795892251946</v>
      </c>
      <c r="AY43" s="116">
        <v>-5.4046971731796001</v>
      </c>
      <c r="AZ43" s="116"/>
      <c r="BA43" s="116">
        <v>-2.9411764705882431</v>
      </c>
      <c r="BB43" s="116">
        <v>-15.909090909090917</v>
      </c>
      <c r="BC43" s="116">
        <v>13.459766822784669</v>
      </c>
      <c r="BD43" s="116"/>
      <c r="BE43" s="116">
        <v>-11.387522417368823</v>
      </c>
      <c r="BF43" s="116">
        <v>0.33183931970967584</v>
      </c>
      <c r="BG43" s="116">
        <v>-6.9247690277166596</v>
      </c>
      <c r="BH43" s="116">
        <v>-0.36688129270378012</v>
      </c>
      <c r="BI43" s="116">
        <v>-4.2706442831215936</v>
      </c>
      <c r="BJ43" s="116"/>
      <c r="BK43" s="116">
        <v>-4.1441888511662057</v>
      </c>
      <c r="BL43" s="116">
        <v>-2.9837251356238825</v>
      </c>
      <c r="BM43" s="116">
        <v>6.3614646803942243</v>
      </c>
      <c r="BN43" s="116">
        <v>-8.4210526315789629</v>
      </c>
      <c r="BO43" s="116">
        <f t="shared" si="30"/>
        <v>-2.9196374892974242</v>
      </c>
      <c r="BP43" s="116">
        <f t="shared" si="5"/>
        <v>-4.1441888511662057</v>
      </c>
      <c r="BQ43" s="116">
        <f t="shared" si="6"/>
        <v>13.459766822784669</v>
      </c>
      <c r="BR43" s="116">
        <f t="shared" si="7"/>
        <v>15</v>
      </c>
      <c r="BS43" s="116">
        <f t="array" ref="BS43">SUM(IF($AW43:$BN43&lt;0,1,0))</f>
        <v>11</v>
      </c>
      <c r="BT43" s="116">
        <f t="shared" si="8"/>
        <v>73.333333333333329</v>
      </c>
      <c r="BU43" s="116">
        <f t="array" ref="BU43">SUM(IF($AW43:$BN43&gt;20,1,0))</f>
        <v>0</v>
      </c>
      <c r="BV43" s="116">
        <f t="shared" si="9"/>
        <v>0</v>
      </c>
      <c r="BW43" s="116">
        <f t="array" ref="BW43">SUM(IF(AW43:BN43&gt;40,1,0))</f>
        <v>0</v>
      </c>
      <c r="BX43" s="116">
        <f t="shared" si="31"/>
        <v>0</v>
      </c>
      <c r="BY43" s="116">
        <v>-9.9616858237547952</v>
      </c>
      <c r="BZ43" s="116"/>
      <c r="CA43" s="116">
        <v>13.029315960912079</v>
      </c>
      <c r="CB43" s="116">
        <v>-0.23166023166021343</v>
      </c>
      <c r="CC43" s="116"/>
      <c r="CD43" s="116"/>
      <c r="CE43" s="116"/>
      <c r="CF43" s="116"/>
      <c r="CG43" s="116"/>
      <c r="CH43" s="116"/>
      <c r="CI43" s="116"/>
      <c r="CJ43" s="116" t="s">
        <v>14</v>
      </c>
      <c r="CK43" s="116"/>
      <c r="CL43" s="116"/>
      <c r="CM43" s="116"/>
      <c r="CN43" s="116">
        <v>-3.6852589641434341</v>
      </c>
      <c r="CO43" s="116"/>
      <c r="CP43" s="116">
        <v>6.1946902654867353</v>
      </c>
      <c r="CQ43" s="116">
        <f t="shared" si="32"/>
        <v>1.0690802413680742</v>
      </c>
      <c r="CR43" s="116">
        <f t="shared" si="10"/>
        <v>-0.23166023166021343</v>
      </c>
      <c r="CS43" s="116">
        <f t="shared" si="11"/>
        <v>13.029315960912079</v>
      </c>
      <c r="CT43" s="116">
        <f t="shared" si="12"/>
        <v>6</v>
      </c>
      <c r="CU43" s="116">
        <f t="array" ref="CU43">SUM(IF($BY43:$CP43&lt;0,1,0))</f>
        <v>3</v>
      </c>
      <c r="CV43" s="116">
        <f t="shared" si="13"/>
        <v>50</v>
      </c>
      <c r="CW43" s="116">
        <f t="array" ref="CW43">SUM(IF($BY43:$CP43&gt;20,1,0))</f>
        <v>1</v>
      </c>
      <c r="CX43" s="116">
        <f t="shared" si="14"/>
        <v>16.666666666666664</v>
      </c>
      <c r="CY43" s="116">
        <f t="array" ref="CY43">SUM(IF(BY43:CP43&gt;40,1,0))</f>
        <v>1</v>
      </c>
      <c r="CZ43" s="116">
        <f t="shared" si="33"/>
        <v>16.666666666666664</v>
      </c>
      <c r="DA43" s="116"/>
      <c r="DB43" s="116">
        <v>-2.7026533516855458</v>
      </c>
      <c r="DC43" s="116">
        <f t="shared" si="34"/>
        <v>-2.7026533516855458</v>
      </c>
      <c r="DD43" s="116">
        <f t="shared" si="15"/>
        <v>-2.7026533516855458</v>
      </c>
      <c r="DE43" s="116">
        <f t="shared" si="16"/>
        <v>-2.7026533516855458</v>
      </c>
      <c r="DF43" s="116">
        <f t="shared" si="17"/>
        <v>1</v>
      </c>
      <c r="DG43" s="116">
        <f t="array" ref="DG43">SUM(IF($DA43:$DB43&lt;0,1,0))</f>
        <v>1</v>
      </c>
      <c r="DH43" s="116">
        <f t="shared" si="18"/>
        <v>100</v>
      </c>
      <c r="DI43" s="116">
        <f t="array" ref="DI43">SUM(IF($DA43:$DB43&gt;20,1,0))</f>
        <v>0</v>
      </c>
      <c r="DJ43" s="116">
        <f t="shared" si="19"/>
        <v>0</v>
      </c>
      <c r="DK43" s="116">
        <f t="array" ref="DK43">SUM(IF(DA43:DB43&gt;40,1,0))</f>
        <v>0</v>
      </c>
      <c r="DL43" s="116">
        <f t="shared" si="35"/>
        <v>0</v>
      </c>
      <c r="DM43" s="116">
        <v>27.127595248165946</v>
      </c>
      <c r="DN43" s="116"/>
      <c r="DO43" s="116">
        <f t="shared" si="45"/>
        <v>27.127595248165946</v>
      </c>
      <c r="DP43" s="116">
        <f t="shared" si="40"/>
        <v>27.127595248165946</v>
      </c>
      <c r="DQ43" s="116">
        <f t="shared" si="41"/>
        <v>27.127595248165946</v>
      </c>
      <c r="DR43" s="116">
        <f t="shared" si="42"/>
        <v>1</v>
      </c>
      <c r="DS43" s="116">
        <f t="array" ref="DS43">SUM(IF($DM43:$DN43&lt;0,1,0))</f>
        <v>0</v>
      </c>
      <c r="DT43" s="116">
        <f t="shared" si="43"/>
        <v>0</v>
      </c>
      <c r="DU43" s="116">
        <f t="array" ref="DU43">SUM(IF($DM43:$DN43&gt;20,1,0))</f>
        <v>1</v>
      </c>
      <c r="DV43" s="116">
        <f t="shared" si="44"/>
        <v>100</v>
      </c>
      <c r="DW43" s="116">
        <f t="array" ref="DW43">SUM(IF(DM43:DN43&gt;40,1,0))</f>
        <v>0</v>
      </c>
      <c r="DX43" s="116">
        <f t="shared" si="46"/>
        <v>0</v>
      </c>
      <c r="DY43" s="116">
        <f t="shared" si="37"/>
        <v>0.91092248649604646</v>
      </c>
      <c r="DZ43" s="116">
        <f t="shared" si="20"/>
        <v>-2.8219149111368944</v>
      </c>
      <c r="EA43" s="116">
        <f t="shared" si="21"/>
        <v>29.213483146067396</v>
      </c>
      <c r="EB43" s="116">
        <f t="shared" si="38"/>
        <v>-0.37458196981506214</v>
      </c>
      <c r="EC43" s="116">
        <f t="shared" si="22"/>
        <v>11.056590147021128</v>
      </c>
      <c r="ED43" s="116">
        <f t="shared" si="23"/>
        <v>29</v>
      </c>
      <c r="EE43" s="116">
        <f t="shared" si="23"/>
        <v>17</v>
      </c>
      <c r="EF43" s="116">
        <f t="shared" si="24"/>
        <v>58.620689655172413</v>
      </c>
      <c r="EG43" s="116">
        <f t="shared" si="25"/>
        <v>3</v>
      </c>
      <c r="EH43" s="117">
        <f t="shared" si="26"/>
        <v>10.344827586206897</v>
      </c>
      <c r="EI43" s="116">
        <f t="shared" si="39"/>
        <v>10.215183922080472</v>
      </c>
      <c r="EJ43" s="116">
        <f t="shared" si="27"/>
        <v>1</v>
      </c>
      <c r="EK43" s="116">
        <f t="shared" si="36"/>
        <v>3.4482758620689653</v>
      </c>
      <c r="EL43" s="37"/>
      <c r="EM43" s="37"/>
      <c r="EN43" s="37"/>
      <c r="EO43" s="37"/>
    </row>
    <row r="44" spans="2:145" x14ac:dyDescent="0.4">
      <c r="B44" s="115">
        <v>1835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>
        <v>-8.3766537570227513</v>
      </c>
      <c r="AB44" s="116"/>
      <c r="AC44" s="116">
        <v>-5.4219030520646356</v>
      </c>
      <c r="AD44" s="116">
        <v>-1.7565418397099852</v>
      </c>
      <c r="AE44" s="116">
        <v>-5.0620283189574895</v>
      </c>
      <c r="AF44" s="116">
        <v>-49.565217391304351</v>
      </c>
      <c r="AG44" s="116"/>
      <c r="AH44" s="116"/>
      <c r="AI44" s="116"/>
      <c r="AJ44" s="116"/>
      <c r="AK44" s="116"/>
      <c r="AL44" s="116">
        <v>-3.6465638148667878</v>
      </c>
      <c r="AM44" s="116">
        <f t="shared" si="28"/>
        <v>-12.304818028987668</v>
      </c>
      <c r="AN44" s="116">
        <f t="shared" si="0"/>
        <v>-5.2419656855110626</v>
      </c>
      <c r="AO44" s="116">
        <f t="shared" si="1"/>
        <v>-1.7565418397099852</v>
      </c>
      <c r="AP44" s="116">
        <f t="shared" si="2"/>
        <v>6</v>
      </c>
      <c r="AQ44" s="116">
        <f t="array" ref="AQ44">SUM(IF($AA44:$AL44&lt;0,1,0))</f>
        <v>6</v>
      </c>
      <c r="AR44" s="116">
        <f t="shared" si="3"/>
        <v>100</v>
      </c>
      <c r="AS44" s="116">
        <f t="array" ref="AS44">SUM(IF($AA44:$AL44&gt;20,1,0))</f>
        <v>0</v>
      </c>
      <c r="AT44" s="116">
        <f t="shared" si="4"/>
        <v>0</v>
      </c>
      <c r="AU44" s="116">
        <f t="array" ref="AU44">SUM(IF(AA44:AL44&gt;40,1,0))</f>
        <v>0</v>
      </c>
      <c r="AV44" s="116">
        <f t="shared" si="29"/>
        <v>0</v>
      </c>
      <c r="AW44" s="116">
        <v>6.6708843301772962</v>
      </c>
      <c r="AX44" s="116">
        <v>2.3934123520907624</v>
      </c>
      <c r="AY44" s="116">
        <v>4.2868520378129329</v>
      </c>
      <c r="AZ44" s="116"/>
      <c r="BA44" s="116">
        <v>-1.0101010101010128</v>
      </c>
      <c r="BB44" s="116">
        <v>2.7027027027026973</v>
      </c>
      <c r="BC44" s="116">
        <v>-4.0644881603845047</v>
      </c>
      <c r="BD44" s="116"/>
      <c r="BE44" s="116">
        <v>-14.565340844558538</v>
      </c>
      <c r="BF44" s="116">
        <v>0.15447580675316264</v>
      </c>
      <c r="BG44" s="116">
        <v>1.7961807525051832</v>
      </c>
      <c r="BH44" s="116">
        <v>3.296140396393521</v>
      </c>
      <c r="BI44" s="116">
        <v>0</v>
      </c>
      <c r="BJ44" s="116"/>
      <c r="BK44" s="116">
        <v>11.388917430759134</v>
      </c>
      <c r="BL44" s="116">
        <v>3.4638086362224207</v>
      </c>
      <c r="BM44" s="116">
        <v>10.313000369204506</v>
      </c>
      <c r="BN44" s="116">
        <v>2.2988505747126631</v>
      </c>
      <c r="BO44" s="116">
        <f t="shared" si="30"/>
        <v>1.9416863582860151</v>
      </c>
      <c r="BP44" s="116">
        <f t="shared" si="5"/>
        <v>2.3934123520907624</v>
      </c>
      <c r="BQ44" s="116">
        <f t="shared" si="6"/>
        <v>11.388917430759134</v>
      </c>
      <c r="BR44" s="116">
        <f t="shared" si="7"/>
        <v>15</v>
      </c>
      <c r="BS44" s="116">
        <f t="array" ref="BS44">SUM(IF($AW44:$BN44&lt;0,1,0))</f>
        <v>3</v>
      </c>
      <c r="BT44" s="116">
        <f t="shared" si="8"/>
        <v>20</v>
      </c>
      <c r="BU44" s="116">
        <f t="array" ref="BU44">SUM(IF($AW44:$BN44&gt;20,1,0))</f>
        <v>0</v>
      </c>
      <c r="BV44" s="116">
        <f t="shared" si="9"/>
        <v>0</v>
      </c>
      <c r="BW44" s="116">
        <f t="array" ref="BW44">SUM(IF(AW44:BN44&gt;40,1,0))</f>
        <v>0</v>
      </c>
      <c r="BX44" s="116">
        <f t="shared" si="31"/>
        <v>0</v>
      </c>
      <c r="BY44" s="116">
        <v>19.999999999999996</v>
      </c>
      <c r="BZ44" s="116"/>
      <c r="CA44" s="116">
        <v>-15.561959654178692</v>
      </c>
      <c r="CB44" s="116">
        <v>-4.7600619195046434</v>
      </c>
      <c r="CC44" s="116"/>
      <c r="CD44" s="116"/>
      <c r="CE44" s="116"/>
      <c r="CF44" s="116"/>
      <c r="CG44" s="116"/>
      <c r="CH44" s="116"/>
      <c r="CI44" s="116"/>
      <c r="CJ44" s="116" t="s">
        <v>14</v>
      </c>
      <c r="CK44" s="116"/>
      <c r="CL44" s="116"/>
      <c r="CM44" s="116"/>
      <c r="CN44" s="116">
        <v>-0.31023784901758056</v>
      </c>
      <c r="CO44" s="116"/>
      <c r="CP44" s="116">
        <v>7.4999999999999956</v>
      </c>
      <c r="CQ44" s="116">
        <f t="shared" si="32"/>
        <v>1.3735481154598153</v>
      </c>
      <c r="CR44" s="116">
        <f t="shared" si="10"/>
        <v>-0.31023784901758056</v>
      </c>
      <c r="CS44" s="116">
        <f t="shared" si="11"/>
        <v>19.999999999999996</v>
      </c>
      <c r="CT44" s="116">
        <f t="shared" si="12"/>
        <v>6</v>
      </c>
      <c r="CU44" s="116">
        <f t="array" ref="CU44">SUM(IF($BY44:$CP44&lt;0,1,0))</f>
        <v>3</v>
      </c>
      <c r="CV44" s="116">
        <f t="shared" si="13"/>
        <v>50</v>
      </c>
      <c r="CW44" s="116">
        <f t="array" ref="CW44">SUM(IF($BY44:$CP44&gt;20,1,0))</f>
        <v>1</v>
      </c>
      <c r="CX44" s="116">
        <f t="shared" si="14"/>
        <v>16.666666666666664</v>
      </c>
      <c r="CY44" s="116">
        <f t="array" ref="CY44">SUM(IF(BY44:CP44&gt;40,1,0))</f>
        <v>1</v>
      </c>
      <c r="CZ44" s="116">
        <f t="shared" si="33"/>
        <v>16.666666666666664</v>
      </c>
      <c r="DA44" s="116"/>
      <c r="DB44" s="116">
        <v>7.8232668927756279</v>
      </c>
      <c r="DC44" s="116">
        <f t="shared" si="34"/>
        <v>7.8232668927756279</v>
      </c>
      <c r="DD44" s="116">
        <f t="shared" si="15"/>
        <v>7.8232668927756279</v>
      </c>
      <c r="DE44" s="116">
        <f t="shared" si="16"/>
        <v>7.8232668927756279</v>
      </c>
      <c r="DF44" s="116">
        <f t="shared" si="17"/>
        <v>1</v>
      </c>
      <c r="DG44" s="116">
        <f t="array" ref="DG44">SUM(IF($DA44:$DB44&lt;0,1,0))</f>
        <v>0</v>
      </c>
      <c r="DH44" s="116">
        <f t="shared" si="18"/>
        <v>0</v>
      </c>
      <c r="DI44" s="116">
        <f t="array" ref="DI44">SUM(IF($DA44:$DB44&gt;20,1,0))</f>
        <v>0</v>
      </c>
      <c r="DJ44" s="116">
        <f t="shared" si="19"/>
        <v>0</v>
      </c>
      <c r="DK44" s="116">
        <f t="array" ref="DK44">SUM(IF(DA44:DB44&gt;40,1,0))</f>
        <v>0</v>
      </c>
      <c r="DL44" s="116">
        <f t="shared" si="35"/>
        <v>0</v>
      </c>
      <c r="DM44" s="116">
        <v>13.117733066280902</v>
      </c>
      <c r="DN44" s="116"/>
      <c r="DO44" s="116">
        <f t="shared" si="45"/>
        <v>13.117733066280902</v>
      </c>
      <c r="DP44" s="116">
        <f t="shared" si="40"/>
        <v>13.117733066280902</v>
      </c>
      <c r="DQ44" s="116">
        <f t="shared" si="41"/>
        <v>13.117733066280902</v>
      </c>
      <c r="DR44" s="116">
        <f t="shared" si="42"/>
        <v>1</v>
      </c>
      <c r="DS44" s="116">
        <f t="array" ref="DS44">SUM(IF($DM44:$DN44&lt;0,1,0))</f>
        <v>0</v>
      </c>
      <c r="DT44" s="116">
        <f t="shared" si="43"/>
        <v>0</v>
      </c>
      <c r="DU44" s="116">
        <f t="array" ref="DU44">SUM(IF($DM44:$DN44&gt;20,1,0))</f>
        <v>0</v>
      </c>
      <c r="DV44" s="116">
        <f t="shared" si="44"/>
        <v>0</v>
      </c>
      <c r="DW44" s="116">
        <f t="array" ref="DW44">SUM(IF(DM44:DN44&gt;40,1,0))</f>
        <v>0</v>
      </c>
      <c r="DX44" s="116">
        <f t="shared" si="46"/>
        <v>0</v>
      </c>
      <c r="DY44" s="116">
        <f t="shared" si="37"/>
        <v>-0.60338829511714909</v>
      </c>
      <c r="DZ44" s="116">
        <f t="shared" si="20"/>
        <v>0.9753282796291729</v>
      </c>
      <c r="EA44" s="116">
        <f t="shared" si="21"/>
        <v>19.999999999999996</v>
      </c>
      <c r="EB44" s="116">
        <f t="shared" si="38"/>
        <v>-0.21202725654353335</v>
      </c>
      <c r="EC44" s="116">
        <f t="shared" si="22"/>
        <v>12.346253790298251</v>
      </c>
      <c r="ED44" s="116">
        <f t="shared" si="23"/>
        <v>29</v>
      </c>
      <c r="EE44" s="116">
        <f t="shared" si="23"/>
        <v>12</v>
      </c>
      <c r="EF44" s="116">
        <f t="shared" si="24"/>
        <v>41.379310344827587</v>
      </c>
      <c r="EG44" s="116">
        <f t="shared" si="25"/>
        <v>1</v>
      </c>
      <c r="EH44" s="117">
        <f t="shared" si="26"/>
        <v>3.4482758620689653</v>
      </c>
      <c r="EI44" s="116">
        <f t="shared" si="39"/>
        <v>8.9380447139067822</v>
      </c>
      <c r="EJ44" s="116">
        <f t="shared" si="27"/>
        <v>1</v>
      </c>
      <c r="EK44" s="116">
        <f t="shared" si="36"/>
        <v>3.4482758620689653</v>
      </c>
      <c r="EL44" s="37"/>
      <c r="EM44" s="37"/>
      <c r="EN44" s="37"/>
      <c r="EO44" s="37"/>
    </row>
    <row r="45" spans="2:145" x14ac:dyDescent="0.4">
      <c r="B45" s="115">
        <v>1836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>
        <v>-0.95692408873693235</v>
      </c>
      <c r="AB45" s="116"/>
      <c r="AC45" s="116">
        <v>-8.7699316628701567</v>
      </c>
      <c r="AD45" s="116">
        <v>-5.152934398840797</v>
      </c>
      <c r="AE45" s="116">
        <v>53.215619031441541</v>
      </c>
      <c r="AF45" s="116">
        <v>18.965517241379317</v>
      </c>
      <c r="AG45" s="116"/>
      <c r="AH45" s="116"/>
      <c r="AI45" s="116"/>
      <c r="AJ45" s="116"/>
      <c r="AK45" s="116"/>
      <c r="AL45" s="116">
        <v>-11.935953420669565</v>
      </c>
      <c r="AM45" s="116">
        <f t="shared" si="28"/>
        <v>7.5608987836172341</v>
      </c>
      <c r="AN45" s="116">
        <f t="shared" si="0"/>
        <v>-3.0549292437888647</v>
      </c>
      <c r="AO45" s="116">
        <f t="shared" si="1"/>
        <v>53.215619031441541</v>
      </c>
      <c r="AP45" s="116">
        <f t="shared" si="2"/>
        <v>6</v>
      </c>
      <c r="AQ45" s="116">
        <f t="array" ref="AQ45">SUM(IF($AA45:$AL45&lt;0,1,0))</f>
        <v>4</v>
      </c>
      <c r="AR45" s="116">
        <f t="shared" si="3"/>
        <v>66.666666666666671</v>
      </c>
      <c r="AS45" s="116">
        <f t="array" ref="AS45">SUM(IF($AA45:$AL45&gt;20,1,0))</f>
        <v>1</v>
      </c>
      <c r="AT45" s="116">
        <f t="shared" si="4"/>
        <v>16.666666666666664</v>
      </c>
      <c r="AU45" s="116">
        <f t="array" ref="AU45">SUM(IF(AA45:AL45&gt;40,1,0))</f>
        <v>1</v>
      </c>
      <c r="AV45" s="116">
        <f t="shared" si="29"/>
        <v>16.666666666666664</v>
      </c>
      <c r="AW45" s="116">
        <v>-13.833780123071543</v>
      </c>
      <c r="AX45" s="116">
        <v>7.9545454545454586</v>
      </c>
      <c r="AY45" s="116">
        <v>17.807218514460281</v>
      </c>
      <c r="AZ45" s="116"/>
      <c r="BA45" s="116">
        <v>7.1428571428571423</v>
      </c>
      <c r="BB45" s="116">
        <v>-2.6315789473684292</v>
      </c>
      <c r="BC45" s="116">
        <v>-12.589908446329723</v>
      </c>
      <c r="BD45" s="116"/>
      <c r="BE45" s="116">
        <v>26.112514920044383</v>
      </c>
      <c r="BF45" s="116">
        <v>1.4297007058924782</v>
      </c>
      <c r="BG45" s="116">
        <v>-0.93268075696961761</v>
      </c>
      <c r="BH45" s="116">
        <v>-8.3415958472424663</v>
      </c>
      <c r="BI45" s="116">
        <v>-5.1555186397615689</v>
      </c>
      <c r="BJ45" s="116"/>
      <c r="BK45" s="116">
        <v>8.9841463474088332</v>
      </c>
      <c r="BL45" s="116">
        <v>0.82570184656958201</v>
      </c>
      <c r="BM45" s="116">
        <v>-16.647978743522497</v>
      </c>
      <c r="BN45" s="116">
        <v>11.23595505617978</v>
      </c>
      <c r="BO45" s="116">
        <f t="shared" si="30"/>
        <v>1.4239732322461396</v>
      </c>
      <c r="BP45" s="116">
        <f t="shared" si="5"/>
        <v>0.82570184656958201</v>
      </c>
      <c r="BQ45" s="116">
        <f t="shared" si="6"/>
        <v>26.112514920044383</v>
      </c>
      <c r="BR45" s="116">
        <f t="shared" si="7"/>
        <v>15</v>
      </c>
      <c r="BS45" s="116">
        <f t="array" ref="BS45">SUM(IF($AW45:$BN45&lt;0,1,0))</f>
        <v>7</v>
      </c>
      <c r="BT45" s="116">
        <f t="shared" si="8"/>
        <v>46.666666666666664</v>
      </c>
      <c r="BU45" s="116">
        <f t="array" ref="BU45">SUM(IF($AW45:$BN45&gt;20,1,0))</f>
        <v>1</v>
      </c>
      <c r="BV45" s="116">
        <f t="shared" si="9"/>
        <v>6.666666666666667</v>
      </c>
      <c r="BW45" s="116">
        <f t="array" ref="BW45">SUM(IF(AW45:BN45&gt;40,1,0))</f>
        <v>0</v>
      </c>
      <c r="BX45" s="116">
        <f t="shared" si="31"/>
        <v>0</v>
      </c>
      <c r="BY45" s="116">
        <v>-7.4468085106382915</v>
      </c>
      <c r="BZ45" s="116"/>
      <c r="CA45" s="116">
        <v>13.651877133105806</v>
      </c>
      <c r="CB45" s="116">
        <v>12.637139374238092</v>
      </c>
      <c r="CC45" s="116"/>
      <c r="CD45" s="116"/>
      <c r="CE45" s="116"/>
      <c r="CF45" s="116"/>
      <c r="CG45" s="116"/>
      <c r="CH45" s="116"/>
      <c r="CI45" s="116"/>
      <c r="CJ45" s="116" t="s">
        <v>14</v>
      </c>
      <c r="CK45" s="116"/>
      <c r="CL45" s="116"/>
      <c r="CM45" s="116"/>
      <c r="CN45" s="116">
        <v>4.9792531120331995</v>
      </c>
      <c r="CO45" s="116"/>
      <c r="CP45" s="116">
        <v>-6.9767441860465018</v>
      </c>
      <c r="CQ45" s="116">
        <f t="shared" si="32"/>
        <v>3.3689433845384604</v>
      </c>
      <c r="CR45" s="116">
        <f t="shared" si="10"/>
        <v>4.9792531120331995</v>
      </c>
      <c r="CS45" s="116">
        <f t="shared" si="11"/>
        <v>13.651877133105806</v>
      </c>
      <c r="CT45" s="116">
        <f t="shared" si="12"/>
        <v>6</v>
      </c>
      <c r="CU45" s="116">
        <f t="array" ref="CU45">SUM(IF($BY45:$CP45&lt;0,1,0))</f>
        <v>2</v>
      </c>
      <c r="CV45" s="116">
        <f t="shared" si="13"/>
        <v>33.333333333333336</v>
      </c>
      <c r="CW45" s="116">
        <f t="array" ref="CW45">SUM(IF($BY45:$CP45&gt;20,1,0))</f>
        <v>1</v>
      </c>
      <c r="CX45" s="116">
        <f t="shared" si="14"/>
        <v>16.666666666666664</v>
      </c>
      <c r="CY45" s="116">
        <f t="array" ref="CY45">SUM(IF(BY45:CP45&gt;40,1,0))</f>
        <v>1</v>
      </c>
      <c r="CZ45" s="116">
        <f t="shared" si="33"/>
        <v>16.666666666666664</v>
      </c>
      <c r="DA45" s="116"/>
      <c r="DB45" s="116">
        <v>8.217477947232366</v>
      </c>
      <c r="DC45" s="116">
        <f t="shared" si="34"/>
        <v>8.217477947232366</v>
      </c>
      <c r="DD45" s="116">
        <f t="shared" si="15"/>
        <v>8.217477947232366</v>
      </c>
      <c r="DE45" s="116">
        <f t="shared" si="16"/>
        <v>8.217477947232366</v>
      </c>
      <c r="DF45" s="116">
        <f t="shared" si="17"/>
        <v>1</v>
      </c>
      <c r="DG45" s="116">
        <f t="array" ref="DG45">SUM(IF($DA45:$DB45&lt;0,1,0))</f>
        <v>0</v>
      </c>
      <c r="DH45" s="116">
        <f t="shared" si="18"/>
        <v>0</v>
      </c>
      <c r="DI45" s="116">
        <f t="array" ref="DI45">SUM(IF($DA45:$DB45&gt;20,1,0))</f>
        <v>0</v>
      </c>
      <c r="DJ45" s="116">
        <f t="shared" si="19"/>
        <v>0</v>
      </c>
      <c r="DK45" s="116">
        <f t="array" ref="DK45">SUM(IF(DA45:DB45&gt;40,1,0))</f>
        <v>0</v>
      </c>
      <c r="DL45" s="116">
        <f t="shared" si="35"/>
        <v>0</v>
      </c>
      <c r="DM45" s="116">
        <v>23.666322434800136</v>
      </c>
      <c r="DN45" s="116"/>
      <c r="DO45" s="116">
        <f t="shared" si="45"/>
        <v>23.666322434800136</v>
      </c>
      <c r="DP45" s="116">
        <f t="shared" si="40"/>
        <v>23.666322434800136</v>
      </c>
      <c r="DQ45" s="116">
        <f t="shared" si="41"/>
        <v>23.666322434800136</v>
      </c>
      <c r="DR45" s="116">
        <f t="shared" si="42"/>
        <v>1</v>
      </c>
      <c r="DS45" s="116">
        <f t="array" ref="DS45">SUM(IF($DM45:$DN45&lt;0,1,0))</f>
        <v>0</v>
      </c>
      <c r="DT45" s="116">
        <f t="shared" si="43"/>
        <v>0</v>
      </c>
      <c r="DU45" s="116">
        <f t="array" ref="DU45">SUM(IF($DM45:$DN45&gt;20,1,0))</f>
        <v>1</v>
      </c>
      <c r="DV45" s="116">
        <f t="shared" si="44"/>
        <v>100</v>
      </c>
      <c r="DW45" s="116">
        <f t="array" ref="DW45">SUM(IF(DM45:DN45&gt;40,1,0))</f>
        <v>0</v>
      </c>
      <c r="DX45" s="116">
        <f t="shared" si="46"/>
        <v>0</v>
      </c>
      <c r="DY45" s="116">
        <f t="shared" si="37"/>
        <v>4.1233395889328683</v>
      </c>
      <c r="DZ45" s="116">
        <f t="shared" si="20"/>
        <v>1.1277012762310301</v>
      </c>
      <c r="EA45" s="116">
        <f t="shared" si="21"/>
        <v>53.215619031441541</v>
      </c>
      <c r="EB45" s="116">
        <f t="shared" si="38"/>
        <v>-0.28565737218081683</v>
      </c>
      <c r="EC45" s="116">
        <f t="shared" si="22"/>
        <v>15.054144204799941</v>
      </c>
      <c r="ED45" s="116">
        <f t="shared" si="23"/>
        <v>29</v>
      </c>
      <c r="EE45" s="116">
        <f t="shared" si="23"/>
        <v>13</v>
      </c>
      <c r="EF45" s="116">
        <f t="shared" si="24"/>
        <v>44.827586206896555</v>
      </c>
      <c r="EG45" s="116">
        <f t="shared" si="25"/>
        <v>4</v>
      </c>
      <c r="EH45" s="117">
        <f t="shared" si="26"/>
        <v>13.793103448275861</v>
      </c>
      <c r="EI45" s="116">
        <f t="shared" si="39"/>
        <v>9.9548440065681447</v>
      </c>
      <c r="EJ45" s="116">
        <f t="shared" si="27"/>
        <v>2</v>
      </c>
      <c r="EK45" s="116">
        <f t="shared" si="36"/>
        <v>6.8965517241379306</v>
      </c>
      <c r="EL45" s="37"/>
      <c r="EM45" s="37"/>
      <c r="EN45" s="37"/>
      <c r="EO45" s="37"/>
    </row>
    <row r="46" spans="2:145" x14ac:dyDescent="0.4">
      <c r="B46" s="115">
        <v>1837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>
        <v>-0.21730980600583871</v>
      </c>
      <c r="AB46" s="116"/>
      <c r="AC46" s="116">
        <v>15.272575946733259</v>
      </c>
      <c r="AD46" s="116">
        <v>-9.2857545027432433</v>
      </c>
      <c r="AE46" s="116">
        <v>7.78733649680224</v>
      </c>
      <c r="AF46" s="116">
        <v>49.2753623188406</v>
      </c>
      <c r="AG46" s="116"/>
      <c r="AH46" s="116"/>
      <c r="AI46" s="116"/>
      <c r="AJ46" s="116"/>
      <c r="AK46" s="116"/>
      <c r="AL46" s="116">
        <v>-18.677685950413224</v>
      </c>
      <c r="AM46" s="116">
        <f t="shared" si="28"/>
        <v>7.3590874172022991</v>
      </c>
      <c r="AN46" s="116">
        <f t="shared" si="0"/>
        <v>3.7850133453982004</v>
      </c>
      <c r="AO46" s="116">
        <f t="shared" si="1"/>
        <v>49.2753623188406</v>
      </c>
      <c r="AP46" s="116">
        <f t="shared" si="2"/>
        <v>6</v>
      </c>
      <c r="AQ46" s="116">
        <f t="array" ref="AQ46">SUM(IF($AA46:$AL46&lt;0,1,0))</f>
        <v>3</v>
      </c>
      <c r="AR46" s="116">
        <f t="shared" si="3"/>
        <v>50</v>
      </c>
      <c r="AS46" s="116">
        <f t="array" ref="AS46">SUM(IF($AA46:$AL46&gt;20,1,0))</f>
        <v>1</v>
      </c>
      <c r="AT46" s="116">
        <f t="shared" si="4"/>
        <v>16.666666666666664</v>
      </c>
      <c r="AU46" s="116">
        <f t="array" ref="AU46">SUM(IF(AA46:AL46&gt;40,1,0))</f>
        <v>1</v>
      </c>
      <c r="AV46" s="116">
        <f t="shared" si="29"/>
        <v>16.666666666666664</v>
      </c>
      <c r="AW46" s="116">
        <v>-17.270228497219374</v>
      </c>
      <c r="AX46" s="116">
        <v>-6.3157894736841964</v>
      </c>
      <c r="AY46" s="116">
        <v>-12.790304396843297</v>
      </c>
      <c r="AZ46" s="116"/>
      <c r="BA46" s="116">
        <v>-2.8571428571428465</v>
      </c>
      <c r="BB46" s="116">
        <v>2.7027027027026973</v>
      </c>
      <c r="BC46" s="116">
        <v>5.9951582492727695</v>
      </c>
      <c r="BD46" s="116"/>
      <c r="BE46" s="116">
        <v>36.586370826811134</v>
      </c>
      <c r="BF46" s="116">
        <v>1.7457467372078872</v>
      </c>
      <c r="BG46" s="116">
        <v>4.4186558766103055</v>
      </c>
      <c r="BH46" s="116">
        <v>7.5247602536799629</v>
      </c>
      <c r="BI46" s="116">
        <v>-17.400429307632809</v>
      </c>
      <c r="BJ46" s="116"/>
      <c r="BK46" s="116">
        <v>8.662646554881178</v>
      </c>
      <c r="BL46" s="116">
        <v>2.9630732578916241</v>
      </c>
      <c r="BM46" s="116">
        <v>71.482467558238511</v>
      </c>
      <c r="BN46" s="116">
        <v>2.020202020202011</v>
      </c>
      <c r="BO46" s="116">
        <f t="shared" si="30"/>
        <v>5.8311926336650366</v>
      </c>
      <c r="BP46" s="116">
        <f t="shared" si="5"/>
        <v>2.7027027027026973</v>
      </c>
      <c r="BQ46" s="116">
        <f t="shared" si="6"/>
        <v>71.482467558238511</v>
      </c>
      <c r="BR46" s="116">
        <f t="shared" si="7"/>
        <v>15</v>
      </c>
      <c r="BS46" s="116">
        <f t="array" ref="BS46">SUM(IF($AW46:$BN46&lt;0,1,0))</f>
        <v>5</v>
      </c>
      <c r="BT46" s="116">
        <f t="shared" si="8"/>
        <v>33.333333333333336</v>
      </c>
      <c r="BU46" s="116">
        <f t="array" ref="BU46">SUM(IF($AW46:$BN46&gt;20,1,0))</f>
        <v>2</v>
      </c>
      <c r="BV46" s="116">
        <f t="shared" si="9"/>
        <v>13.333333333333334</v>
      </c>
      <c r="BW46" s="116">
        <f t="array" ref="BW46">SUM(IF(AW46:BN46&gt;40,1,0))</f>
        <v>1</v>
      </c>
      <c r="BX46" s="116">
        <f t="shared" si="31"/>
        <v>6.666666666666667</v>
      </c>
      <c r="BY46" s="116">
        <v>7.6628352490421436</v>
      </c>
      <c r="BZ46" s="116"/>
      <c r="CA46" s="116">
        <v>24.024024024024015</v>
      </c>
      <c r="CB46" s="116">
        <v>-0.72150072150070077</v>
      </c>
      <c r="CC46" s="116"/>
      <c r="CD46" s="116"/>
      <c r="CE46" s="116"/>
      <c r="CF46" s="116"/>
      <c r="CG46" s="116"/>
      <c r="CH46" s="116"/>
      <c r="CI46" s="116"/>
      <c r="CJ46" s="116" t="s">
        <v>14</v>
      </c>
      <c r="CK46" s="116"/>
      <c r="CL46" s="116"/>
      <c r="CM46" s="116"/>
      <c r="CN46" s="116">
        <v>2.0750988142292481</v>
      </c>
      <c r="CO46" s="116"/>
      <c r="CP46" s="116">
        <v>-6.6666666666666767</v>
      </c>
      <c r="CQ46" s="116">
        <f t="shared" si="32"/>
        <v>5.2747581398256056</v>
      </c>
      <c r="CR46" s="116">
        <f t="shared" si="10"/>
        <v>2.0750988142292481</v>
      </c>
      <c r="CS46" s="116">
        <f t="shared" si="11"/>
        <v>24.024024024024015</v>
      </c>
      <c r="CT46" s="116">
        <f t="shared" si="12"/>
        <v>6</v>
      </c>
      <c r="CU46" s="116">
        <f t="array" ref="CU46">SUM(IF($BY46:$CP46&lt;0,1,0))</f>
        <v>2</v>
      </c>
      <c r="CV46" s="116">
        <f t="shared" si="13"/>
        <v>33.333333333333336</v>
      </c>
      <c r="CW46" s="116">
        <f t="array" ref="CW46">SUM(IF($BY46:$CP46&gt;20,1,0))</f>
        <v>2</v>
      </c>
      <c r="CX46" s="116">
        <f t="shared" si="14"/>
        <v>33.333333333333329</v>
      </c>
      <c r="CY46" s="116">
        <f t="array" ref="CY46">SUM(IF(BY46:CP46&gt;40,1,0))</f>
        <v>1</v>
      </c>
      <c r="CZ46" s="116">
        <f t="shared" si="33"/>
        <v>16.666666666666664</v>
      </c>
      <c r="DA46" s="116"/>
      <c r="DB46" s="116">
        <v>3.7470651625222131</v>
      </c>
      <c r="DC46" s="116">
        <f t="shared" si="34"/>
        <v>3.7470651625222131</v>
      </c>
      <c r="DD46" s="116">
        <f t="shared" si="15"/>
        <v>3.7470651625222131</v>
      </c>
      <c r="DE46" s="116">
        <f t="shared" si="16"/>
        <v>3.7470651625222131</v>
      </c>
      <c r="DF46" s="116">
        <f t="shared" si="17"/>
        <v>1</v>
      </c>
      <c r="DG46" s="116">
        <f t="array" ref="DG46">SUM(IF($DA46:$DB46&lt;0,1,0))</f>
        <v>0</v>
      </c>
      <c r="DH46" s="116">
        <f t="shared" si="18"/>
        <v>0</v>
      </c>
      <c r="DI46" s="116">
        <f t="array" ref="DI46">SUM(IF($DA46:$DB46&gt;20,1,0))</f>
        <v>0</v>
      </c>
      <c r="DJ46" s="116">
        <f t="shared" si="19"/>
        <v>0</v>
      </c>
      <c r="DK46" s="116">
        <f t="array" ref="DK46">SUM(IF(DA46:DB46&gt;40,1,0))</f>
        <v>0</v>
      </c>
      <c r="DL46" s="116">
        <f t="shared" si="35"/>
        <v>0</v>
      </c>
      <c r="DM46" s="116">
        <v>3.7736079671856437</v>
      </c>
      <c r="DN46" s="116"/>
      <c r="DO46" s="116">
        <f t="shared" si="45"/>
        <v>3.7736079671856437</v>
      </c>
      <c r="DP46" s="116">
        <f t="shared" si="40"/>
        <v>3.7736079671856437</v>
      </c>
      <c r="DQ46" s="116">
        <f t="shared" si="41"/>
        <v>3.7736079671856437</v>
      </c>
      <c r="DR46" s="116">
        <f t="shared" si="42"/>
        <v>1</v>
      </c>
      <c r="DS46" s="116">
        <f t="array" ref="DS46">SUM(IF($DM46:$DN46&lt;0,1,0))</f>
        <v>0</v>
      </c>
      <c r="DT46" s="116">
        <f t="shared" si="43"/>
        <v>0</v>
      </c>
      <c r="DU46" s="116">
        <f t="array" ref="DU46">SUM(IF($DM46:$DN46&gt;20,1,0))</f>
        <v>0</v>
      </c>
      <c r="DV46" s="116">
        <f t="shared" si="44"/>
        <v>0</v>
      </c>
      <c r="DW46" s="116">
        <f t="array" ref="DW46">SUM(IF(DM46:DN46&gt;40,1,0))</f>
        <v>0</v>
      </c>
      <c r="DX46" s="116">
        <f t="shared" si="46"/>
        <v>0</v>
      </c>
      <c r="DY46" s="116">
        <f t="shared" si="37"/>
        <v>5.9113170656080447</v>
      </c>
      <c r="DZ46" s="116">
        <f t="shared" si="20"/>
        <v>2.8328879802971607</v>
      </c>
      <c r="EA46" s="116">
        <f t="shared" si="21"/>
        <v>71.482467558238511</v>
      </c>
      <c r="EB46" s="116">
        <f t="shared" si="38"/>
        <v>-2.0289613142363033E-2</v>
      </c>
      <c r="EC46" s="116">
        <f t="shared" si="22"/>
        <v>19.591584128467282</v>
      </c>
      <c r="ED46" s="116">
        <f t="shared" si="23"/>
        <v>29</v>
      </c>
      <c r="EE46" s="116">
        <f t="shared" si="23"/>
        <v>10</v>
      </c>
      <c r="EF46" s="116">
        <f t="shared" si="24"/>
        <v>34.482758620689658</v>
      </c>
      <c r="EG46" s="116">
        <f t="shared" si="25"/>
        <v>5</v>
      </c>
      <c r="EH46" s="117">
        <f t="shared" si="26"/>
        <v>17.241379310344829</v>
      </c>
      <c r="EI46" s="116">
        <f t="shared" si="39"/>
        <v>11.042692939244661</v>
      </c>
      <c r="EJ46" s="116">
        <f t="shared" si="27"/>
        <v>3</v>
      </c>
      <c r="EK46" s="116">
        <f t="shared" si="36"/>
        <v>10.344827586206897</v>
      </c>
      <c r="EL46" s="37"/>
      <c r="EM46" s="37"/>
      <c r="EN46" s="37"/>
      <c r="EO46" s="37"/>
    </row>
    <row r="47" spans="2:145" x14ac:dyDescent="0.4">
      <c r="B47" s="115">
        <v>1838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>
        <v>-0.52696176615124601</v>
      </c>
      <c r="AB47" s="116"/>
      <c r="AC47" s="116">
        <v>23.104693140794218</v>
      </c>
      <c r="AD47" s="116">
        <v>1.0420595909785058</v>
      </c>
      <c r="AE47" s="116">
        <v>2.117289231061692</v>
      </c>
      <c r="AF47" s="116">
        <v>-29.126213592233007</v>
      </c>
      <c r="AG47" s="116"/>
      <c r="AH47" s="116"/>
      <c r="AI47" s="116"/>
      <c r="AJ47" s="116"/>
      <c r="AK47" s="116"/>
      <c r="AL47" s="116">
        <v>0</v>
      </c>
      <c r="AM47" s="116">
        <f t="shared" si="28"/>
        <v>-0.56485556592497232</v>
      </c>
      <c r="AN47" s="116">
        <f t="shared" si="0"/>
        <v>0.52102979548925288</v>
      </c>
      <c r="AO47" s="116">
        <f t="shared" si="1"/>
        <v>23.104693140794218</v>
      </c>
      <c r="AP47" s="116">
        <f t="shared" si="2"/>
        <v>6</v>
      </c>
      <c r="AQ47" s="116">
        <f t="array" ref="AQ47">SUM(IF($AA47:$AL47&lt;0,1,0))</f>
        <v>2</v>
      </c>
      <c r="AR47" s="116">
        <f t="shared" si="3"/>
        <v>33.333333333333336</v>
      </c>
      <c r="AS47" s="116">
        <f t="array" ref="AS47">SUM(IF($AA47:$AL47&gt;20,1,0))</f>
        <v>1</v>
      </c>
      <c r="AT47" s="116">
        <f t="shared" si="4"/>
        <v>16.666666666666664</v>
      </c>
      <c r="AU47" s="116">
        <f t="array" ref="AU47">SUM(IF(AA47:AL47&gt;40,1,0))</f>
        <v>0</v>
      </c>
      <c r="AV47" s="116">
        <f t="shared" si="29"/>
        <v>0</v>
      </c>
      <c r="AW47" s="116">
        <v>11.102422972712878</v>
      </c>
      <c r="AX47" s="116">
        <v>6.7415730337078594</v>
      </c>
      <c r="AY47" s="116">
        <v>0</v>
      </c>
      <c r="AZ47" s="116"/>
      <c r="BA47" s="116">
        <v>2.941176470588224</v>
      </c>
      <c r="BB47" s="116">
        <v>15.789473684210531</v>
      </c>
      <c r="BC47" s="116">
        <v>1.3712430800359998</v>
      </c>
      <c r="BD47" s="116"/>
      <c r="BE47" s="116">
        <v>-23.356926188068762</v>
      </c>
      <c r="BF47" s="116">
        <v>-5.7090197726185457</v>
      </c>
      <c r="BG47" s="116">
        <v>1.7663399156453357</v>
      </c>
      <c r="BH47" s="116">
        <v>6.3559780083589423</v>
      </c>
      <c r="BI47" s="116">
        <v>-13.812995703197974</v>
      </c>
      <c r="BJ47" s="116"/>
      <c r="BK47" s="116">
        <v>-1.9120453619138909</v>
      </c>
      <c r="BL47" s="116">
        <v>4.4540853217642784</v>
      </c>
      <c r="BM47" s="116">
        <v>-16.642287638576502</v>
      </c>
      <c r="BN47" s="116">
        <v>0.99009900990099098</v>
      </c>
      <c r="BO47" s="116">
        <f t="shared" si="30"/>
        <v>-0.66139221116337554</v>
      </c>
      <c r="BP47" s="116">
        <f t="shared" si="5"/>
        <v>1.3712430800359998</v>
      </c>
      <c r="BQ47" s="116">
        <f t="shared" si="6"/>
        <v>15.789473684210531</v>
      </c>
      <c r="BR47" s="116">
        <f t="shared" si="7"/>
        <v>15</v>
      </c>
      <c r="BS47" s="116">
        <f t="array" ref="BS47">SUM(IF($AW47:$BN47&lt;0,1,0))</f>
        <v>5</v>
      </c>
      <c r="BT47" s="116">
        <f t="shared" si="8"/>
        <v>33.333333333333336</v>
      </c>
      <c r="BU47" s="116">
        <f t="array" ref="BU47">SUM(IF($AW47:$BN47&gt;20,1,0))</f>
        <v>0</v>
      </c>
      <c r="BV47" s="116">
        <f t="shared" si="9"/>
        <v>0</v>
      </c>
      <c r="BW47" s="116">
        <f t="array" ref="BW47">SUM(IF(AW47:BN47&gt;40,1,0))</f>
        <v>0</v>
      </c>
      <c r="BX47" s="116">
        <f t="shared" si="31"/>
        <v>0</v>
      </c>
      <c r="BY47" s="116">
        <v>85.053380782918126</v>
      </c>
      <c r="BZ47" s="116"/>
      <c r="CA47" s="116">
        <v>13.075060532687655</v>
      </c>
      <c r="CB47" s="116">
        <v>2.9069767441860517</v>
      </c>
      <c r="CC47" s="116"/>
      <c r="CD47" s="116"/>
      <c r="CE47" s="116"/>
      <c r="CF47" s="116"/>
      <c r="CG47" s="116"/>
      <c r="CH47" s="116"/>
      <c r="CI47" s="116"/>
      <c r="CJ47" s="116" t="s">
        <v>14</v>
      </c>
      <c r="CK47" s="116"/>
      <c r="CL47" s="116"/>
      <c r="CM47" s="116"/>
      <c r="CN47" s="116">
        <v>-9.6805421103585143E-2</v>
      </c>
      <c r="CO47" s="116"/>
      <c r="CP47" s="116">
        <v>9.8214285714285801</v>
      </c>
      <c r="CQ47" s="116">
        <f t="shared" si="32"/>
        <v>22.152008242023367</v>
      </c>
      <c r="CR47" s="116">
        <f t="shared" si="10"/>
        <v>9.8214285714285801</v>
      </c>
      <c r="CS47" s="116">
        <f t="shared" si="11"/>
        <v>85.053380782918126</v>
      </c>
      <c r="CT47" s="116">
        <f t="shared" si="12"/>
        <v>6</v>
      </c>
      <c r="CU47" s="116">
        <f t="array" ref="CU47">SUM(IF($BY47:$CP47&lt;0,1,0))</f>
        <v>1</v>
      </c>
      <c r="CV47" s="116">
        <f t="shared" si="13"/>
        <v>16.666666666666668</v>
      </c>
      <c r="CW47" s="116">
        <f t="array" ref="CW47">SUM(IF($BY47:$CP47&gt;20,1,0))</f>
        <v>2</v>
      </c>
      <c r="CX47" s="116">
        <f t="shared" si="14"/>
        <v>33.333333333333329</v>
      </c>
      <c r="CY47" s="116">
        <f t="array" ref="CY47">SUM(IF(BY47:CP47&gt;40,1,0))</f>
        <v>2</v>
      </c>
      <c r="CZ47" s="116">
        <f t="shared" si="33"/>
        <v>33.333333333333329</v>
      </c>
      <c r="DA47" s="116"/>
      <c r="DB47" s="116">
        <v>-2.2024274179455805</v>
      </c>
      <c r="DC47" s="116">
        <f t="shared" si="34"/>
        <v>-2.2024274179455805</v>
      </c>
      <c r="DD47" s="116">
        <f t="shared" si="15"/>
        <v>-2.2024274179455805</v>
      </c>
      <c r="DE47" s="116">
        <f t="shared" si="16"/>
        <v>-2.2024274179455805</v>
      </c>
      <c r="DF47" s="116">
        <f t="shared" si="17"/>
        <v>1</v>
      </c>
      <c r="DG47" s="116">
        <f t="array" ref="DG47">SUM(IF($DA47:$DB47&lt;0,1,0))</f>
        <v>1</v>
      </c>
      <c r="DH47" s="116">
        <f t="shared" si="18"/>
        <v>100</v>
      </c>
      <c r="DI47" s="116">
        <f t="array" ref="DI47">SUM(IF($DA47:$DB47&gt;20,1,0))</f>
        <v>0</v>
      </c>
      <c r="DJ47" s="116">
        <f t="shared" si="19"/>
        <v>0</v>
      </c>
      <c r="DK47" s="116">
        <f t="array" ref="DK47">SUM(IF(DA47:DB47&gt;40,1,0))</f>
        <v>0</v>
      </c>
      <c r="DL47" s="116">
        <f t="shared" si="35"/>
        <v>0</v>
      </c>
      <c r="DM47" s="116">
        <v>2.0151133303957902</v>
      </c>
      <c r="DN47" s="116"/>
      <c r="DO47" s="116">
        <f t="shared" si="45"/>
        <v>2.0151133303957902</v>
      </c>
      <c r="DP47" s="116">
        <f t="shared" si="40"/>
        <v>2.0151133303957902</v>
      </c>
      <c r="DQ47" s="116">
        <f t="shared" si="41"/>
        <v>2.0151133303957902</v>
      </c>
      <c r="DR47" s="116">
        <f t="shared" si="42"/>
        <v>1</v>
      </c>
      <c r="DS47" s="116">
        <f t="array" ref="DS47">SUM(IF($DM47:$DN47&lt;0,1,0))</f>
        <v>0</v>
      </c>
      <c r="DT47" s="116">
        <f t="shared" si="43"/>
        <v>0</v>
      </c>
      <c r="DU47" s="116">
        <f t="array" ref="DU47">SUM(IF($DM47:$DN47&gt;20,1,0))</f>
        <v>0</v>
      </c>
      <c r="DV47" s="116">
        <f t="shared" si="44"/>
        <v>0</v>
      </c>
      <c r="DW47" s="116">
        <f t="array" ref="DW47">SUM(IF(DM47:DN47&gt;40,1,0))</f>
        <v>0</v>
      </c>
      <c r="DX47" s="116">
        <f t="shared" si="46"/>
        <v>0</v>
      </c>
      <c r="DY47" s="116">
        <f t="shared" si="37"/>
        <v>3.4736682342702347</v>
      </c>
      <c r="DZ47" s="116">
        <f t="shared" si="20"/>
        <v>1.5687914978406678</v>
      </c>
      <c r="EA47" s="116">
        <f t="shared" si="21"/>
        <v>85.053380782918126</v>
      </c>
      <c r="EB47" s="116">
        <f t="shared" si="38"/>
        <v>0.24874363276285708</v>
      </c>
      <c r="EC47" s="116">
        <f t="shared" si="22"/>
        <v>19.351969634844572</v>
      </c>
      <c r="ED47" s="116">
        <f t="shared" si="23"/>
        <v>29</v>
      </c>
      <c r="EE47" s="116">
        <f t="shared" si="23"/>
        <v>9</v>
      </c>
      <c r="EF47" s="116">
        <f t="shared" si="24"/>
        <v>31.03448275862069</v>
      </c>
      <c r="EG47" s="116">
        <f t="shared" si="25"/>
        <v>3</v>
      </c>
      <c r="EH47" s="117">
        <f t="shared" si="26"/>
        <v>10.344827586206897</v>
      </c>
      <c r="EI47" s="116">
        <f t="shared" si="39"/>
        <v>11.576354679802956</v>
      </c>
      <c r="EJ47" s="116">
        <f t="shared" si="27"/>
        <v>2</v>
      </c>
      <c r="EK47" s="116">
        <f t="shared" si="36"/>
        <v>6.8965517241379306</v>
      </c>
      <c r="EL47" s="37"/>
      <c r="EM47" s="37"/>
      <c r="EN47" s="37"/>
      <c r="EO47" s="37"/>
    </row>
    <row r="48" spans="2:145" x14ac:dyDescent="0.4">
      <c r="B48" s="115">
        <v>1839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>
        <v>5.3797554062328441</v>
      </c>
      <c r="AB48" s="116"/>
      <c r="AC48" s="116">
        <v>-11.436950146627566</v>
      </c>
      <c r="AD48" s="116">
        <v>17.021541622646438</v>
      </c>
      <c r="AE48" s="116">
        <v>-29.065281257310509</v>
      </c>
      <c r="AF48" s="116">
        <v>19.178082191780831</v>
      </c>
      <c r="AG48" s="116"/>
      <c r="AH48" s="116"/>
      <c r="AI48" s="116"/>
      <c r="AJ48" s="116"/>
      <c r="AK48" s="116"/>
      <c r="AL48" s="116">
        <v>43.902439024390262</v>
      </c>
      <c r="AM48" s="116">
        <f t="shared" si="28"/>
        <v>7.4965978068520505</v>
      </c>
      <c r="AN48" s="116">
        <f t="shared" si="0"/>
        <v>11.200648514439642</v>
      </c>
      <c r="AO48" s="116">
        <f t="shared" si="1"/>
        <v>43.902439024390262</v>
      </c>
      <c r="AP48" s="116">
        <f t="shared" si="2"/>
        <v>6</v>
      </c>
      <c r="AQ48" s="116">
        <f t="array" ref="AQ48">SUM(IF($AA48:$AL48&lt;0,1,0))</f>
        <v>2</v>
      </c>
      <c r="AR48" s="116">
        <f t="shared" si="3"/>
        <v>33.333333333333336</v>
      </c>
      <c r="AS48" s="116">
        <f t="array" ref="AS48">SUM(IF($AA48:$AL48&gt;20,1,0))</f>
        <v>1</v>
      </c>
      <c r="AT48" s="116">
        <f t="shared" si="4"/>
        <v>16.666666666666664</v>
      </c>
      <c r="AU48" s="116">
        <f t="array" ref="AU48">SUM(IF(AA48:AL48&gt;40,1,0))</f>
        <v>1</v>
      </c>
      <c r="AV48" s="116">
        <f t="shared" si="29"/>
        <v>16.666666666666664</v>
      </c>
      <c r="AW48" s="116">
        <v>19.963131609210063</v>
      </c>
      <c r="AX48" s="116">
        <v>-1.0526315789473495</v>
      </c>
      <c r="AY48" s="116">
        <v>2.6662788442893164</v>
      </c>
      <c r="AZ48" s="116"/>
      <c r="BA48" s="116">
        <v>-2.8571428571428465</v>
      </c>
      <c r="BB48" s="116">
        <v>4.5454545454545414</v>
      </c>
      <c r="BC48" s="116">
        <v>8.1570279656432163</v>
      </c>
      <c r="BD48" s="116"/>
      <c r="BE48" s="116">
        <v>5.6991293271570154</v>
      </c>
      <c r="BF48" s="116">
        <v>5.0247526657405617</v>
      </c>
      <c r="BG48" s="116">
        <v>2.7316596812336278</v>
      </c>
      <c r="BH48" s="116">
        <v>-1.4457238279906859</v>
      </c>
      <c r="BI48" s="116">
        <v>-8.4013934570484565</v>
      </c>
      <c r="BJ48" s="116"/>
      <c r="BK48" s="116">
        <v>-8.8960489465296284</v>
      </c>
      <c r="BL48" s="116">
        <v>3.9318842586182789</v>
      </c>
      <c r="BM48" s="116">
        <v>-6.8856158206241798</v>
      </c>
      <c r="BN48" s="116">
        <v>6.8627450980392357</v>
      </c>
      <c r="BO48" s="116">
        <f t="shared" si="30"/>
        <v>2.0029005004735145</v>
      </c>
      <c r="BP48" s="116">
        <f t="shared" si="5"/>
        <v>2.7316596812336278</v>
      </c>
      <c r="BQ48" s="116">
        <f t="shared" si="6"/>
        <v>19.963131609210063</v>
      </c>
      <c r="BR48" s="116">
        <f t="shared" si="7"/>
        <v>15</v>
      </c>
      <c r="BS48" s="116">
        <f t="array" ref="BS48">SUM(IF($AW48:$BN48&lt;0,1,0))</f>
        <v>6</v>
      </c>
      <c r="BT48" s="116">
        <f t="shared" si="8"/>
        <v>40</v>
      </c>
      <c r="BU48" s="116">
        <f t="array" ref="BU48">SUM(IF($AW48:$BN48&gt;20,1,0))</f>
        <v>0</v>
      </c>
      <c r="BV48" s="116">
        <f t="shared" si="9"/>
        <v>0</v>
      </c>
      <c r="BW48" s="116">
        <f t="array" ref="BW48">SUM(IF(AW48:BN48&gt;40,1,0))</f>
        <v>0</v>
      </c>
      <c r="BX48" s="116">
        <f t="shared" si="31"/>
        <v>0</v>
      </c>
      <c r="BY48" s="116">
        <v>38.846153846153818</v>
      </c>
      <c r="BZ48" s="116"/>
      <c r="CA48" s="116">
        <v>-5.7815845824411127</v>
      </c>
      <c r="CB48" s="116">
        <v>5.4378531073446368</v>
      </c>
      <c r="CC48" s="116"/>
      <c r="CD48" s="116"/>
      <c r="CE48" s="116"/>
      <c r="CF48" s="116"/>
      <c r="CG48" s="116"/>
      <c r="CH48" s="116"/>
      <c r="CI48" s="116"/>
      <c r="CJ48" s="116" t="s">
        <v>14</v>
      </c>
      <c r="CK48" s="116"/>
      <c r="CL48" s="116"/>
      <c r="CM48" s="116"/>
      <c r="CN48" s="116">
        <v>-0.38759689922481799</v>
      </c>
      <c r="CO48" s="116"/>
      <c r="CP48" s="116">
        <v>1.6260162601626105</v>
      </c>
      <c r="CQ48" s="116">
        <f t="shared" si="32"/>
        <v>7.9481683463990267</v>
      </c>
      <c r="CR48" s="116">
        <f t="shared" si="10"/>
        <v>1.6260162601626105</v>
      </c>
      <c r="CS48" s="116">
        <f t="shared" si="11"/>
        <v>38.846153846153818</v>
      </c>
      <c r="CT48" s="116">
        <f t="shared" si="12"/>
        <v>6</v>
      </c>
      <c r="CU48" s="116">
        <f t="array" ref="CU48">SUM(IF($BY48:$CP48&lt;0,1,0))</f>
        <v>2</v>
      </c>
      <c r="CV48" s="116">
        <f t="shared" si="13"/>
        <v>33.333333333333336</v>
      </c>
      <c r="CW48" s="116">
        <f t="array" ref="CW48">SUM(IF($BY48:$CP48&gt;20,1,0))</f>
        <v>2</v>
      </c>
      <c r="CX48" s="116">
        <f t="shared" si="14"/>
        <v>33.333333333333329</v>
      </c>
      <c r="CY48" s="116">
        <f t="array" ref="CY48">SUM(IF(BY48:CP48&gt;40,1,0))</f>
        <v>1</v>
      </c>
      <c r="CZ48" s="116">
        <f t="shared" si="33"/>
        <v>16.666666666666664</v>
      </c>
      <c r="DA48" s="116"/>
      <c r="DB48" s="116">
        <v>0</v>
      </c>
      <c r="DC48" s="116">
        <f t="shared" si="34"/>
        <v>0</v>
      </c>
      <c r="DD48" s="116">
        <f t="shared" si="15"/>
        <v>0</v>
      </c>
      <c r="DE48" s="116">
        <f t="shared" si="16"/>
        <v>0</v>
      </c>
      <c r="DF48" s="116">
        <f t="shared" si="17"/>
        <v>1</v>
      </c>
      <c r="DG48" s="116">
        <f t="array" ref="DG48">SUM(IF($DA48:$DB48&lt;0,1,0))</f>
        <v>0</v>
      </c>
      <c r="DH48" s="116">
        <f t="shared" si="18"/>
        <v>0</v>
      </c>
      <c r="DI48" s="116">
        <f t="array" ref="DI48">SUM(IF($DA48:$DB48&gt;20,1,0))</f>
        <v>0</v>
      </c>
      <c r="DJ48" s="116">
        <f t="shared" si="19"/>
        <v>0</v>
      </c>
      <c r="DK48" s="116">
        <f t="array" ref="DK48">SUM(IF(DA48:DB48&gt;40,1,0))</f>
        <v>0</v>
      </c>
      <c r="DL48" s="116">
        <f t="shared" si="35"/>
        <v>0</v>
      </c>
      <c r="DM48" s="116">
        <v>36.470154621204308</v>
      </c>
      <c r="DN48" s="116"/>
      <c r="DO48" s="116">
        <f t="shared" si="45"/>
        <v>36.470154621204308</v>
      </c>
      <c r="DP48" s="116">
        <f t="shared" si="40"/>
        <v>36.470154621204308</v>
      </c>
      <c r="DQ48" s="116">
        <f t="shared" si="41"/>
        <v>36.470154621204308</v>
      </c>
      <c r="DR48" s="116">
        <f t="shared" si="42"/>
        <v>1</v>
      </c>
      <c r="DS48" s="116">
        <f t="array" ref="DS48">SUM(IF($DM48:$DN48&lt;0,1,0))</f>
        <v>0</v>
      </c>
      <c r="DT48" s="116">
        <f t="shared" si="43"/>
        <v>0</v>
      </c>
      <c r="DU48" s="116">
        <f t="array" ref="DU48">SUM(IF($DM48:$DN48&gt;20,1,0))</f>
        <v>1</v>
      </c>
      <c r="DV48" s="116">
        <f t="shared" si="44"/>
        <v>100</v>
      </c>
      <c r="DW48" s="116">
        <f t="array" ref="DW48">SUM(IF(DM48:DN48&gt;40,1,0))</f>
        <v>0</v>
      </c>
      <c r="DX48" s="116">
        <f t="shared" si="46"/>
        <v>0</v>
      </c>
      <c r="DY48" s="116">
        <f t="shared" si="37"/>
        <v>5.4012175250505168</v>
      </c>
      <c r="DZ48" s="116">
        <f t="shared" si="20"/>
        <v>3.3317719699259536</v>
      </c>
      <c r="EA48" s="116">
        <f t="shared" si="21"/>
        <v>43.902439024390262</v>
      </c>
      <c r="EB48" s="116">
        <f t="shared" si="38"/>
        <v>1.1690943487978485</v>
      </c>
      <c r="EC48" s="116">
        <f t="shared" si="22"/>
        <v>15.523707203377242</v>
      </c>
      <c r="ED48" s="116">
        <f t="shared" si="23"/>
        <v>29</v>
      </c>
      <c r="EE48" s="116">
        <f t="shared" si="23"/>
        <v>10</v>
      </c>
      <c r="EF48" s="116">
        <f t="shared" si="24"/>
        <v>34.482758620689658</v>
      </c>
      <c r="EG48" s="116">
        <f t="shared" si="25"/>
        <v>4</v>
      </c>
      <c r="EH48" s="117">
        <f t="shared" si="26"/>
        <v>13.793103448275861</v>
      </c>
      <c r="EI48" s="116">
        <f t="shared" si="39"/>
        <v>11.494252873563219</v>
      </c>
      <c r="EJ48" s="116">
        <f t="shared" si="27"/>
        <v>2</v>
      </c>
      <c r="EK48" s="116">
        <f t="shared" si="36"/>
        <v>6.8965517241379306</v>
      </c>
      <c r="EL48" s="37"/>
      <c r="EM48" s="37"/>
      <c r="EN48" s="37"/>
      <c r="EO48" s="37"/>
    </row>
    <row r="49" spans="2:145" x14ac:dyDescent="0.4">
      <c r="B49" s="115">
        <v>1840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>
        <v>7.5477185820104324</v>
      </c>
      <c r="AB49" s="116"/>
      <c r="AC49" s="116">
        <v>-18.112582781456954</v>
      </c>
      <c r="AD49" s="116">
        <v>-4.4950269292762579</v>
      </c>
      <c r="AE49" s="116">
        <v>-19.354396729949833</v>
      </c>
      <c r="AF49" s="116">
        <v>-4.5977011494252924</v>
      </c>
      <c r="AG49" s="116"/>
      <c r="AH49" s="116"/>
      <c r="AI49" s="116"/>
      <c r="AJ49" s="116"/>
      <c r="AK49" s="116"/>
      <c r="AL49" s="116">
        <v>-8.7570621468926806</v>
      </c>
      <c r="AM49" s="116">
        <f t="shared" si="28"/>
        <v>-7.9615085258317633</v>
      </c>
      <c r="AN49" s="116">
        <f t="shared" si="0"/>
        <v>-6.6773816481589865</v>
      </c>
      <c r="AO49" s="116">
        <f t="shared" si="1"/>
        <v>7.5477185820104324</v>
      </c>
      <c r="AP49" s="116">
        <f t="shared" si="2"/>
        <v>6</v>
      </c>
      <c r="AQ49" s="116">
        <f t="array" ref="AQ49">SUM(IF($AA49:$AL49&lt;0,1,0))</f>
        <v>5</v>
      </c>
      <c r="AR49" s="116">
        <f t="shared" si="3"/>
        <v>83.333333333333329</v>
      </c>
      <c r="AS49" s="116">
        <f t="array" ref="AS49">SUM(IF($AA49:$AL49&gt;20,1,0))</f>
        <v>0</v>
      </c>
      <c r="AT49" s="116">
        <f t="shared" si="4"/>
        <v>0</v>
      </c>
      <c r="AU49" s="116">
        <f t="array" ref="AU49">SUM(IF(AA49:AL49&gt;40,1,0))</f>
        <v>0</v>
      </c>
      <c r="AV49" s="116">
        <f t="shared" si="29"/>
        <v>0</v>
      </c>
      <c r="AW49" s="116">
        <v>9.1804886692934637</v>
      </c>
      <c r="AX49" s="116">
        <v>2.1276595744680771</v>
      </c>
      <c r="AY49" s="116">
        <v>-1.3000912897031407</v>
      </c>
      <c r="AZ49" s="116"/>
      <c r="BA49" s="116">
        <v>8.8235294117646905</v>
      </c>
      <c r="BB49" s="116">
        <v>-2.1739130434782594</v>
      </c>
      <c r="BC49" s="116">
        <v>11.579755730779517</v>
      </c>
      <c r="BD49" s="116"/>
      <c r="BE49" s="116">
        <v>-0.86133677991135915</v>
      </c>
      <c r="BF49" s="116">
        <v>-4.6214109834022743</v>
      </c>
      <c r="BG49" s="116">
        <v>-1.5109361829663066</v>
      </c>
      <c r="BH49" s="116">
        <v>5.230563024993562</v>
      </c>
      <c r="BI49" s="116">
        <v>43.325158389536078</v>
      </c>
      <c r="BJ49" s="116"/>
      <c r="BK49" s="116">
        <v>-6.9559501291657604</v>
      </c>
      <c r="BL49" s="116">
        <v>-5.5015319035566552</v>
      </c>
      <c r="BM49" s="116">
        <v>5.7088507293956203</v>
      </c>
      <c r="BN49" s="116">
        <v>1.8348623853210899</v>
      </c>
      <c r="BO49" s="116">
        <f t="shared" si="30"/>
        <v>4.3257131735578902</v>
      </c>
      <c r="BP49" s="116">
        <f t="shared" si="5"/>
        <v>1.8348623853210899</v>
      </c>
      <c r="BQ49" s="116">
        <f t="shared" si="6"/>
        <v>43.325158389536078</v>
      </c>
      <c r="BR49" s="116">
        <f t="shared" si="7"/>
        <v>15</v>
      </c>
      <c r="BS49" s="116">
        <f t="array" ref="BS49">SUM(IF($AW49:$BN49&lt;0,1,0))</f>
        <v>7</v>
      </c>
      <c r="BT49" s="116">
        <f t="shared" si="8"/>
        <v>46.666666666666664</v>
      </c>
      <c r="BU49" s="116">
        <f t="array" ref="BU49">SUM(IF($AW49:$BN49&gt;20,1,0))</f>
        <v>1</v>
      </c>
      <c r="BV49" s="116">
        <f t="shared" si="9"/>
        <v>6.666666666666667</v>
      </c>
      <c r="BW49" s="116">
        <f t="array" ref="BW49">SUM(IF(AW49:BN49&gt;40,1,0))</f>
        <v>1</v>
      </c>
      <c r="BX49" s="116">
        <f t="shared" si="31"/>
        <v>6.666666666666667</v>
      </c>
      <c r="BY49" s="116">
        <v>23.961218836565124</v>
      </c>
      <c r="BZ49" s="116"/>
      <c r="CA49" s="116">
        <v>18.181818181818166</v>
      </c>
      <c r="CB49" s="116">
        <v>-1.1386470194239773</v>
      </c>
      <c r="CC49" s="116"/>
      <c r="CD49" s="116"/>
      <c r="CE49" s="116"/>
      <c r="CF49" s="116"/>
      <c r="CG49" s="116"/>
      <c r="CH49" s="116"/>
      <c r="CI49" s="116"/>
      <c r="CJ49" s="116" t="s">
        <v>239</v>
      </c>
      <c r="CK49" s="116"/>
      <c r="CL49" s="116"/>
      <c r="CM49" s="116"/>
      <c r="CN49" s="116">
        <v>-14.396887159533078</v>
      </c>
      <c r="CO49" s="116"/>
      <c r="CP49" s="116">
        <v>-0.80000000000000071</v>
      </c>
      <c r="CQ49" s="116">
        <f t="shared" si="32"/>
        <v>5.1615005678852466</v>
      </c>
      <c r="CR49" s="116">
        <f t="shared" si="10"/>
        <v>-0.80000000000000071</v>
      </c>
      <c r="CS49" s="116">
        <f t="shared" si="11"/>
        <v>23.961218836565124</v>
      </c>
      <c r="CT49" s="116">
        <f t="shared" si="12"/>
        <v>6</v>
      </c>
      <c r="CU49" s="116">
        <f t="array" ref="CU49">SUM(IF($BY49:$CP49&lt;0,1,0))</f>
        <v>3</v>
      </c>
      <c r="CV49" s="116">
        <f t="shared" si="13"/>
        <v>50</v>
      </c>
      <c r="CW49" s="116">
        <f t="array" ref="CW49">SUM(IF($BY49:$CP49&gt;20,1,0))</f>
        <v>2</v>
      </c>
      <c r="CX49" s="116">
        <f t="shared" si="14"/>
        <v>33.333333333333329</v>
      </c>
      <c r="CY49" s="116">
        <f t="array" ref="CY49">SUM(IF(BY49:CP49&gt;40,1,0))</f>
        <v>1</v>
      </c>
      <c r="CZ49" s="116">
        <f t="shared" si="33"/>
        <v>16.666666666666664</v>
      </c>
      <c r="DA49" s="116"/>
      <c r="DB49" s="116">
        <v>-9.925112745077433</v>
      </c>
      <c r="DC49" s="116">
        <f t="shared" si="34"/>
        <v>-9.925112745077433</v>
      </c>
      <c r="DD49" s="116">
        <f t="shared" si="15"/>
        <v>-9.925112745077433</v>
      </c>
      <c r="DE49" s="116">
        <f t="shared" si="16"/>
        <v>-9.925112745077433</v>
      </c>
      <c r="DF49" s="116">
        <f t="shared" si="17"/>
        <v>1</v>
      </c>
      <c r="DG49" s="116">
        <f t="array" ref="DG49">SUM(IF($DA49:$DB49&lt;0,1,0))</f>
        <v>1</v>
      </c>
      <c r="DH49" s="116">
        <f t="shared" si="18"/>
        <v>100</v>
      </c>
      <c r="DI49" s="116">
        <f t="array" ref="DI49">SUM(IF($DA49:$DB49&gt;20,1,0))</f>
        <v>0</v>
      </c>
      <c r="DJ49" s="116">
        <f t="shared" si="19"/>
        <v>0</v>
      </c>
      <c r="DK49" s="116">
        <f t="array" ref="DK49">SUM(IF(DA49:DB49&gt;40,1,0))</f>
        <v>0</v>
      </c>
      <c r="DL49" s="116">
        <f t="shared" si="35"/>
        <v>0</v>
      </c>
      <c r="DM49" s="116">
        <v>-1.8723483189160617</v>
      </c>
      <c r="DN49" s="116"/>
      <c r="DO49" s="116">
        <f t="shared" si="45"/>
        <v>-1.8723483189160617</v>
      </c>
      <c r="DP49" s="116">
        <f t="shared" si="40"/>
        <v>-1.8723483189160617</v>
      </c>
      <c r="DQ49" s="116">
        <f t="shared" si="41"/>
        <v>-1.8723483189160617</v>
      </c>
      <c r="DR49" s="116">
        <f t="shared" si="42"/>
        <v>1</v>
      </c>
      <c r="DS49" s="116">
        <f t="array" ref="DS49">SUM(IF($DM49:$DN49&lt;0,1,0))</f>
        <v>1</v>
      </c>
      <c r="DT49" s="116">
        <f t="shared" si="43"/>
        <v>100</v>
      </c>
      <c r="DU49" s="116">
        <f t="array" ref="DU49">SUM(IF($DM49:$DN49&gt;20,1,0))</f>
        <v>0</v>
      </c>
      <c r="DV49" s="116">
        <f t="shared" si="44"/>
        <v>0</v>
      </c>
      <c r="DW49" s="116">
        <f t="array" ref="DW49">SUM(IF(DM49:DN49&gt;40,1,0))</f>
        <v>0</v>
      </c>
      <c r="DX49" s="116">
        <f t="shared" si="46"/>
        <v>0</v>
      </c>
      <c r="DY49" s="116">
        <f t="shared" si="37"/>
        <v>1.1116674365646608</v>
      </c>
      <c r="DZ49" s="116">
        <f t="shared" si="20"/>
        <v>-1.219369154563559</v>
      </c>
      <c r="EA49" s="116">
        <f t="shared" si="21"/>
        <v>43.325158389536078</v>
      </c>
      <c r="EB49" s="116">
        <f t="shared" si="38"/>
        <v>1.4361853082267377</v>
      </c>
      <c r="EC49" s="116">
        <f t="shared" si="22"/>
        <v>12.779588939659396</v>
      </c>
      <c r="ED49" s="116">
        <f t="shared" si="23"/>
        <v>29</v>
      </c>
      <c r="EE49" s="116">
        <f t="shared" si="23"/>
        <v>17</v>
      </c>
      <c r="EF49" s="116">
        <f t="shared" si="24"/>
        <v>58.620689655172413</v>
      </c>
      <c r="EG49" s="116">
        <f t="shared" si="25"/>
        <v>3</v>
      </c>
      <c r="EH49" s="117">
        <f t="shared" si="26"/>
        <v>10.344827586206897</v>
      </c>
      <c r="EI49" s="116">
        <f t="shared" si="39"/>
        <v>11.494252873563218</v>
      </c>
      <c r="EJ49" s="116">
        <f t="shared" si="27"/>
        <v>2</v>
      </c>
      <c r="EK49" s="116">
        <f t="shared" si="36"/>
        <v>6.8965517241379306</v>
      </c>
      <c r="EL49" s="37"/>
      <c r="EM49" s="37"/>
      <c r="EN49" s="37"/>
      <c r="EO49" s="37"/>
    </row>
    <row r="50" spans="2:145" x14ac:dyDescent="0.4">
      <c r="B50" s="115">
        <v>1841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>
        <v>-5.9446985988562346</v>
      </c>
      <c r="AB50" s="116"/>
      <c r="AC50" s="116">
        <v>3.2349373230893486</v>
      </c>
      <c r="AD50" s="116">
        <v>-3.7208837777112591</v>
      </c>
      <c r="AE50" s="116">
        <v>12.998107480932585</v>
      </c>
      <c r="AF50" s="116">
        <v>-40.963855421686745</v>
      </c>
      <c r="AG50" s="116"/>
      <c r="AH50" s="116"/>
      <c r="AI50" s="116"/>
      <c r="AJ50" s="116"/>
      <c r="AK50" s="116"/>
      <c r="AL50" s="116">
        <v>-1.5479876160990447</v>
      </c>
      <c r="AM50" s="116">
        <f t="shared" si="28"/>
        <v>-5.9907301017218906</v>
      </c>
      <c r="AN50" s="116">
        <f t="shared" si="0"/>
        <v>-2.6344356969051521</v>
      </c>
      <c r="AO50" s="116">
        <f t="shared" si="1"/>
        <v>12.998107480932585</v>
      </c>
      <c r="AP50" s="116">
        <f t="shared" si="2"/>
        <v>6</v>
      </c>
      <c r="AQ50" s="116">
        <f t="array" ref="AQ50">SUM(IF($AA50:$AL50&lt;0,1,0))</f>
        <v>4</v>
      </c>
      <c r="AR50" s="116">
        <f t="shared" si="3"/>
        <v>66.666666666666671</v>
      </c>
      <c r="AS50" s="116">
        <f t="array" ref="AS50">SUM(IF($AA50:$AL50&gt;20,1,0))</f>
        <v>0</v>
      </c>
      <c r="AT50" s="116">
        <f t="shared" si="4"/>
        <v>0</v>
      </c>
      <c r="AU50" s="116">
        <f t="array" ref="AU50">SUM(IF(AA50:AL50&gt;40,1,0))</f>
        <v>0</v>
      </c>
      <c r="AV50" s="116">
        <f t="shared" si="29"/>
        <v>0</v>
      </c>
      <c r="AW50" s="116">
        <v>-8.4198153053589841</v>
      </c>
      <c r="AX50" s="116">
        <v>1.0416666666666741</v>
      </c>
      <c r="AY50" s="116">
        <v>-1.314026918415524</v>
      </c>
      <c r="AZ50" s="116"/>
      <c r="BA50" s="116">
        <v>-8.1081081081080963</v>
      </c>
      <c r="BB50" s="116">
        <v>-4.4444444444444287</v>
      </c>
      <c r="BC50" s="116">
        <v>-10.353210272003855</v>
      </c>
      <c r="BD50" s="116"/>
      <c r="BE50" s="116">
        <v>-5.5423398480902168</v>
      </c>
      <c r="BF50" s="116">
        <v>-3.9412728132246446</v>
      </c>
      <c r="BG50" s="116">
        <v>-8.9991860766892557</v>
      </c>
      <c r="BH50" s="116">
        <v>3.2205287348387568</v>
      </c>
      <c r="BI50" s="116">
        <v>9.5374953364009478</v>
      </c>
      <c r="BJ50" s="116"/>
      <c r="BK50" s="116">
        <v>-7.0275113646933409</v>
      </c>
      <c r="BL50" s="116">
        <v>0.3242176487172177</v>
      </c>
      <c r="BM50" s="116">
        <v>12.060863490524397</v>
      </c>
      <c r="BN50" s="116">
        <v>-1.8018018018017945</v>
      </c>
      <c r="BO50" s="116">
        <f t="shared" si="30"/>
        <v>-2.251129671712143</v>
      </c>
      <c r="BP50" s="116">
        <f t="shared" si="5"/>
        <v>-3.9412728132246446</v>
      </c>
      <c r="BQ50" s="116">
        <f t="shared" si="6"/>
        <v>12.060863490524397</v>
      </c>
      <c r="BR50" s="116">
        <f t="shared" si="7"/>
        <v>15</v>
      </c>
      <c r="BS50" s="116">
        <f t="array" ref="BS50">SUM(IF($AW50:$BN50&lt;0,1,0))</f>
        <v>10</v>
      </c>
      <c r="BT50" s="116">
        <f t="shared" si="8"/>
        <v>66.666666666666671</v>
      </c>
      <c r="BU50" s="116">
        <f t="array" ref="BU50">SUM(IF($AW50:$BN50&gt;20,1,0))</f>
        <v>0</v>
      </c>
      <c r="BV50" s="116">
        <f t="shared" si="9"/>
        <v>0</v>
      </c>
      <c r="BW50" s="116">
        <f t="array" ref="BW50">SUM(IF(AW50:BN50&gt;40,1,0))</f>
        <v>0</v>
      </c>
      <c r="BX50" s="116">
        <f t="shared" si="31"/>
        <v>0</v>
      </c>
      <c r="BY50" s="116">
        <v>-39.999999999999993</v>
      </c>
      <c r="BZ50" s="116"/>
      <c r="CA50" s="116">
        <v>0</v>
      </c>
      <c r="CB50" s="116">
        <v>-5.2845528455284452</v>
      </c>
      <c r="CC50" s="116"/>
      <c r="CD50" s="116"/>
      <c r="CE50" s="116"/>
      <c r="CF50" s="116"/>
      <c r="CG50" s="116"/>
      <c r="CH50" s="116"/>
      <c r="CI50" s="116"/>
      <c r="CJ50" s="116" t="s">
        <v>14</v>
      </c>
      <c r="CK50" s="116"/>
      <c r="CL50" s="116"/>
      <c r="CM50" s="116"/>
      <c r="CN50" s="116">
        <v>-1.2500000000000067</v>
      </c>
      <c r="CO50" s="116"/>
      <c r="CP50" s="116">
        <v>-5.6451612903225872</v>
      </c>
      <c r="CQ50" s="116">
        <f t="shared" si="32"/>
        <v>-10.435942827170205</v>
      </c>
      <c r="CR50" s="116">
        <f t="shared" si="10"/>
        <v>-5.2845528455284452</v>
      </c>
      <c r="CS50" s="116">
        <f t="shared" si="11"/>
        <v>0</v>
      </c>
      <c r="CT50" s="116">
        <f t="shared" si="12"/>
        <v>6</v>
      </c>
      <c r="CU50" s="116">
        <f t="array" ref="CU50">SUM(IF($BY50:$CP50&lt;0,1,0))</f>
        <v>4</v>
      </c>
      <c r="CV50" s="116">
        <f t="shared" si="13"/>
        <v>66.666666666666671</v>
      </c>
      <c r="CW50" s="116">
        <f t="array" ref="CW50">SUM(IF($BY50:$CP50&gt;20,1,0))</f>
        <v>1</v>
      </c>
      <c r="CX50" s="116">
        <f t="shared" si="14"/>
        <v>16.666666666666664</v>
      </c>
      <c r="CY50" s="116">
        <f t="array" ref="CY50">SUM(IF(BY50:CP50&gt;40,1,0))</f>
        <v>1</v>
      </c>
      <c r="CZ50" s="116">
        <f t="shared" si="33"/>
        <v>16.666666666666664</v>
      </c>
      <c r="DA50" s="116"/>
      <c r="DB50" s="116">
        <v>0.6405128205128211</v>
      </c>
      <c r="DC50" s="116">
        <f t="shared" si="34"/>
        <v>0.6405128205128211</v>
      </c>
      <c r="DD50" s="116">
        <f t="shared" si="15"/>
        <v>0.6405128205128211</v>
      </c>
      <c r="DE50" s="116">
        <f t="shared" si="16"/>
        <v>0.6405128205128211</v>
      </c>
      <c r="DF50" s="116">
        <f t="shared" si="17"/>
        <v>1</v>
      </c>
      <c r="DG50" s="116">
        <f t="array" ref="DG50">SUM(IF($DA50:$DB50&lt;0,1,0))</f>
        <v>0</v>
      </c>
      <c r="DH50" s="116">
        <f t="shared" si="18"/>
        <v>0</v>
      </c>
      <c r="DI50" s="116">
        <f t="array" ref="DI50">SUM(IF($DA50:$DB50&gt;20,1,0))</f>
        <v>0</v>
      </c>
      <c r="DJ50" s="116">
        <f t="shared" si="19"/>
        <v>0</v>
      </c>
      <c r="DK50" s="116">
        <f t="array" ref="DK50">SUM(IF(DA50:DB50&gt;40,1,0))</f>
        <v>0</v>
      </c>
      <c r="DL50" s="116">
        <f t="shared" si="35"/>
        <v>0</v>
      </c>
      <c r="DM50" s="116">
        <v>-23.735993955893253</v>
      </c>
      <c r="DN50" s="116"/>
      <c r="DO50" s="116">
        <f t="shared" si="45"/>
        <v>-23.735993955893253</v>
      </c>
      <c r="DP50" s="116">
        <f t="shared" si="40"/>
        <v>-23.735993955893253</v>
      </c>
      <c r="DQ50" s="116">
        <f t="shared" si="41"/>
        <v>-23.735993955893253</v>
      </c>
      <c r="DR50" s="116">
        <f t="shared" si="42"/>
        <v>1</v>
      </c>
      <c r="DS50" s="116">
        <f t="array" ref="DS50">SUM(IF($DM50:$DN50&lt;0,1,0))</f>
        <v>1</v>
      </c>
      <c r="DT50" s="116">
        <f t="shared" si="43"/>
        <v>100</v>
      </c>
      <c r="DU50" s="116">
        <f t="array" ref="DU50">SUM(IF($DM50:$DN50&gt;20,1,0))</f>
        <v>0</v>
      </c>
      <c r="DV50" s="116">
        <f t="shared" si="44"/>
        <v>0</v>
      </c>
      <c r="DW50" s="116">
        <f t="array" ref="DW50">SUM(IF(DM50:DN50&gt;40,1,0))</f>
        <v>0</v>
      </c>
      <c r="DX50" s="116">
        <f t="shared" si="46"/>
        <v>0</v>
      </c>
      <c r="DY50" s="116">
        <f t="shared" si="37"/>
        <v>-5.1780900341873197</v>
      </c>
      <c r="DZ50" s="116">
        <f t="shared" si="20"/>
        <v>-3.8310782954679521</v>
      </c>
      <c r="EA50" s="116">
        <f t="shared" si="21"/>
        <v>12.998107480932585</v>
      </c>
      <c r="EB50" s="116">
        <f t="shared" si="38"/>
        <v>0.63511754571055012</v>
      </c>
      <c r="EC50" s="116">
        <f t="shared" si="22"/>
        <v>12.287614332249223</v>
      </c>
      <c r="ED50" s="116">
        <f t="shared" si="23"/>
        <v>29</v>
      </c>
      <c r="EE50" s="116">
        <f t="shared" si="23"/>
        <v>19</v>
      </c>
      <c r="EF50" s="116">
        <f t="shared" si="24"/>
        <v>65.517241379310349</v>
      </c>
      <c r="EG50" s="116">
        <f t="shared" si="25"/>
        <v>1</v>
      </c>
      <c r="EH50" s="117">
        <f t="shared" si="26"/>
        <v>3.4482758620689653</v>
      </c>
      <c r="EI50" s="116">
        <f t="shared" si="39"/>
        <v>11.494252873563219</v>
      </c>
      <c r="EJ50" s="116">
        <f t="shared" si="27"/>
        <v>1</v>
      </c>
      <c r="EK50" s="116">
        <f t="shared" si="36"/>
        <v>3.4482758620689653</v>
      </c>
      <c r="EL50" s="37"/>
      <c r="EM50" s="37"/>
      <c r="EN50" s="37"/>
      <c r="EO50" s="37"/>
    </row>
    <row r="51" spans="2:145" x14ac:dyDescent="0.4">
      <c r="B51" s="115">
        <v>1842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>
        <v>-0.93587256422633103</v>
      </c>
      <c r="AB51" s="116"/>
      <c r="AC51" s="116">
        <v>1.8801410105758087</v>
      </c>
      <c r="AD51" s="116">
        <v>10.038760422800607</v>
      </c>
      <c r="AE51" s="116">
        <v>-3.0402153110560661</v>
      </c>
      <c r="AF51" s="116" t="s">
        <v>14</v>
      </c>
      <c r="AG51" s="116"/>
      <c r="AH51" s="116"/>
      <c r="AI51" s="116"/>
      <c r="AJ51" s="116"/>
      <c r="AK51" s="116"/>
      <c r="AL51" s="116">
        <v>10.534591194968534</v>
      </c>
      <c r="AM51" s="116">
        <f t="shared" si="28"/>
        <v>3.6954809506125104</v>
      </c>
      <c r="AN51" s="116">
        <f t="shared" si="0"/>
        <v>1.8801410105758087</v>
      </c>
      <c r="AO51" s="116">
        <f t="shared" si="1"/>
        <v>10.534591194968534</v>
      </c>
      <c r="AP51" s="116">
        <f t="shared" si="2"/>
        <v>6</v>
      </c>
      <c r="AQ51" s="116">
        <f t="array" ref="AQ51">SUM(IF($AA51:$AL51&lt;0,1,0))</f>
        <v>2</v>
      </c>
      <c r="AR51" s="116">
        <f t="shared" si="3"/>
        <v>33.333333333333336</v>
      </c>
      <c r="AS51" s="116">
        <f t="array" ref="AS51">SUM(IF($AA51:$AL51&gt;20,1,0))</f>
        <v>1</v>
      </c>
      <c r="AT51" s="116">
        <f t="shared" si="4"/>
        <v>16.666666666666664</v>
      </c>
      <c r="AU51" s="116">
        <f t="array" ref="AU51">SUM(IF(AA51:AL51&gt;40,1,0))</f>
        <v>1</v>
      </c>
      <c r="AV51" s="116">
        <f t="shared" si="29"/>
        <v>16.666666666666664</v>
      </c>
      <c r="AW51" s="116">
        <v>5.2466614575934045</v>
      </c>
      <c r="AX51" s="116">
        <v>2.0618556701030855</v>
      </c>
      <c r="AY51" s="116">
        <v>2.6662788442893164</v>
      </c>
      <c r="AZ51" s="116"/>
      <c r="BA51" s="116">
        <v>2.6315789473684013</v>
      </c>
      <c r="BB51" s="116">
        <v>9.302325581395344</v>
      </c>
      <c r="BC51" s="116">
        <v>-12.681342195539713</v>
      </c>
      <c r="BD51" s="116"/>
      <c r="BE51" s="116">
        <v>-3.9473232833374339</v>
      </c>
      <c r="BF51" s="116">
        <v>-6.9804551660321401</v>
      </c>
      <c r="BG51" s="116">
        <v>-1.6527292777998768</v>
      </c>
      <c r="BH51" s="116">
        <v>-5.2467869764104229</v>
      </c>
      <c r="BI51" s="116">
        <v>-11.857220860276836</v>
      </c>
      <c r="BJ51" s="116"/>
      <c r="BK51" s="116">
        <v>5.4904798400065395</v>
      </c>
      <c r="BL51" s="116">
        <v>6.5758044119713199</v>
      </c>
      <c r="BM51" s="116">
        <v>6.5391879523199359</v>
      </c>
      <c r="BN51" s="116">
        <v>-8.2568807339449606</v>
      </c>
      <c r="BO51" s="116">
        <f t="shared" si="30"/>
        <v>-0.67390438588626911</v>
      </c>
      <c r="BP51" s="116">
        <f t="shared" si="5"/>
        <v>2.0618556701030855</v>
      </c>
      <c r="BQ51" s="116">
        <f t="shared" si="6"/>
        <v>9.302325581395344</v>
      </c>
      <c r="BR51" s="116">
        <f t="shared" si="7"/>
        <v>15</v>
      </c>
      <c r="BS51" s="116">
        <f t="array" ref="BS51">SUM(IF($AW51:$BN51&lt;0,1,0))</f>
        <v>7</v>
      </c>
      <c r="BT51" s="116">
        <f t="shared" si="8"/>
        <v>46.666666666666664</v>
      </c>
      <c r="BU51" s="116">
        <f t="array" ref="BU51">SUM(IF($AW51:$BN51&gt;20,1,0))</f>
        <v>0</v>
      </c>
      <c r="BV51" s="116">
        <f t="shared" si="9"/>
        <v>0</v>
      </c>
      <c r="BW51" s="116">
        <f t="array" ref="BW51">SUM(IF(AW51:BN51&gt;40,1,0))</f>
        <v>0</v>
      </c>
      <c r="BX51" s="116">
        <f t="shared" si="31"/>
        <v>0</v>
      </c>
      <c r="BY51" s="116">
        <v>10.800744878957168</v>
      </c>
      <c r="BZ51" s="116"/>
      <c r="CA51" s="116">
        <v>-33.269230769230759</v>
      </c>
      <c r="CB51" s="116">
        <v>-9.4778254649499303</v>
      </c>
      <c r="CC51" s="116"/>
      <c r="CD51" s="116"/>
      <c r="CE51" s="116"/>
      <c r="CF51" s="116"/>
      <c r="CG51" s="116"/>
      <c r="CH51" s="116"/>
      <c r="CI51" s="116"/>
      <c r="CJ51" s="116" t="s">
        <v>14</v>
      </c>
      <c r="CK51" s="116"/>
      <c r="CL51" s="116"/>
      <c r="CM51" s="116"/>
      <c r="CN51" s="116">
        <v>-5.6386651323360182</v>
      </c>
      <c r="CO51" s="116"/>
      <c r="CP51" s="116">
        <v>-4.2735042735042805</v>
      </c>
      <c r="CQ51" s="116">
        <f t="shared" si="32"/>
        <v>-8.3716961522127633</v>
      </c>
      <c r="CR51" s="116">
        <f t="shared" si="10"/>
        <v>-5.6386651323360182</v>
      </c>
      <c r="CS51" s="116">
        <f t="shared" si="11"/>
        <v>10.800744878957168</v>
      </c>
      <c r="CT51" s="116">
        <f t="shared" si="12"/>
        <v>6</v>
      </c>
      <c r="CU51" s="116">
        <f t="array" ref="CU51">SUM(IF($BY51:$CP51&lt;0,1,0))</f>
        <v>4</v>
      </c>
      <c r="CV51" s="116">
        <f t="shared" si="13"/>
        <v>66.666666666666671</v>
      </c>
      <c r="CW51" s="116">
        <f t="array" ref="CW51">SUM(IF($BY51:$CP51&gt;20,1,0))</f>
        <v>1</v>
      </c>
      <c r="CX51" s="116">
        <f t="shared" si="14"/>
        <v>16.666666666666664</v>
      </c>
      <c r="CY51" s="116">
        <f t="array" ref="CY51">SUM(IF(BY51:CP51&gt;40,1,0))</f>
        <v>1</v>
      </c>
      <c r="CZ51" s="116">
        <f t="shared" si="33"/>
        <v>16.666666666666664</v>
      </c>
      <c r="DA51" s="116"/>
      <c r="DB51" s="116">
        <v>-7.223284967798218</v>
      </c>
      <c r="DC51" s="116">
        <f t="shared" si="34"/>
        <v>-7.223284967798218</v>
      </c>
      <c r="DD51" s="116">
        <f t="shared" si="15"/>
        <v>-7.223284967798218</v>
      </c>
      <c r="DE51" s="116">
        <f t="shared" si="16"/>
        <v>-7.223284967798218</v>
      </c>
      <c r="DF51" s="116">
        <f t="shared" si="17"/>
        <v>1</v>
      </c>
      <c r="DG51" s="116">
        <f t="array" ref="DG51">SUM(IF($DA51:$DB51&lt;0,1,0))</f>
        <v>1</v>
      </c>
      <c r="DH51" s="116">
        <f t="shared" si="18"/>
        <v>100</v>
      </c>
      <c r="DI51" s="116">
        <f t="array" ref="DI51">SUM(IF($DA51:$DB51&gt;20,1,0))</f>
        <v>0</v>
      </c>
      <c r="DJ51" s="116">
        <f t="shared" si="19"/>
        <v>0</v>
      </c>
      <c r="DK51" s="116">
        <f t="array" ref="DK51">SUM(IF(DA51:DB51&gt;40,1,0))</f>
        <v>0</v>
      </c>
      <c r="DL51" s="116">
        <f t="shared" si="35"/>
        <v>0</v>
      </c>
      <c r="DM51" s="116">
        <v>-14.883133557468964</v>
      </c>
      <c r="DN51" s="116"/>
      <c r="DO51" s="116">
        <f t="shared" si="45"/>
        <v>-14.883133557468964</v>
      </c>
      <c r="DP51" s="116">
        <f t="shared" si="40"/>
        <v>-14.883133557468964</v>
      </c>
      <c r="DQ51" s="116">
        <f t="shared" si="41"/>
        <v>-14.883133557468964</v>
      </c>
      <c r="DR51" s="116">
        <f t="shared" si="42"/>
        <v>1</v>
      </c>
      <c r="DS51" s="116">
        <f t="array" ref="DS51">SUM(IF($DM51:$DN51&lt;0,1,0))</f>
        <v>1</v>
      </c>
      <c r="DT51" s="116">
        <f t="shared" si="43"/>
        <v>100</v>
      </c>
      <c r="DU51" s="116">
        <f t="array" ref="DU51">SUM(IF($DM51:$DN51&gt;20,1,0))</f>
        <v>0</v>
      </c>
      <c r="DV51" s="116">
        <f t="shared" si="44"/>
        <v>0</v>
      </c>
      <c r="DW51" s="116">
        <f t="array" ref="DW51">SUM(IF(DM51:DN51&gt;40,1,0))</f>
        <v>0</v>
      </c>
      <c r="DX51" s="116">
        <f t="shared" si="46"/>
        <v>0</v>
      </c>
      <c r="DY51" s="116">
        <f t="shared" si="37"/>
        <v>-2.059113345243055</v>
      </c>
      <c r="DZ51" s="116">
        <f t="shared" si="20"/>
        <v>-1.6527292777998768</v>
      </c>
      <c r="EA51" s="116">
        <f t="shared" si="21"/>
        <v>10.800744878957168</v>
      </c>
      <c r="EB51" s="116">
        <f t="shared" si="38"/>
        <v>0.17171245337206575</v>
      </c>
      <c r="EC51" s="116">
        <f t="shared" si="22"/>
        <v>9.7283204379263655</v>
      </c>
      <c r="ED51" s="116">
        <f t="shared" si="23"/>
        <v>29</v>
      </c>
      <c r="EE51" s="116">
        <f t="shared" si="23"/>
        <v>15</v>
      </c>
      <c r="EF51" s="116">
        <f t="shared" si="24"/>
        <v>51.724137931034484</v>
      </c>
      <c r="EG51" s="116">
        <f t="shared" si="25"/>
        <v>2</v>
      </c>
      <c r="EH51" s="117">
        <f t="shared" si="26"/>
        <v>6.8965517241379306</v>
      </c>
      <c r="EI51" s="116">
        <f t="shared" si="39"/>
        <v>10.344827586206897</v>
      </c>
      <c r="EJ51" s="116">
        <f t="shared" si="27"/>
        <v>2</v>
      </c>
      <c r="EK51" s="116">
        <f t="shared" si="36"/>
        <v>6.8965517241379306</v>
      </c>
      <c r="EL51" s="37"/>
      <c r="EM51" s="37"/>
      <c r="EN51" s="37"/>
      <c r="EO51" s="37"/>
    </row>
    <row r="52" spans="2:145" x14ac:dyDescent="0.4">
      <c r="B52" s="115">
        <v>1843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>
        <v>-6.235255450316723</v>
      </c>
      <c r="AB52" s="116"/>
      <c r="AC52" s="116">
        <v>-2.3836985774701946</v>
      </c>
      <c r="AD52" s="116">
        <v>-6.1683058985080805</v>
      </c>
      <c r="AE52" s="116">
        <v>8.4897622790707956</v>
      </c>
      <c r="AF52" s="116" t="s">
        <v>14</v>
      </c>
      <c r="AG52" s="116"/>
      <c r="AH52" s="116"/>
      <c r="AI52" s="116"/>
      <c r="AJ52" s="116"/>
      <c r="AK52" s="116"/>
      <c r="AL52" s="116">
        <v>-7.3968705547652895</v>
      </c>
      <c r="AM52" s="116">
        <f t="shared" si="28"/>
        <v>-2.7388736403978986</v>
      </c>
      <c r="AN52" s="116">
        <f t="shared" si="0"/>
        <v>-6.1683058985080805</v>
      </c>
      <c r="AO52" s="116">
        <f t="shared" si="1"/>
        <v>8.4897622790707956</v>
      </c>
      <c r="AP52" s="116">
        <f t="shared" si="2"/>
        <v>6</v>
      </c>
      <c r="AQ52" s="116">
        <f t="array" ref="AQ52">SUM(IF($AA52:$AL52&lt;0,1,0))</f>
        <v>4</v>
      </c>
      <c r="AR52" s="116">
        <f t="shared" si="3"/>
        <v>66.666666666666671</v>
      </c>
      <c r="AS52" s="116">
        <f t="array" ref="AS52">SUM(IF($AA52:$AL52&gt;20,1,0))</f>
        <v>1</v>
      </c>
      <c r="AT52" s="116">
        <f t="shared" si="4"/>
        <v>16.666666666666664</v>
      </c>
      <c r="AU52" s="116">
        <f t="array" ref="AU52">SUM(IF(AA52:AL52&gt;40,1,0))</f>
        <v>1</v>
      </c>
      <c r="AV52" s="116">
        <f t="shared" si="29"/>
        <v>16.666666666666664</v>
      </c>
      <c r="AW52" s="116">
        <v>-11.304879097940262</v>
      </c>
      <c r="AX52" s="116">
        <v>-14.141414141414133</v>
      </c>
      <c r="AY52" s="116">
        <v>-6.4941606069191211</v>
      </c>
      <c r="AZ52" s="116"/>
      <c r="BA52" s="116">
        <v>0</v>
      </c>
      <c r="BB52" s="116">
        <v>4.2553191489361764</v>
      </c>
      <c r="BC52" s="116">
        <v>7.831631066121858</v>
      </c>
      <c r="BD52" s="116"/>
      <c r="BE52" s="116">
        <v>2.5136938278103038</v>
      </c>
      <c r="BF52" s="116">
        <v>-3.8741198264568566</v>
      </c>
      <c r="BG52" s="116">
        <v>1.6282359769963599</v>
      </c>
      <c r="BH52" s="116">
        <v>-3.4214265197087035</v>
      </c>
      <c r="BI52" s="116">
        <v>-5.7354013589682173</v>
      </c>
      <c r="BJ52" s="116"/>
      <c r="BK52" s="116">
        <v>-5.6025513434024328</v>
      </c>
      <c r="BL52" s="116">
        <v>-4.218852999340772</v>
      </c>
      <c r="BM52" s="116">
        <v>2.0017958062641839</v>
      </c>
      <c r="BN52" s="116">
        <v>-10.999999999999998</v>
      </c>
      <c r="BO52" s="116">
        <f t="shared" si="30"/>
        <v>-3.1708086712014412</v>
      </c>
      <c r="BP52" s="116">
        <f t="shared" si="5"/>
        <v>-3.8741198264568566</v>
      </c>
      <c r="BQ52" s="116">
        <f t="shared" si="6"/>
        <v>7.831631066121858</v>
      </c>
      <c r="BR52" s="116">
        <f t="shared" si="7"/>
        <v>15</v>
      </c>
      <c r="BS52" s="116">
        <f t="array" ref="BS52">SUM(IF($AW52:$BN52&lt;0,1,0))</f>
        <v>9</v>
      </c>
      <c r="BT52" s="116">
        <f t="shared" si="8"/>
        <v>60</v>
      </c>
      <c r="BU52" s="116">
        <f t="array" ref="BU52">SUM(IF($AW52:$BN52&gt;20,1,0))</f>
        <v>0</v>
      </c>
      <c r="BV52" s="116">
        <f t="shared" si="9"/>
        <v>0</v>
      </c>
      <c r="BW52" s="116">
        <f t="array" ref="BW52">SUM(IF(AW52:BN52&gt;40,1,0))</f>
        <v>0</v>
      </c>
      <c r="BX52" s="116">
        <f t="shared" si="31"/>
        <v>0</v>
      </c>
      <c r="BY52" s="116">
        <v>-0.84033613445377853</v>
      </c>
      <c r="BZ52" s="116"/>
      <c r="CA52" s="116">
        <v>23.054755043227672</v>
      </c>
      <c r="CB52" s="116">
        <v>-9.8380086922165155</v>
      </c>
      <c r="CC52" s="116"/>
      <c r="CD52" s="116"/>
      <c r="CE52" s="116"/>
      <c r="CF52" s="116"/>
      <c r="CG52" s="116"/>
      <c r="CH52" s="116"/>
      <c r="CI52" s="116"/>
      <c r="CJ52" s="116" t="s">
        <v>14</v>
      </c>
      <c r="CK52" s="116"/>
      <c r="CL52" s="116"/>
      <c r="CM52" s="116"/>
      <c r="CN52" s="116">
        <v>-1.7073170731707443</v>
      </c>
      <c r="CO52" s="116"/>
      <c r="CP52" s="116">
        <v>-7.1428571428571397</v>
      </c>
      <c r="CQ52" s="116">
        <f t="shared" si="32"/>
        <v>0.70524720010589892</v>
      </c>
      <c r="CR52" s="116">
        <f t="shared" si="10"/>
        <v>-1.7073170731707443</v>
      </c>
      <c r="CS52" s="116">
        <f t="shared" si="11"/>
        <v>23.054755043227672</v>
      </c>
      <c r="CT52" s="116">
        <f t="shared" si="12"/>
        <v>6</v>
      </c>
      <c r="CU52" s="116">
        <f t="array" ref="CU52">SUM(IF($BY52:$CP52&lt;0,1,0))</f>
        <v>4</v>
      </c>
      <c r="CV52" s="116">
        <f t="shared" si="13"/>
        <v>66.666666666666671</v>
      </c>
      <c r="CW52" s="116">
        <f t="array" ref="CW52">SUM(IF($BY52:$CP52&gt;20,1,0))</f>
        <v>2</v>
      </c>
      <c r="CX52" s="116">
        <f t="shared" si="14"/>
        <v>33.333333333333329</v>
      </c>
      <c r="CY52" s="116">
        <f t="array" ref="CY52">SUM(IF(BY52:CP52&gt;40,1,0))</f>
        <v>1</v>
      </c>
      <c r="CZ52" s="116">
        <f t="shared" si="33"/>
        <v>16.666666666666664</v>
      </c>
      <c r="DA52" s="116"/>
      <c r="DB52" s="116">
        <v>-8.5455474964882949</v>
      </c>
      <c r="DC52" s="116">
        <f t="shared" si="34"/>
        <v>-8.5455474964882949</v>
      </c>
      <c r="DD52" s="116">
        <f t="shared" si="15"/>
        <v>-8.5455474964882949</v>
      </c>
      <c r="DE52" s="116">
        <f t="shared" si="16"/>
        <v>-8.5455474964882949</v>
      </c>
      <c r="DF52" s="116">
        <f t="shared" si="17"/>
        <v>1</v>
      </c>
      <c r="DG52" s="116">
        <f t="array" ref="DG52">SUM(IF($DA52:$DB52&lt;0,1,0))</f>
        <v>1</v>
      </c>
      <c r="DH52" s="116">
        <f t="shared" si="18"/>
        <v>100</v>
      </c>
      <c r="DI52" s="116">
        <f t="array" ref="DI52">SUM(IF($DA52:$DB52&gt;20,1,0))</f>
        <v>0</v>
      </c>
      <c r="DJ52" s="116">
        <f t="shared" si="19"/>
        <v>0</v>
      </c>
      <c r="DK52" s="116">
        <f t="array" ref="DK52">SUM(IF(DA52:DB52&gt;40,1,0))</f>
        <v>0</v>
      </c>
      <c r="DL52" s="116">
        <f t="shared" si="35"/>
        <v>0</v>
      </c>
      <c r="DM52" s="116">
        <v>-24.419359797914662</v>
      </c>
      <c r="DN52" s="116"/>
      <c r="DO52" s="116">
        <f t="shared" si="45"/>
        <v>-24.419359797914662</v>
      </c>
      <c r="DP52" s="116">
        <f t="shared" si="40"/>
        <v>-24.419359797914662</v>
      </c>
      <c r="DQ52" s="116">
        <f t="shared" si="41"/>
        <v>-24.419359797914662</v>
      </c>
      <c r="DR52" s="116">
        <f t="shared" si="42"/>
        <v>1</v>
      </c>
      <c r="DS52" s="116">
        <f t="array" ref="DS52">SUM(IF($DM52:$DN52&lt;0,1,0))</f>
        <v>1</v>
      </c>
      <c r="DT52" s="116">
        <f t="shared" si="43"/>
        <v>100</v>
      </c>
      <c r="DU52" s="116">
        <f t="array" ref="DU52">SUM(IF($DM52:$DN52&gt;20,1,0))</f>
        <v>0</v>
      </c>
      <c r="DV52" s="116">
        <f t="shared" si="44"/>
        <v>0</v>
      </c>
      <c r="DW52" s="116">
        <f t="array" ref="DW52">SUM(IF(DM52:DN52&gt;40,1,0))</f>
        <v>0</v>
      </c>
      <c r="DX52" s="116">
        <f t="shared" si="46"/>
        <v>0</v>
      </c>
      <c r="DY52" s="116">
        <f t="shared" si="37"/>
        <v>-3.3590803542179479</v>
      </c>
      <c r="DZ52" s="116">
        <f t="shared" si="20"/>
        <v>-4.218852999340772</v>
      </c>
      <c r="EA52" s="116">
        <f t="shared" si="21"/>
        <v>23.054755043227672</v>
      </c>
      <c r="EB52" s="116">
        <f t="shared" si="38"/>
        <v>-1.0035777099009229</v>
      </c>
      <c r="EC52" s="116">
        <f t="shared" si="22"/>
        <v>8.6584713317019464</v>
      </c>
      <c r="ED52" s="116">
        <f t="shared" si="23"/>
        <v>29</v>
      </c>
      <c r="EE52" s="116">
        <f t="shared" si="23"/>
        <v>19</v>
      </c>
      <c r="EF52" s="116">
        <f t="shared" si="24"/>
        <v>65.517241379310349</v>
      </c>
      <c r="EG52" s="116">
        <f t="shared" si="25"/>
        <v>3</v>
      </c>
      <c r="EH52" s="117">
        <f t="shared" si="26"/>
        <v>10.344827586206897</v>
      </c>
      <c r="EI52" s="116">
        <f t="shared" si="39"/>
        <v>9.1954022988505741</v>
      </c>
      <c r="EJ52" s="116">
        <f t="shared" si="27"/>
        <v>2</v>
      </c>
      <c r="EK52" s="116">
        <f t="shared" si="36"/>
        <v>6.8965517241379306</v>
      </c>
      <c r="EL52" s="37"/>
      <c r="EM52" s="37"/>
      <c r="EN52" s="37"/>
      <c r="EO52" s="37"/>
    </row>
    <row r="53" spans="2:145" x14ac:dyDescent="0.4">
      <c r="B53" s="115">
        <v>1844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>
        <v>2.103639249063999</v>
      </c>
      <c r="AB53" s="116"/>
      <c r="AC53" s="116">
        <v>17.290271760535635</v>
      </c>
      <c r="AD53" s="116">
        <v>11.581747986077751</v>
      </c>
      <c r="AE53" s="116">
        <v>-1.979760462049962</v>
      </c>
      <c r="AF53" s="116">
        <v>-13.114754098360649</v>
      </c>
      <c r="AG53" s="116"/>
      <c r="AH53" s="116"/>
      <c r="AI53" s="116"/>
      <c r="AJ53" s="116"/>
      <c r="AK53" s="116"/>
      <c r="AL53" s="116">
        <v>7.2196620583717452</v>
      </c>
      <c r="AM53" s="116">
        <f t="shared" si="28"/>
        <v>3.8501344156064197</v>
      </c>
      <c r="AN53" s="116">
        <f t="shared" si="0"/>
        <v>4.6616506537178726</v>
      </c>
      <c r="AO53" s="116">
        <f t="shared" si="1"/>
        <v>17.290271760535635</v>
      </c>
      <c r="AP53" s="116">
        <f t="shared" si="2"/>
        <v>6</v>
      </c>
      <c r="AQ53" s="116">
        <f t="array" ref="AQ53">SUM(IF($AA53:$AL53&lt;0,1,0))</f>
        <v>2</v>
      </c>
      <c r="AR53" s="116">
        <f t="shared" si="3"/>
        <v>33.333333333333336</v>
      </c>
      <c r="AS53" s="116">
        <f t="array" ref="AS53">SUM(IF($AA53:$AL53&gt;20,1,0))</f>
        <v>0</v>
      </c>
      <c r="AT53" s="116">
        <f t="shared" si="4"/>
        <v>0</v>
      </c>
      <c r="AU53" s="116">
        <f t="array" ref="AU53">SUM(IF(AA53:AL53&gt;40,1,0))</f>
        <v>0</v>
      </c>
      <c r="AV53" s="116">
        <f t="shared" si="29"/>
        <v>0</v>
      </c>
      <c r="AW53" s="116">
        <v>-3.1822509576692304</v>
      </c>
      <c r="AX53" s="116">
        <v>0</v>
      </c>
      <c r="AY53" s="116">
        <v>-2.7774037166711558</v>
      </c>
      <c r="AZ53" s="116"/>
      <c r="BA53" s="116">
        <v>-1.2820512820512635</v>
      </c>
      <c r="BB53" s="116">
        <v>-10.204081632653061</v>
      </c>
      <c r="BC53" s="116">
        <v>4.3345095000257849</v>
      </c>
      <c r="BD53" s="116"/>
      <c r="BE53" s="116">
        <v>-2.3934959719630444</v>
      </c>
      <c r="BF53" s="116">
        <v>-3.94466955710962</v>
      </c>
      <c r="BG53" s="116">
        <v>0.23190938386864612</v>
      </c>
      <c r="BH53" s="116">
        <v>-1.255590208276991</v>
      </c>
      <c r="BI53" s="116">
        <v>-14.588609051982138</v>
      </c>
      <c r="BJ53" s="116"/>
      <c r="BK53" s="116">
        <v>-0.97817070500816206</v>
      </c>
      <c r="BL53" s="116">
        <v>-6.8685478320715916</v>
      </c>
      <c r="BM53" s="116">
        <v>-12.365368682684341</v>
      </c>
      <c r="BN53" s="116">
        <v>0</v>
      </c>
      <c r="BO53" s="116">
        <f t="shared" si="30"/>
        <v>-3.6849213809497448</v>
      </c>
      <c r="BP53" s="116">
        <f t="shared" si="5"/>
        <v>-2.3934959719630444</v>
      </c>
      <c r="BQ53" s="116">
        <f t="shared" si="6"/>
        <v>4.3345095000257849</v>
      </c>
      <c r="BR53" s="116">
        <f t="shared" si="7"/>
        <v>15</v>
      </c>
      <c r="BS53" s="116">
        <f t="array" ref="BS53">SUM(IF($AW53:$BN53&lt;0,1,0))</f>
        <v>11</v>
      </c>
      <c r="BT53" s="116">
        <f t="shared" si="8"/>
        <v>73.333333333333329</v>
      </c>
      <c r="BU53" s="116">
        <f t="array" ref="BU53">SUM(IF($AW53:$BN53&gt;20,1,0))</f>
        <v>0</v>
      </c>
      <c r="BV53" s="116">
        <f t="shared" si="9"/>
        <v>0</v>
      </c>
      <c r="BW53" s="116">
        <f t="array" ref="BW53">SUM(IF(AW53:BN53&gt;40,1,0))</f>
        <v>0</v>
      </c>
      <c r="BX53" s="116">
        <f t="shared" si="31"/>
        <v>0</v>
      </c>
      <c r="BY53" s="116">
        <v>2.0338983050847359</v>
      </c>
      <c r="BZ53" s="116"/>
      <c r="CA53" s="116">
        <v>-15.690866510538648</v>
      </c>
      <c r="CB53" s="116">
        <v>4.5574057843996485</v>
      </c>
      <c r="CC53" s="116"/>
      <c r="CD53" s="116"/>
      <c r="CE53" s="116"/>
      <c r="CF53" s="116"/>
      <c r="CG53" s="116"/>
      <c r="CH53" s="116"/>
      <c r="CI53" s="116"/>
      <c r="CJ53" s="116" t="s">
        <v>14</v>
      </c>
      <c r="CK53" s="116"/>
      <c r="CL53" s="116"/>
      <c r="CM53" s="116"/>
      <c r="CN53" s="116">
        <v>1.9851116625310139</v>
      </c>
      <c r="CO53" s="116"/>
      <c r="CP53" s="116">
        <v>-1.9230769230769384</v>
      </c>
      <c r="CQ53" s="116">
        <f t="shared" si="32"/>
        <v>-1.8075055363200374</v>
      </c>
      <c r="CR53" s="116">
        <f t="shared" si="10"/>
        <v>1.9851116625310139</v>
      </c>
      <c r="CS53" s="116">
        <f t="shared" si="11"/>
        <v>4.5574057843996485</v>
      </c>
      <c r="CT53" s="116">
        <f t="shared" si="12"/>
        <v>6</v>
      </c>
      <c r="CU53" s="116">
        <f t="array" ref="CU53">SUM(IF($BY53:$CP53&lt;0,1,0))</f>
        <v>2</v>
      </c>
      <c r="CV53" s="116">
        <f t="shared" si="13"/>
        <v>33.333333333333336</v>
      </c>
      <c r="CW53" s="116">
        <f t="array" ref="CW53">SUM(IF($BY53:$CP53&gt;20,1,0))</f>
        <v>1</v>
      </c>
      <c r="CX53" s="116">
        <f t="shared" si="14"/>
        <v>16.666666666666664</v>
      </c>
      <c r="CY53" s="116">
        <f t="array" ref="CY53">SUM(IF(BY53:CP53&gt;40,1,0))</f>
        <v>1</v>
      </c>
      <c r="CZ53" s="116">
        <f t="shared" si="33"/>
        <v>16.666666666666664</v>
      </c>
      <c r="DA53" s="116"/>
      <c r="DB53" s="116">
        <v>1.401312667412703</v>
      </c>
      <c r="DC53" s="116">
        <f t="shared" si="34"/>
        <v>1.401312667412703</v>
      </c>
      <c r="DD53" s="116">
        <f t="shared" si="15"/>
        <v>1.401312667412703</v>
      </c>
      <c r="DE53" s="116">
        <f t="shared" si="16"/>
        <v>1.401312667412703</v>
      </c>
      <c r="DF53" s="116">
        <f t="shared" si="17"/>
        <v>1</v>
      </c>
      <c r="DG53" s="116">
        <f t="array" ref="DG53">SUM(IF($DA53:$DB53&lt;0,1,0))</f>
        <v>0</v>
      </c>
      <c r="DH53" s="116">
        <f t="shared" si="18"/>
        <v>0</v>
      </c>
      <c r="DI53" s="116">
        <f t="array" ref="DI53">SUM(IF($DA53:$DB53&gt;20,1,0))</f>
        <v>0</v>
      </c>
      <c r="DJ53" s="116">
        <f t="shared" si="19"/>
        <v>0</v>
      </c>
      <c r="DK53" s="116">
        <f t="array" ref="DK53">SUM(IF(DA53:DB53&gt;40,1,0))</f>
        <v>0</v>
      </c>
      <c r="DL53" s="116">
        <f t="shared" si="35"/>
        <v>0</v>
      </c>
      <c r="DM53" s="116">
        <v>-26.497277512275364</v>
      </c>
      <c r="DN53" s="116"/>
      <c r="DO53" s="116">
        <f t="shared" si="45"/>
        <v>-26.497277512275364</v>
      </c>
      <c r="DP53" s="116">
        <f t="shared" si="40"/>
        <v>-26.497277512275364</v>
      </c>
      <c r="DQ53" s="116">
        <f t="shared" si="41"/>
        <v>-26.497277512275364</v>
      </c>
      <c r="DR53" s="116">
        <f t="shared" si="42"/>
        <v>1</v>
      </c>
      <c r="DS53" s="116">
        <f t="array" ref="DS53">SUM(IF($DM53:$DN53&lt;0,1,0))</f>
        <v>1</v>
      </c>
      <c r="DT53" s="116">
        <f t="shared" si="43"/>
        <v>100</v>
      </c>
      <c r="DU53" s="116">
        <f t="array" ref="DU53">SUM(IF($DM53:$DN53&gt;20,1,0))</f>
        <v>0</v>
      </c>
      <c r="DV53" s="116">
        <f t="shared" si="44"/>
        <v>0</v>
      </c>
      <c r="DW53" s="116">
        <f t="array" ref="DW53">SUM(IF(DM53:DN53&gt;40,1,0))</f>
        <v>0</v>
      </c>
      <c r="DX53" s="116">
        <f t="shared" si="46"/>
        <v>0</v>
      </c>
      <c r="DY53" s="116">
        <f t="shared" si="37"/>
        <v>-2.3680895266810893</v>
      </c>
      <c r="DZ53" s="116">
        <f t="shared" si="20"/>
        <v>-1.2688207451641271</v>
      </c>
      <c r="EA53" s="116">
        <f t="shared" si="21"/>
        <v>17.290271760535635</v>
      </c>
      <c r="EB53" s="116">
        <f t="shared" si="38"/>
        <v>-1.4765130837350557</v>
      </c>
      <c r="EC53" s="116">
        <f t="shared" si="22"/>
        <v>8.7570769443552585</v>
      </c>
      <c r="ED53" s="116">
        <f t="shared" si="23"/>
        <v>29</v>
      </c>
      <c r="EE53" s="116">
        <f t="shared" si="23"/>
        <v>16</v>
      </c>
      <c r="EF53" s="116">
        <f t="shared" si="24"/>
        <v>55.172413793103445</v>
      </c>
      <c r="EG53" s="116">
        <f t="shared" si="25"/>
        <v>1</v>
      </c>
      <c r="EH53" s="117">
        <f t="shared" si="26"/>
        <v>3.4482758620689653</v>
      </c>
      <c r="EI53" s="116">
        <f t="shared" si="39"/>
        <v>8.0459770114942533</v>
      </c>
      <c r="EJ53" s="116">
        <f t="shared" si="27"/>
        <v>1</v>
      </c>
      <c r="EK53" s="116">
        <f t="shared" si="36"/>
        <v>3.4482758620689653</v>
      </c>
      <c r="EL53" s="37"/>
      <c r="EM53" s="37"/>
      <c r="EN53" s="37"/>
      <c r="EO53" s="37"/>
    </row>
    <row r="54" spans="2:145" x14ac:dyDescent="0.4">
      <c r="B54" s="115">
        <v>1845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>
        <v>-3.4946858944387369</v>
      </c>
      <c r="AB54" s="116"/>
      <c r="AC54" s="116">
        <v>3.9959704499664239</v>
      </c>
      <c r="AD54" s="116">
        <v>16.126581587694222</v>
      </c>
      <c r="AE54" s="116">
        <v>14.532148494629482</v>
      </c>
      <c r="AF54" s="116">
        <v>-5.6603773584905763</v>
      </c>
      <c r="AG54" s="116"/>
      <c r="AH54" s="116"/>
      <c r="AI54" s="116"/>
      <c r="AJ54" s="116"/>
      <c r="AK54" s="116"/>
      <c r="AL54" s="116">
        <v>13.8968481375358</v>
      </c>
      <c r="AM54" s="116">
        <f t="shared" si="28"/>
        <v>6.5660809028161014</v>
      </c>
      <c r="AN54" s="116">
        <f t="shared" si="0"/>
        <v>8.9464092937511133</v>
      </c>
      <c r="AO54" s="116">
        <f t="shared" si="1"/>
        <v>16.126581587694222</v>
      </c>
      <c r="AP54" s="116">
        <f t="shared" si="2"/>
        <v>6</v>
      </c>
      <c r="AQ54" s="116">
        <f t="array" ref="AQ54">SUM(IF($AA54:$AL54&lt;0,1,0))</f>
        <v>2</v>
      </c>
      <c r="AR54" s="116">
        <f t="shared" si="3"/>
        <v>33.333333333333336</v>
      </c>
      <c r="AS54" s="116">
        <f t="array" ref="AS54">SUM(IF($AA54:$AL54&gt;20,1,0))</f>
        <v>0</v>
      </c>
      <c r="AT54" s="116">
        <f t="shared" si="4"/>
        <v>0</v>
      </c>
      <c r="AU54" s="116">
        <f t="array" ref="AU54">SUM(IF(AA54:AL54&gt;40,1,0))</f>
        <v>0</v>
      </c>
      <c r="AV54" s="116">
        <f t="shared" si="29"/>
        <v>0</v>
      </c>
      <c r="AW54" s="116">
        <v>21.948691668281494</v>
      </c>
      <c r="AX54" s="116">
        <v>8.2352941176470509</v>
      </c>
      <c r="AY54" s="116">
        <v>4.2868520378129329</v>
      </c>
      <c r="AZ54" s="116"/>
      <c r="BA54" s="116">
        <v>5.194805194805193</v>
      </c>
      <c r="BB54" s="116">
        <v>11.363636363636353</v>
      </c>
      <c r="BC54" s="116">
        <v>0.95769412920829744</v>
      </c>
      <c r="BD54" s="116"/>
      <c r="BE54" s="116">
        <v>-9.3507075512349829</v>
      </c>
      <c r="BF54" s="116">
        <v>-0.52726076083539075</v>
      </c>
      <c r="BG54" s="116">
        <v>2.1293265013938698</v>
      </c>
      <c r="BH54" s="116">
        <v>13.781754426711434</v>
      </c>
      <c r="BI54" s="116">
        <v>-8.7193831954072927</v>
      </c>
      <c r="BJ54" s="116"/>
      <c r="BK54" s="116">
        <v>-6.6248688476687043</v>
      </c>
      <c r="BL54" s="116">
        <v>-4.6999704404374842</v>
      </c>
      <c r="BM54" s="116">
        <v>1.9026234932639996</v>
      </c>
      <c r="BN54" s="116">
        <v>4.4943820224719433</v>
      </c>
      <c r="BO54" s="116">
        <f t="shared" si="30"/>
        <v>2.9581912773099148</v>
      </c>
      <c r="BP54" s="116">
        <f t="shared" si="5"/>
        <v>2.1293265013938698</v>
      </c>
      <c r="BQ54" s="116">
        <f t="shared" si="6"/>
        <v>21.948691668281494</v>
      </c>
      <c r="BR54" s="116">
        <f t="shared" si="7"/>
        <v>15</v>
      </c>
      <c r="BS54" s="116">
        <f t="array" ref="BS54">SUM(IF($AW54:$BN54&lt;0,1,0))</f>
        <v>5</v>
      </c>
      <c r="BT54" s="116">
        <f t="shared" si="8"/>
        <v>33.333333333333336</v>
      </c>
      <c r="BU54" s="116">
        <f t="array" ref="BU54">SUM(IF($AW54:$BN54&gt;20,1,0))</f>
        <v>1</v>
      </c>
      <c r="BV54" s="116">
        <f t="shared" si="9"/>
        <v>6.666666666666667</v>
      </c>
      <c r="BW54" s="116">
        <f t="array" ref="BW54">SUM(IF(AW54:BN54&gt;40,1,0))</f>
        <v>0</v>
      </c>
      <c r="BX54" s="116">
        <f t="shared" si="31"/>
        <v>0</v>
      </c>
      <c r="BY54" s="116">
        <v>19.102990033222579</v>
      </c>
      <c r="BZ54" s="116"/>
      <c r="CA54" s="116">
        <v>14.722222222222214</v>
      </c>
      <c r="CB54" s="116">
        <v>2.2212908633696848</v>
      </c>
      <c r="CC54" s="116"/>
      <c r="CD54" s="116"/>
      <c r="CE54" s="116"/>
      <c r="CF54" s="116"/>
      <c r="CG54" s="116"/>
      <c r="CH54" s="116"/>
      <c r="CI54" s="116"/>
      <c r="CJ54" s="116" t="s">
        <v>14</v>
      </c>
      <c r="CK54" s="116"/>
      <c r="CL54" s="116"/>
      <c r="CM54" s="116"/>
      <c r="CN54" s="116">
        <v>-0.24330900243308973</v>
      </c>
      <c r="CO54" s="116"/>
      <c r="CP54" s="116">
        <v>5.8823529411764941</v>
      </c>
      <c r="CQ54" s="116">
        <f t="shared" si="32"/>
        <v>8.3371094115115785</v>
      </c>
      <c r="CR54" s="116">
        <f t="shared" si="10"/>
        <v>5.8823529411764941</v>
      </c>
      <c r="CS54" s="116">
        <f t="shared" si="11"/>
        <v>19.102990033222579</v>
      </c>
      <c r="CT54" s="116">
        <f t="shared" si="12"/>
        <v>6</v>
      </c>
      <c r="CU54" s="116">
        <f t="array" ref="CU54">SUM(IF($BY54:$CP54&lt;0,1,0))</f>
        <v>1</v>
      </c>
      <c r="CV54" s="116">
        <f t="shared" si="13"/>
        <v>16.666666666666668</v>
      </c>
      <c r="CW54" s="116">
        <f t="array" ref="CW54">SUM(IF($BY54:$CP54&gt;20,1,0))</f>
        <v>1</v>
      </c>
      <c r="CX54" s="116">
        <f t="shared" si="14"/>
        <v>16.666666666666664</v>
      </c>
      <c r="CY54" s="116">
        <f t="array" ref="CY54">SUM(IF(BY54:CP54&gt;40,1,0))</f>
        <v>1</v>
      </c>
      <c r="CZ54" s="116">
        <f t="shared" si="33"/>
        <v>16.666666666666664</v>
      </c>
      <c r="DA54" s="116"/>
      <c r="DB54" s="116">
        <v>2.0221383261714765</v>
      </c>
      <c r="DC54" s="116">
        <f t="shared" si="34"/>
        <v>2.0221383261714765</v>
      </c>
      <c r="DD54" s="116">
        <f t="shared" si="15"/>
        <v>2.0221383261714765</v>
      </c>
      <c r="DE54" s="116">
        <f t="shared" si="16"/>
        <v>2.0221383261714765</v>
      </c>
      <c r="DF54" s="116">
        <f t="shared" si="17"/>
        <v>1</v>
      </c>
      <c r="DG54" s="116">
        <f t="array" ref="DG54">SUM(IF($DA54:$DB54&lt;0,1,0))</f>
        <v>0</v>
      </c>
      <c r="DH54" s="116">
        <f t="shared" si="18"/>
        <v>0</v>
      </c>
      <c r="DI54" s="116">
        <f t="array" ref="DI54">SUM(IF($DA54:$DB54&gt;20,1,0))</f>
        <v>0</v>
      </c>
      <c r="DJ54" s="116">
        <f t="shared" si="19"/>
        <v>0</v>
      </c>
      <c r="DK54" s="116">
        <f t="array" ref="DK54">SUM(IF(DA54:DB54&gt;40,1,0))</f>
        <v>0</v>
      </c>
      <c r="DL54" s="116">
        <f t="shared" si="35"/>
        <v>0</v>
      </c>
      <c r="DM54" s="116">
        <v>-5.132327223656052</v>
      </c>
      <c r="DN54" s="116"/>
      <c r="DO54" s="116">
        <f t="shared" si="45"/>
        <v>-5.132327223656052</v>
      </c>
      <c r="DP54" s="116">
        <f t="shared" si="40"/>
        <v>-5.132327223656052</v>
      </c>
      <c r="DQ54" s="116">
        <f t="shared" si="41"/>
        <v>-5.132327223656052</v>
      </c>
      <c r="DR54" s="116">
        <f t="shared" si="42"/>
        <v>1</v>
      </c>
      <c r="DS54" s="116">
        <f t="array" ref="DS54">SUM(IF($DM54:$DN54&lt;0,1,0))</f>
        <v>1</v>
      </c>
      <c r="DT54" s="116">
        <f t="shared" si="43"/>
        <v>100</v>
      </c>
      <c r="DU54" s="116">
        <f t="array" ref="DU54">SUM(IF($DM54:$DN54&gt;20,1,0))</f>
        <v>0</v>
      </c>
      <c r="DV54" s="116">
        <f t="shared" si="44"/>
        <v>0</v>
      </c>
      <c r="DW54" s="116">
        <f t="array" ref="DW54">SUM(IF(DM54:DN54&gt;40,1,0))</f>
        <v>0</v>
      </c>
      <c r="DX54" s="116">
        <f t="shared" si="46"/>
        <v>0</v>
      </c>
      <c r="DY54" s="116">
        <f t="shared" si="37"/>
        <v>4.3694540263078085</v>
      </c>
      <c r="DZ54" s="116">
        <f t="shared" si="20"/>
        <v>3.1086306566680544</v>
      </c>
      <c r="EA54" s="116">
        <f t="shared" si="21"/>
        <v>21.948691668281494</v>
      </c>
      <c r="EB54" s="116">
        <f t="shared" si="38"/>
        <v>-1.513703302611372</v>
      </c>
      <c r="EC54" s="116">
        <f t="shared" si="22"/>
        <v>8.638189114766881</v>
      </c>
      <c r="ED54" s="116">
        <f t="shared" si="23"/>
        <v>29</v>
      </c>
      <c r="EE54" s="116">
        <f t="shared" si="23"/>
        <v>9</v>
      </c>
      <c r="EF54" s="116">
        <f t="shared" si="24"/>
        <v>31.03448275862069</v>
      </c>
      <c r="EG54" s="116">
        <f t="shared" si="25"/>
        <v>2</v>
      </c>
      <c r="EH54" s="117">
        <f t="shared" si="26"/>
        <v>6.8965517241379306</v>
      </c>
      <c r="EI54" s="116">
        <f t="shared" si="39"/>
        <v>6.8965517241379315</v>
      </c>
      <c r="EJ54" s="116">
        <f t="shared" si="27"/>
        <v>1</v>
      </c>
      <c r="EK54" s="116">
        <f t="shared" si="36"/>
        <v>3.4482758620689653</v>
      </c>
      <c r="EL54" s="37"/>
      <c r="EM54" s="37"/>
      <c r="EN54" s="37"/>
      <c r="EO54" s="37"/>
    </row>
    <row r="55" spans="2:145" x14ac:dyDescent="0.4">
      <c r="B55" s="115">
        <v>1846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>
        <v>-7.921897355120783</v>
      </c>
      <c r="AB55" s="116"/>
      <c r="AC55" s="116">
        <v>-2.6800129157248942</v>
      </c>
      <c r="AD55" s="116">
        <v>-11.380162095346378</v>
      </c>
      <c r="AE55" s="116">
        <v>-0.97950676130365011</v>
      </c>
      <c r="AF55" s="116">
        <v>0</v>
      </c>
      <c r="AG55" s="116"/>
      <c r="AH55" s="116"/>
      <c r="AI55" s="116"/>
      <c r="AJ55" s="116"/>
      <c r="AK55" s="116"/>
      <c r="AL55" s="116">
        <v>-3.8993710691823558</v>
      </c>
      <c r="AM55" s="116">
        <f t="shared" si="28"/>
        <v>-4.4768250327796766</v>
      </c>
      <c r="AN55" s="116">
        <f t="shared" si="0"/>
        <v>-3.289691992453625</v>
      </c>
      <c r="AO55" s="116">
        <f t="shared" si="1"/>
        <v>0</v>
      </c>
      <c r="AP55" s="116">
        <f t="shared" si="2"/>
        <v>6</v>
      </c>
      <c r="AQ55" s="116">
        <f t="array" ref="AQ55">SUM(IF($AA55:$AL55&lt;0,1,0))</f>
        <v>5</v>
      </c>
      <c r="AR55" s="116">
        <f t="shared" si="3"/>
        <v>83.333333333333329</v>
      </c>
      <c r="AS55" s="116">
        <f t="array" ref="AS55">SUM(IF($AA55:$AL55&gt;20,1,0))</f>
        <v>0</v>
      </c>
      <c r="AT55" s="116">
        <f t="shared" si="4"/>
        <v>0</v>
      </c>
      <c r="AU55" s="116">
        <f t="array" ref="AU55">SUM(IF(AA55:AL55&gt;40,1,0))</f>
        <v>0</v>
      </c>
      <c r="AV55" s="116">
        <f t="shared" si="29"/>
        <v>0</v>
      </c>
      <c r="AW55" s="116">
        <v>31.688424882001041</v>
      </c>
      <c r="AX55" s="116">
        <v>2.1739130434782705</v>
      </c>
      <c r="AY55" s="116">
        <v>12.328585184447329</v>
      </c>
      <c r="AZ55" s="116"/>
      <c r="BA55" s="116">
        <v>1.2345679012345852</v>
      </c>
      <c r="BB55" s="116">
        <v>22.448979591836739</v>
      </c>
      <c r="BC55" s="116">
        <v>-3.6789844763340351</v>
      </c>
      <c r="BD55" s="116"/>
      <c r="BE55" s="116">
        <v>15.935672514619847</v>
      </c>
      <c r="BF55" s="116">
        <v>-0.20771678386442005</v>
      </c>
      <c r="BG55" s="116">
        <v>6.9977235581055552</v>
      </c>
      <c r="BH55" s="116">
        <v>-4.8654229263786046</v>
      </c>
      <c r="BI55" s="116">
        <v>49.583481234145196</v>
      </c>
      <c r="BJ55" s="116"/>
      <c r="BK55" s="116">
        <v>11.465274571705139</v>
      </c>
      <c r="BL55" s="116">
        <v>17.090570719602983</v>
      </c>
      <c r="BM55" s="116">
        <v>5.7566830578082762</v>
      </c>
      <c r="BN55" s="116">
        <v>4.3010752688171783</v>
      </c>
      <c r="BO55" s="116">
        <f t="shared" si="30"/>
        <v>11.483521822748342</v>
      </c>
      <c r="BP55" s="116">
        <f t="shared" si="5"/>
        <v>6.9977235581055552</v>
      </c>
      <c r="BQ55" s="116">
        <f t="shared" si="6"/>
        <v>49.583481234145196</v>
      </c>
      <c r="BR55" s="116">
        <f t="shared" si="7"/>
        <v>15</v>
      </c>
      <c r="BS55" s="116">
        <f t="array" ref="BS55">SUM(IF($AW55:$BN55&lt;0,1,0))</f>
        <v>3</v>
      </c>
      <c r="BT55" s="116">
        <f t="shared" si="8"/>
        <v>20</v>
      </c>
      <c r="BU55" s="116">
        <f t="array" ref="BU55">SUM(IF($AW55:$BN55&gt;20,1,0))</f>
        <v>3</v>
      </c>
      <c r="BV55" s="116">
        <f t="shared" si="9"/>
        <v>20</v>
      </c>
      <c r="BW55" s="116">
        <f t="array" ref="BW55">SUM(IF(AW55:BN55&gt;40,1,0))</f>
        <v>1</v>
      </c>
      <c r="BX55" s="116">
        <f t="shared" si="31"/>
        <v>6.666666666666667</v>
      </c>
      <c r="BY55" s="116">
        <v>5.9972105997210701</v>
      </c>
      <c r="BZ55" s="116"/>
      <c r="CA55" s="116">
        <v>16.222760290556892</v>
      </c>
      <c r="CB55" s="116">
        <v>3.4440344403444012</v>
      </c>
      <c r="CC55" s="116"/>
      <c r="CD55" s="116"/>
      <c r="CE55" s="116"/>
      <c r="CF55" s="116"/>
      <c r="CG55" s="116"/>
      <c r="CH55" s="116"/>
      <c r="CI55" s="116"/>
      <c r="CJ55" s="116" t="s">
        <v>14</v>
      </c>
      <c r="CK55" s="116"/>
      <c r="CL55" s="116"/>
      <c r="CM55" s="116"/>
      <c r="CN55" s="116">
        <v>-0.60975609756097615</v>
      </c>
      <c r="CO55" s="116"/>
      <c r="CP55" s="116">
        <v>3.7037037037036979</v>
      </c>
      <c r="CQ55" s="116">
        <f t="shared" si="32"/>
        <v>5.751590587353018</v>
      </c>
      <c r="CR55" s="116">
        <f t="shared" si="10"/>
        <v>3.7037037037036979</v>
      </c>
      <c r="CS55" s="116">
        <f t="shared" si="11"/>
        <v>16.222760290556892</v>
      </c>
      <c r="CT55" s="116">
        <f t="shared" si="12"/>
        <v>6</v>
      </c>
      <c r="CU55" s="116">
        <f t="array" ref="CU55">SUM(IF($BY55:$CP55&lt;0,1,0))</f>
        <v>1</v>
      </c>
      <c r="CV55" s="116">
        <f t="shared" si="13"/>
        <v>16.666666666666668</v>
      </c>
      <c r="CW55" s="116">
        <f t="array" ref="CW55">SUM(IF($BY55:$CP55&gt;20,1,0))</f>
        <v>1</v>
      </c>
      <c r="CX55" s="116">
        <f t="shared" si="14"/>
        <v>16.666666666666664</v>
      </c>
      <c r="CY55" s="116">
        <f t="array" ref="CY55">SUM(IF(BY55:CP55&gt;40,1,0))</f>
        <v>1</v>
      </c>
      <c r="CZ55" s="116">
        <f t="shared" si="33"/>
        <v>16.666666666666664</v>
      </c>
      <c r="DA55" s="116"/>
      <c r="DB55" s="116">
        <v>3.2022222581277595</v>
      </c>
      <c r="DC55" s="116">
        <f t="shared" si="34"/>
        <v>3.2022222581277595</v>
      </c>
      <c r="DD55" s="116">
        <f t="shared" si="15"/>
        <v>3.2022222581277595</v>
      </c>
      <c r="DE55" s="116">
        <f t="shared" si="16"/>
        <v>3.2022222581277595</v>
      </c>
      <c r="DF55" s="116">
        <f t="shared" si="17"/>
        <v>1</v>
      </c>
      <c r="DG55" s="116">
        <f t="array" ref="DG55">SUM(IF($DA55:$DB55&lt;0,1,0))</f>
        <v>0</v>
      </c>
      <c r="DH55" s="116">
        <f t="shared" si="18"/>
        <v>0</v>
      </c>
      <c r="DI55" s="116">
        <f t="array" ref="DI55">SUM(IF($DA55:$DB55&gt;20,1,0))</f>
        <v>0</v>
      </c>
      <c r="DJ55" s="116">
        <f t="shared" si="19"/>
        <v>0</v>
      </c>
      <c r="DK55" s="116">
        <f t="array" ref="DK55">SUM(IF(DA55:DB55&gt;40,1,0))</f>
        <v>0</v>
      </c>
      <c r="DL55" s="116">
        <f t="shared" si="35"/>
        <v>0</v>
      </c>
      <c r="DM55" s="116">
        <v>41.47308735880717</v>
      </c>
      <c r="DN55" s="116"/>
      <c r="DO55" s="116">
        <f t="shared" si="45"/>
        <v>41.47308735880717</v>
      </c>
      <c r="DP55" s="116">
        <f t="shared" si="40"/>
        <v>41.47308735880717</v>
      </c>
      <c r="DQ55" s="116">
        <f t="shared" si="41"/>
        <v>41.47308735880717</v>
      </c>
      <c r="DR55" s="116">
        <f t="shared" si="42"/>
        <v>1</v>
      </c>
      <c r="DS55" s="116">
        <f t="array" ref="DS55">SUM(IF($DM55:$DN55&lt;0,1,0))</f>
        <v>0</v>
      </c>
      <c r="DT55" s="116">
        <f t="shared" si="43"/>
        <v>0</v>
      </c>
      <c r="DU55" s="116">
        <f t="array" ref="DU55">SUM(IF($DM55:$DN55&gt;20,1,0))</f>
        <v>1</v>
      </c>
      <c r="DV55" s="116">
        <f t="shared" si="44"/>
        <v>100</v>
      </c>
      <c r="DW55" s="116">
        <f t="array" ref="DW55">SUM(IF(DM55:DN55&gt;40,1,0))</f>
        <v>1</v>
      </c>
      <c r="DX55" s="116">
        <f t="shared" si="46"/>
        <v>100</v>
      </c>
      <c r="DY55" s="116">
        <f t="shared" si="37"/>
        <v>7.81518356065168</v>
      </c>
      <c r="DZ55" s="116">
        <f t="shared" si="20"/>
        <v>3.5738690720240496</v>
      </c>
      <c r="EA55" s="116">
        <f t="shared" si="21"/>
        <v>49.583481234145196</v>
      </c>
      <c r="EB55" s="116">
        <f t="shared" si="38"/>
        <v>-0.7148302648467707</v>
      </c>
      <c r="EC55" s="116">
        <f t="shared" si="22"/>
        <v>14.273831035198354</v>
      </c>
      <c r="ED55" s="116">
        <f t="shared" si="23"/>
        <v>29</v>
      </c>
      <c r="EE55" s="116">
        <f t="shared" si="23"/>
        <v>9</v>
      </c>
      <c r="EF55" s="116">
        <f t="shared" si="24"/>
        <v>31.03448275862069</v>
      </c>
      <c r="EG55" s="116">
        <f t="shared" si="25"/>
        <v>5</v>
      </c>
      <c r="EH55" s="117">
        <f t="shared" si="26"/>
        <v>17.241379310344829</v>
      </c>
      <c r="EI55" s="116">
        <f t="shared" si="39"/>
        <v>8.0459770114942533</v>
      </c>
      <c r="EJ55" s="116">
        <f t="shared" si="27"/>
        <v>3</v>
      </c>
      <c r="EK55" s="116">
        <f t="shared" si="36"/>
        <v>10.344827586206897</v>
      </c>
      <c r="EL55" s="37"/>
      <c r="EM55" s="37"/>
      <c r="EN55" s="37"/>
      <c r="EO55" s="37"/>
    </row>
    <row r="56" spans="2:145" x14ac:dyDescent="0.4">
      <c r="B56" s="115">
        <v>1847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>
        <v>0.48894214484692666</v>
      </c>
      <c r="AB56" s="116"/>
      <c r="AC56" s="116">
        <v>-4.6118115461181164</v>
      </c>
      <c r="AD56" s="116">
        <v>-10.621608534032156</v>
      </c>
      <c r="AE56" s="116">
        <v>1.9916587034774613</v>
      </c>
      <c r="AF56" s="116">
        <v>-4.0000000000000036</v>
      </c>
      <c r="AG56" s="116"/>
      <c r="AH56" s="116"/>
      <c r="AI56" s="116"/>
      <c r="AJ56" s="116"/>
      <c r="AK56" s="116"/>
      <c r="AL56" s="116">
        <v>14.790575916230342</v>
      </c>
      <c r="AM56" s="116">
        <f t="shared" si="28"/>
        <v>-0.32704055259925785</v>
      </c>
      <c r="AN56" s="116">
        <f t="shared" si="0"/>
        <v>-1.7555289275765382</v>
      </c>
      <c r="AO56" s="116">
        <f t="shared" si="1"/>
        <v>14.790575916230342</v>
      </c>
      <c r="AP56" s="116">
        <f t="shared" si="2"/>
        <v>6</v>
      </c>
      <c r="AQ56" s="116">
        <f t="array" ref="AQ56">SUM(IF($AA56:$AL56&lt;0,1,0))</f>
        <v>3</v>
      </c>
      <c r="AR56" s="116">
        <f t="shared" si="3"/>
        <v>50</v>
      </c>
      <c r="AS56" s="116">
        <f t="array" ref="AS56">SUM(IF($AA56:$AL56&gt;20,1,0))</f>
        <v>0</v>
      </c>
      <c r="AT56" s="116">
        <f t="shared" si="4"/>
        <v>0</v>
      </c>
      <c r="AU56" s="116">
        <f t="array" ref="AU56">SUM(IF(AA56:AL56&gt;40,1,0))</f>
        <v>0</v>
      </c>
      <c r="AV56" s="116">
        <f t="shared" si="29"/>
        <v>0</v>
      </c>
      <c r="AW56" s="116">
        <v>33.552781684152023</v>
      </c>
      <c r="AX56" s="116">
        <v>4.2553191489361541</v>
      </c>
      <c r="AY56" s="116">
        <v>7.3159917233224956</v>
      </c>
      <c r="AZ56" s="116"/>
      <c r="BA56" s="116">
        <v>0</v>
      </c>
      <c r="BB56" s="116">
        <v>18.333333333333336</v>
      </c>
      <c r="BC56" s="116">
        <v>5.6037570795638647</v>
      </c>
      <c r="BD56" s="116"/>
      <c r="BE56" s="116">
        <v>27.239404107978736</v>
      </c>
      <c r="BF56" s="116">
        <v>2.3550129729820179</v>
      </c>
      <c r="BG56" s="116">
        <v>15.082759131967254</v>
      </c>
      <c r="BH56" s="116">
        <v>2.8860434022226933</v>
      </c>
      <c r="BI56" s="116">
        <v>6.7947249225578048</v>
      </c>
      <c r="BJ56" s="116"/>
      <c r="BK56" s="116">
        <v>24.693708969906016</v>
      </c>
      <c r="BL56" s="116">
        <v>2.7152317880794641</v>
      </c>
      <c r="BM56" s="116">
        <v>-10.823632749241908</v>
      </c>
      <c r="BN56" s="116">
        <v>12.37113402061858</v>
      </c>
      <c r="BO56" s="116">
        <f t="shared" si="30"/>
        <v>10.158371302425236</v>
      </c>
      <c r="BP56" s="116">
        <f t="shared" si="5"/>
        <v>6.7947249225578048</v>
      </c>
      <c r="BQ56" s="116">
        <f t="shared" si="6"/>
        <v>33.552781684152023</v>
      </c>
      <c r="BR56" s="116">
        <f t="shared" si="7"/>
        <v>15</v>
      </c>
      <c r="BS56" s="116">
        <f t="array" ref="BS56">SUM(IF($AW56:$BN56&lt;0,1,0))</f>
        <v>1</v>
      </c>
      <c r="BT56" s="116">
        <f t="shared" si="8"/>
        <v>6.666666666666667</v>
      </c>
      <c r="BU56" s="116">
        <f t="array" ref="BU56">SUM(IF($AW56:$BN56&gt;20,1,0))</f>
        <v>3</v>
      </c>
      <c r="BV56" s="116">
        <f t="shared" si="9"/>
        <v>20</v>
      </c>
      <c r="BW56" s="116">
        <f t="array" ref="BW56">SUM(IF(AW56:BN56&gt;40,1,0))</f>
        <v>0</v>
      </c>
      <c r="BX56" s="116">
        <f t="shared" si="31"/>
        <v>0</v>
      </c>
      <c r="BY56" s="116">
        <v>4.7368421052631504</v>
      </c>
      <c r="BZ56" s="116"/>
      <c r="CA56" s="116">
        <v>-5.6250000000000018</v>
      </c>
      <c r="CB56" s="116">
        <v>7.6892588188664179</v>
      </c>
      <c r="CC56" s="116"/>
      <c r="CD56" s="116"/>
      <c r="CE56" s="116"/>
      <c r="CF56" s="116"/>
      <c r="CG56" s="116"/>
      <c r="CH56" s="116"/>
      <c r="CI56" s="116"/>
      <c r="CJ56" s="116" t="s">
        <v>14</v>
      </c>
      <c r="CK56" s="116"/>
      <c r="CL56" s="116"/>
      <c r="CM56" s="116"/>
      <c r="CN56" s="116">
        <v>6.5030674846625836</v>
      </c>
      <c r="CO56" s="116"/>
      <c r="CP56" s="116">
        <v>-4.4642857142856984</v>
      </c>
      <c r="CQ56" s="116">
        <f t="shared" si="32"/>
        <v>1.7679765389012907</v>
      </c>
      <c r="CR56" s="116">
        <f t="shared" si="10"/>
        <v>4.7368421052631504</v>
      </c>
      <c r="CS56" s="116">
        <f t="shared" si="11"/>
        <v>7.6892588188664179</v>
      </c>
      <c r="CT56" s="116">
        <f t="shared" si="12"/>
        <v>6</v>
      </c>
      <c r="CU56" s="116">
        <f t="array" ref="CU56">SUM(IF($BY56:$CP56&lt;0,1,0))</f>
        <v>2</v>
      </c>
      <c r="CV56" s="116">
        <f t="shared" si="13"/>
        <v>33.333333333333336</v>
      </c>
      <c r="CW56" s="116">
        <f t="array" ref="CW56">SUM(IF($BY56:$CP56&gt;20,1,0))</f>
        <v>1</v>
      </c>
      <c r="CX56" s="116">
        <f t="shared" si="14"/>
        <v>16.666666666666664</v>
      </c>
      <c r="CY56" s="116">
        <f t="array" ref="CY56">SUM(IF(BY56:CP56&gt;40,1,0))</f>
        <v>1</v>
      </c>
      <c r="CZ56" s="116">
        <f t="shared" si="33"/>
        <v>16.666666666666664</v>
      </c>
      <c r="DA56" s="116"/>
      <c r="DB56" s="116">
        <v>5.072898550724636</v>
      </c>
      <c r="DC56" s="116">
        <f t="shared" si="34"/>
        <v>5.072898550724636</v>
      </c>
      <c r="DD56" s="116">
        <f t="shared" si="15"/>
        <v>5.072898550724636</v>
      </c>
      <c r="DE56" s="116">
        <f t="shared" si="16"/>
        <v>5.072898550724636</v>
      </c>
      <c r="DF56" s="116">
        <f t="shared" si="17"/>
        <v>1</v>
      </c>
      <c r="DG56" s="116">
        <f t="array" ref="DG56">SUM(IF($DA56:$DB56&lt;0,1,0))</f>
        <v>0</v>
      </c>
      <c r="DH56" s="116">
        <f t="shared" si="18"/>
        <v>0</v>
      </c>
      <c r="DI56" s="116">
        <f t="array" ref="DI56">SUM(IF($DA56:$DB56&gt;20,1,0))</f>
        <v>0</v>
      </c>
      <c r="DJ56" s="116">
        <f t="shared" si="19"/>
        <v>0</v>
      </c>
      <c r="DK56" s="116">
        <f t="array" ref="DK56">SUM(IF(DA56:DB56&gt;40,1,0))</f>
        <v>0</v>
      </c>
      <c r="DL56" s="116">
        <f t="shared" si="35"/>
        <v>0</v>
      </c>
      <c r="DM56" s="116">
        <v>-19.525344330847116</v>
      </c>
      <c r="DN56" s="116"/>
      <c r="DO56" s="116">
        <f t="shared" si="45"/>
        <v>-19.525344330847116</v>
      </c>
      <c r="DP56" s="116">
        <f t="shared" si="40"/>
        <v>-19.525344330847116</v>
      </c>
      <c r="DQ56" s="116">
        <f t="shared" si="41"/>
        <v>-19.525344330847116</v>
      </c>
      <c r="DR56" s="116">
        <f t="shared" si="42"/>
        <v>1</v>
      </c>
      <c r="DS56" s="116">
        <f t="array" ref="DS56">SUM(IF($DM56:$DN56&lt;0,1,0))</f>
        <v>1</v>
      </c>
      <c r="DT56" s="116">
        <f t="shared" si="43"/>
        <v>100</v>
      </c>
      <c r="DU56" s="116">
        <f t="array" ref="DU56">SUM(IF($DM56:$DN56&gt;20,1,0))</f>
        <v>0</v>
      </c>
      <c r="DV56" s="116">
        <f t="shared" si="44"/>
        <v>0</v>
      </c>
      <c r="DW56" s="116">
        <f t="array" ref="DW56">SUM(IF(DM56:DN56&gt;40,1,0))</f>
        <v>0</v>
      </c>
      <c r="DX56" s="116">
        <f t="shared" si="46"/>
        <v>0</v>
      </c>
      <c r="DY56" s="116">
        <f t="shared" si="37"/>
        <v>5.1714558262559631</v>
      </c>
      <c r="DZ56" s="116">
        <f t="shared" si="20"/>
        <v>4.4960806270996523</v>
      </c>
      <c r="EA56" s="116">
        <f t="shared" si="21"/>
        <v>33.552781684152023</v>
      </c>
      <c r="EB56" s="116">
        <f t="shared" si="38"/>
        <v>0.67302955558116351</v>
      </c>
      <c r="EC56" s="116">
        <f t="shared" si="22"/>
        <v>11.687948175731247</v>
      </c>
      <c r="ED56" s="116">
        <f t="shared" si="23"/>
        <v>29</v>
      </c>
      <c r="EE56" s="116">
        <f t="shared" si="23"/>
        <v>7</v>
      </c>
      <c r="EF56" s="116">
        <f t="shared" si="24"/>
        <v>24.137931034482758</v>
      </c>
      <c r="EG56" s="116">
        <f t="shared" si="25"/>
        <v>4</v>
      </c>
      <c r="EH56" s="117">
        <f t="shared" si="26"/>
        <v>13.793103448275861</v>
      </c>
      <c r="EI56" s="116">
        <f t="shared" si="39"/>
        <v>9.7701149425287355</v>
      </c>
      <c r="EJ56" s="116">
        <f t="shared" si="27"/>
        <v>1</v>
      </c>
      <c r="EK56" s="116">
        <f t="shared" si="36"/>
        <v>3.4482758620689653</v>
      </c>
      <c r="EL56" s="37"/>
      <c r="EM56" s="37"/>
      <c r="EN56" s="37"/>
      <c r="EO56" s="37"/>
    </row>
    <row r="57" spans="2:145" x14ac:dyDescent="0.4">
      <c r="B57" s="115">
        <v>1848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>
        <v>0.20866352280319855</v>
      </c>
      <c r="AB57" s="116"/>
      <c r="AC57" s="116">
        <v>11.16521739130436</v>
      </c>
      <c r="AD57" s="116">
        <v>-7.1511908381473592</v>
      </c>
      <c r="AE57" s="116">
        <v>-2.2629278512852289</v>
      </c>
      <c r="AF57" s="116">
        <v>6.25</v>
      </c>
      <c r="AG57" s="116"/>
      <c r="AH57" s="116"/>
      <c r="AI57" s="116"/>
      <c r="AJ57" s="116"/>
      <c r="AK57" s="116"/>
      <c r="AL57" s="116">
        <v>-42.987457240592931</v>
      </c>
      <c r="AM57" s="116">
        <f t="shared" si="28"/>
        <v>-5.7962825026529927</v>
      </c>
      <c r="AN57" s="116">
        <f t="shared" si="0"/>
        <v>-1.0271321642410152</v>
      </c>
      <c r="AO57" s="116">
        <f t="shared" si="1"/>
        <v>11.16521739130436</v>
      </c>
      <c r="AP57" s="116">
        <f t="shared" si="2"/>
        <v>6</v>
      </c>
      <c r="AQ57" s="116">
        <f t="array" ref="AQ57">SUM(IF($AA57:$AL57&lt;0,1,0))</f>
        <v>3</v>
      </c>
      <c r="AR57" s="116">
        <f t="shared" si="3"/>
        <v>50</v>
      </c>
      <c r="AS57" s="116">
        <f t="array" ref="AS57">SUM(IF($AA57:$AL57&gt;20,1,0))</f>
        <v>0</v>
      </c>
      <c r="AT57" s="116">
        <f t="shared" si="4"/>
        <v>0</v>
      </c>
      <c r="AU57" s="116">
        <f t="array" ref="AU57">SUM(IF(AA57:AL57&gt;40,1,0))</f>
        <v>0</v>
      </c>
      <c r="AV57" s="116">
        <f t="shared" si="29"/>
        <v>0</v>
      </c>
      <c r="AW57" s="116">
        <v>-27.381716166449976</v>
      </c>
      <c r="AX57" s="116">
        <v>-7.1428571428571512</v>
      </c>
      <c r="AY57" s="116">
        <v>-11.362071340035811</v>
      </c>
      <c r="AZ57" s="116"/>
      <c r="BA57" s="116">
        <v>-2.4390243902439011</v>
      </c>
      <c r="BB57" s="116">
        <v>-33.802816901408448</v>
      </c>
      <c r="BC57" s="116">
        <v>3.1122702872783847</v>
      </c>
      <c r="BD57" s="116"/>
      <c r="BE57" s="116">
        <v>-11.267851938210427</v>
      </c>
      <c r="BF57" s="116">
        <v>-4.8622064067939785</v>
      </c>
      <c r="BG57" s="116">
        <v>-9.1196077365495256</v>
      </c>
      <c r="BH57" s="116">
        <v>-4.7411708511144512</v>
      </c>
      <c r="BI57" s="116">
        <v>-31.880468729835073</v>
      </c>
      <c r="BJ57" s="116"/>
      <c r="BK57" s="116">
        <v>-21.701061006144737</v>
      </c>
      <c r="BL57" s="116">
        <v>-4.0361057382334087</v>
      </c>
      <c r="BM57" s="116">
        <v>35.363129500897308</v>
      </c>
      <c r="BN57" s="116">
        <v>-12.844036697247718</v>
      </c>
      <c r="BO57" s="116">
        <f t="shared" si="30"/>
        <v>-9.6070396837965912</v>
      </c>
      <c r="BP57" s="116">
        <f t="shared" si="5"/>
        <v>-9.1196077365495256</v>
      </c>
      <c r="BQ57" s="116">
        <f t="shared" si="6"/>
        <v>35.363129500897308</v>
      </c>
      <c r="BR57" s="116">
        <f t="shared" si="7"/>
        <v>15</v>
      </c>
      <c r="BS57" s="116">
        <f t="array" ref="BS57">SUM(IF($AW57:$BN57&lt;0,1,0))</f>
        <v>13</v>
      </c>
      <c r="BT57" s="116">
        <f t="shared" si="8"/>
        <v>86.666666666666671</v>
      </c>
      <c r="BU57" s="116">
        <f t="array" ref="BU57">SUM(IF($AW57:$BN57&gt;20,1,0))</f>
        <v>1</v>
      </c>
      <c r="BV57" s="116">
        <f t="shared" si="9"/>
        <v>6.666666666666667</v>
      </c>
      <c r="BW57" s="116">
        <f t="array" ref="BW57">SUM(IF(AW57:BN57&gt;40,1,0))</f>
        <v>0</v>
      </c>
      <c r="BX57" s="116">
        <f t="shared" si="31"/>
        <v>0</v>
      </c>
      <c r="BY57" s="116">
        <v>-6.5326633165829318</v>
      </c>
      <c r="BZ57" s="116"/>
      <c r="CA57" s="116">
        <v>8.8300220750552114</v>
      </c>
      <c r="CB57" s="116">
        <v>-16.635995583364004</v>
      </c>
      <c r="CC57" s="116"/>
      <c r="CD57" s="116"/>
      <c r="CE57" s="116"/>
      <c r="CF57" s="116"/>
      <c r="CG57" s="116"/>
      <c r="CH57" s="116"/>
      <c r="CI57" s="116"/>
      <c r="CJ57" s="116" t="s">
        <v>14</v>
      </c>
      <c r="CK57" s="116"/>
      <c r="CL57" s="116"/>
      <c r="CM57" s="116"/>
      <c r="CN57" s="116">
        <v>-6.7972350230414698</v>
      </c>
      <c r="CO57" s="116"/>
      <c r="CP57" s="116">
        <v>1.8691588785046731</v>
      </c>
      <c r="CQ57" s="116">
        <f t="shared" si="32"/>
        <v>-3.8533425938857042</v>
      </c>
      <c r="CR57" s="116">
        <f t="shared" si="10"/>
        <v>-6.5326633165829318</v>
      </c>
      <c r="CS57" s="116">
        <f t="shared" si="11"/>
        <v>8.8300220750552114</v>
      </c>
      <c r="CT57" s="116">
        <f t="shared" si="12"/>
        <v>6</v>
      </c>
      <c r="CU57" s="116">
        <f t="array" ref="CU57">SUM(IF($BY57:$CP57&lt;0,1,0))</f>
        <v>3</v>
      </c>
      <c r="CV57" s="116">
        <f t="shared" si="13"/>
        <v>50</v>
      </c>
      <c r="CW57" s="116">
        <f t="array" ref="CW57">SUM(IF($BY57:$CP57&gt;20,1,0))</f>
        <v>1</v>
      </c>
      <c r="CX57" s="116">
        <f t="shared" si="14"/>
        <v>16.666666666666664</v>
      </c>
      <c r="CY57" s="116">
        <f t="array" ref="CY57">SUM(IF(BY57:CP57&gt;40,1,0))</f>
        <v>1</v>
      </c>
      <c r="CZ57" s="116">
        <f t="shared" si="33"/>
        <v>16.666666666666664</v>
      </c>
      <c r="DA57" s="116"/>
      <c r="DB57" s="116">
        <v>-6.7161873717542191</v>
      </c>
      <c r="DC57" s="116">
        <f t="shared" si="34"/>
        <v>-6.7161873717542191</v>
      </c>
      <c r="DD57" s="116">
        <f t="shared" si="15"/>
        <v>-6.7161873717542191</v>
      </c>
      <c r="DE57" s="116">
        <f t="shared" si="16"/>
        <v>-6.7161873717542191</v>
      </c>
      <c r="DF57" s="116">
        <f t="shared" si="17"/>
        <v>1</v>
      </c>
      <c r="DG57" s="116">
        <f t="array" ref="DG57">SUM(IF($DA57:$DB57&lt;0,1,0))</f>
        <v>1</v>
      </c>
      <c r="DH57" s="116">
        <f t="shared" si="18"/>
        <v>100</v>
      </c>
      <c r="DI57" s="116">
        <f t="array" ref="DI57">SUM(IF($DA57:$DB57&gt;20,1,0))</f>
        <v>0</v>
      </c>
      <c r="DJ57" s="116">
        <f t="shared" si="19"/>
        <v>0</v>
      </c>
      <c r="DK57" s="116">
        <f t="array" ref="DK57">SUM(IF(DA57:DB57&gt;40,1,0))</f>
        <v>0</v>
      </c>
      <c r="DL57" s="116">
        <f t="shared" si="35"/>
        <v>0</v>
      </c>
      <c r="DM57" s="116">
        <v>-21.025031433200748</v>
      </c>
      <c r="DN57" s="116"/>
      <c r="DO57" s="116">
        <f t="shared" si="45"/>
        <v>-21.025031433200748</v>
      </c>
      <c r="DP57" s="116">
        <f t="shared" si="40"/>
        <v>-21.025031433200748</v>
      </c>
      <c r="DQ57" s="116">
        <f t="shared" si="41"/>
        <v>-21.025031433200748</v>
      </c>
      <c r="DR57" s="116">
        <f t="shared" si="42"/>
        <v>1</v>
      </c>
      <c r="DS57" s="116">
        <f t="array" ref="DS57">SUM(IF($DM57:$DN57&lt;0,1,0))</f>
        <v>1</v>
      </c>
      <c r="DT57" s="116">
        <f t="shared" si="43"/>
        <v>100</v>
      </c>
      <c r="DU57" s="116">
        <f t="array" ref="DU57">SUM(IF($DM57:$DN57&gt;20,1,0))</f>
        <v>0</v>
      </c>
      <c r="DV57" s="116">
        <f t="shared" si="44"/>
        <v>0</v>
      </c>
      <c r="DW57" s="116">
        <f t="array" ref="DW57">SUM(IF(DM57:DN57&gt;40,1,0))</f>
        <v>0</v>
      </c>
      <c r="DX57" s="116">
        <f t="shared" si="46"/>
        <v>0</v>
      </c>
      <c r="DY57" s="116">
        <f t="shared" si="37"/>
        <v>-8.0675436445446582</v>
      </c>
      <c r="DZ57" s="116">
        <f t="shared" si="20"/>
        <v>-6.7567111973978449</v>
      </c>
      <c r="EA57" s="116">
        <f t="shared" si="21"/>
        <v>35.363129500897308</v>
      </c>
      <c r="EB57" s="116">
        <f t="shared" si="38"/>
        <v>-0.17763409768516469</v>
      </c>
      <c r="EC57" s="116">
        <f t="shared" si="22"/>
        <v>15.448028058140801</v>
      </c>
      <c r="ED57" s="116">
        <f t="shared" si="23"/>
        <v>29</v>
      </c>
      <c r="EE57" s="116">
        <f t="shared" si="23"/>
        <v>21</v>
      </c>
      <c r="EF57" s="116">
        <f t="shared" si="24"/>
        <v>72.41379310344827</v>
      </c>
      <c r="EG57" s="116">
        <f t="shared" si="25"/>
        <v>2</v>
      </c>
      <c r="EH57" s="117">
        <f t="shared" si="26"/>
        <v>6.8965517241379306</v>
      </c>
      <c r="EI57" s="116">
        <f t="shared" si="39"/>
        <v>9.7701149425287337</v>
      </c>
      <c r="EJ57" s="116">
        <f t="shared" si="27"/>
        <v>1</v>
      </c>
      <c r="EK57" s="116">
        <f t="shared" si="36"/>
        <v>3.4482758620689653</v>
      </c>
      <c r="EL57" s="37"/>
      <c r="EM57" s="37"/>
      <c r="EN57" s="37"/>
      <c r="EO57" s="37"/>
    </row>
    <row r="58" spans="2:145" x14ac:dyDescent="0.4">
      <c r="B58" s="115">
        <v>1849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>
        <v>4.9925619088197983</v>
      </c>
      <c r="AB58" s="116"/>
      <c r="AC58" s="116">
        <v>5.2252816020025072</v>
      </c>
      <c r="AD58" s="116">
        <v>6.2362479050602104</v>
      </c>
      <c r="AE58" s="116">
        <v>18.629332353837647</v>
      </c>
      <c r="AF58" s="116">
        <v>-25.490196078431371</v>
      </c>
      <c r="AG58" s="116"/>
      <c r="AH58" s="116"/>
      <c r="AI58" s="116"/>
      <c r="AJ58" s="116"/>
      <c r="AK58" s="116"/>
      <c r="AL58" s="116">
        <v>13.800000000000011</v>
      </c>
      <c r="AM58" s="116">
        <f t="shared" si="28"/>
        <v>3.8988712818814673</v>
      </c>
      <c r="AN58" s="116">
        <f t="shared" si="0"/>
        <v>5.7307647535313588</v>
      </c>
      <c r="AO58" s="116">
        <f t="shared" si="1"/>
        <v>18.629332353837647</v>
      </c>
      <c r="AP58" s="116">
        <f t="shared" si="2"/>
        <v>6</v>
      </c>
      <c r="AQ58" s="116">
        <f t="array" ref="AQ58">SUM(IF($AA58:$AL58&lt;0,1,0))</f>
        <v>1</v>
      </c>
      <c r="AR58" s="116">
        <f t="shared" si="3"/>
        <v>16.666666666666668</v>
      </c>
      <c r="AS58" s="116">
        <f t="array" ref="AS58">SUM(IF($AA58:$AL58&gt;20,1,0))</f>
        <v>0</v>
      </c>
      <c r="AT58" s="116">
        <f t="shared" si="4"/>
        <v>0</v>
      </c>
      <c r="AU58" s="116">
        <f t="array" ref="AU58">SUM(IF(AA58:AL58&gt;40,1,0))</f>
        <v>0</v>
      </c>
      <c r="AV58" s="116">
        <f t="shared" si="29"/>
        <v>0</v>
      </c>
      <c r="AW58" s="116">
        <v>-5.1893794115074332</v>
      </c>
      <c r="AX58" s="116">
        <v>-1.0989010989010839</v>
      </c>
      <c r="AY58" s="116">
        <v>-3.8471100062150447</v>
      </c>
      <c r="AZ58" s="116"/>
      <c r="BA58" s="116">
        <v>-1.2499999999999993</v>
      </c>
      <c r="BB58" s="116">
        <v>-12.765957446808507</v>
      </c>
      <c r="BC58" s="116">
        <v>-0.45354668168376966</v>
      </c>
      <c r="BD58" s="116"/>
      <c r="BE58" s="116">
        <v>-8.7500175224638035</v>
      </c>
      <c r="BF58" s="116">
        <v>-1.4655318816030491</v>
      </c>
      <c r="BG58" s="116">
        <v>-3.1429644686837577</v>
      </c>
      <c r="BH58" s="116">
        <v>-0.65020290422490579</v>
      </c>
      <c r="BI58" s="116">
        <v>-1.8755631946066831</v>
      </c>
      <c r="BJ58" s="116"/>
      <c r="BK58" s="116">
        <v>0.54307036518917817</v>
      </c>
      <c r="BL58" s="116">
        <v>-8.1564095673206225</v>
      </c>
      <c r="BM58" s="116">
        <v>-16.19280741961061</v>
      </c>
      <c r="BN58" s="116">
        <v>-6.315789473684208</v>
      </c>
      <c r="BO58" s="116">
        <f t="shared" si="30"/>
        <v>-4.707407380808287</v>
      </c>
      <c r="BP58" s="116">
        <f t="shared" si="5"/>
        <v>-3.1429644686837577</v>
      </c>
      <c r="BQ58" s="116">
        <f t="shared" si="6"/>
        <v>0.54307036518917817</v>
      </c>
      <c r="BR58" s="116">
        <f t="shared" si="7"/>
        <v>15</v>
      </c>
      <c r="BS58" s="116">
        <f t="array" ref="BS58">SUM(IF($AW58:$BN58&lt;0,1,0))</f>
        <v>14</v>
      </c>
      <c r="BT58" s="116">
        <f t="shared" si="8"/>
        <v>93.333333333333329</v>
      </c>
      <c r="BU58" s="116">
        <f t="array" ref="BU58">SUM(IF($AW58:$BN58&gt;20,1,0))</f>
        <v>0</v>
      </c>
      <c r="BV58" s="116">
        <f t="shared" si="9"/>
        <v>0</v>
      </c>
      <c r="BW58" s="116">
        <f t="array" ref="BW58">SUM(IF(AW58:BN58&gt;40,1,0))</f>
        <v>0</v>
      </c>
      <c r="BX58" s="116">
        <f t="shared" si="31"/>
        <v>0</v>
      </c>
      <c r="BY58" s="116">
        <v>-10.88709677419355</v>
      </c>
      <c r="BZ58" s="116"/>
      <c r="CA58" s="116">
        <v>-10.750507099391482</v>
      </c>
      <c r="CB58" s="116">
        <v>-8.4768211920529737</v>
      </c>
      <c r="CC58" s="116"/>
      <c r="CD58" s="116"/>
      <c r="CE58" s="116"/>
      <c r="CF58" s="116"/>
      <c r="CG58" s="116"/>
      <c r="CH58" s="116"/>
      <c r="CI58" s="116"/>
      <c r="CJ58" s="116" t="s">
        <v>14</v>
      </c>
      <c r="CK58" s="116"/>
      <c r="CL58" s="116"/>
      <c r="CM58" s="116"/>
      <c r="CN58" s="116">
        <v>1.9777503090234738</v>
      </c>
      <c r="CO58" s="116"/>
      <c r="CP58" s="116">
        <v>-2.7522935779816571</v>
      </c>
      <c r="CQ58" s="116">
        <f t="shared" si="32"/>
        <v>-6.1777936669192375</v>
      </c>
      <c r="CR58" s="116">
        <f t="shared" si="10"/>
        <v>-8.4768211920529737</v>
      </c>
      <c r="CS58" s="116">
        <f t="shared" si="11"/>
        <v>1.9777503090234738</v>
      </c>
      <c r="CT58" s="116">
        <f t="shared" si="12"/>
        <v>6</v>
      </c>
      <c r="CU58" s="116">
        <f t="array" ref="CU58">SUM(IF($BY58:$CP58&lt;0,1,0))</f>
        <v>4</v>
      </c>
      <c r="CV58" s="116">
        <f t="shared" si="13"/>
        <v>66.666666666666671</v>
      </c>
      <c r="CW58" s="116">
        <f t="array" ref="CW58">SUM(IF($BY58:$CP58&gt;20,1,0))</f>
        <v>1</v>
      </c>
      <c r="CX58" s="116">
        <f t="shared" si="14"/>
        <v>16.666666666666664</v>
      </c>
      <c r="CY58" s="116">
        <f t="array" ref="CY58">SUM(IF(BY58:CP58&gt;40,1,0))</f>
        <v>1</v>
      </c>
      <c r="CZ58" s="116">
        <f t="shared" si="33"/>
        <v>16.666666666666664</v>
      </c>
      <c r="DA58" s="116"/>
      <c r="DB58" s="116">
        <v>-0.14562241566060688</v>
      </c>
      <c r="DC58" s="116">
        <f t="shared" si="34"/>
        <v>-0.14562241566060688</v>
      </c>
      <c r="DD58" s="116">
        <f t="shared" si="15"/>
        <v>-0.14562241566060688</v>
      </c>
      <c r="DE58" s="116">
        <f t="shared" si="16"/>
        <v>-0.14562241566060688</v>
      </c>
      <c r="DF58" s="116">
        <f t="shared" si="17"/>
        <v>1</v>
      </c>
      <c r="DG58" s="116">
        <f t="array" ref="DG58">SUM(IF($DA58:$DB58&lt;0,1,0))</f>
        <v>1</v>
      </c>
      <c r="DH58" s="116">
        <f t="shared" si="18"/>
        <v>100</v>
      </c>
      <c r="DI58" s="116">
        <f t="array" ref="DI58">SUM(IF($DA58:$DB58&gt;20,1,0))</f>
        <v>0</v>
      </c>
      <c r="DJ58" s="116">
        <f t="shared" si="19"/>
        <v>0</v>
      </c>
      <c r="DK58" s="116">
        <f t="array" ref="DK58">SUM(IF(DA58:DB58&gt;40,1,0))</f>
        <v>0</v>
      </c>
      <c r="DL58" s="116">
        <f t="shared" si="35"/>
        <v>0</v>
      </c>
      <c r="DM58" s="116">
        <v>2.9856961521215863</v>
      </c>
      <c r="DN58" s="116"/>
      <c r="DO58" s="116">
        <f t="shared" si="45"/>
        <v>2.9856961521215863</v>
      </c>
      <c r="DP58" s="116">
        <f t="shared" si="40"/>
        <v>2.9856961521215863</v>
      </c>
      <c r="DQ58" s="116">
        <f t="shared" si="41"/>
        <v>2.9856961521215863</v>
      </c>
      <c r="DR58" s="116">
        <f t="shared" si="42"/>
        <v>1</v>
      </c>
      <c r="DS58" s="116">
        <f t="array" ref="DS58">SUM(IF($DM58:$DN58&lt;0,1,0))</f>
        <v>0</v>
      </c>
      <c r="DT58" s="116">
        <f t="shared" si="43"/>
        <v>0</v>
      </c>
      <c r="DU58" s="116">
        <f t="array" ref="DU58">SUM(IF($DM58:$DN58&gt;20,1,0))</f>
        <v>0</v>
      </c>
      <c r="DV58" s="116">
        <f t="shared" si="44"/>
        <v>0</v>
      </c>
      <c r="DW58" s="116">
        <f t="array" ref="DW58">SUM(IF(DM58:DN58&gt;40,1,0))</f>
        <v>0</v>
      </c>
      <c r="DX58" s="116">
        <f t="shared" si="46"/>
        <v>0</v>
      </c>
      <c r="DY58" s="116">
        <f t="shared" si="37"/>
        <v>-2.6880992006775259</v>
      </c>
      <c r="DZ58" s="116">
        <f t="shared" si="20"/>
        <v>-1.670547538104866</v>
      </c>
      <c r="EA58" s="116">
        <f t="shared" si="21"/>
        <v>18.629332353837647</v>
      </c>
      <c r="EB58" s="116">
        <f t="shared" si="38"/>
        <v>0.24708347918748616</v>
      </c>
      <c r="EC58" s="116">
        <f t="shared" si="22"/>
        <v>8.7592097687677306</v>
      </c>
      <c r="ED58" s="116">
        <f t="shared" si="23"/>
        <v>29</v>
      </c>
      <c r="EE58" s="116">
        <f t="shared" si="23"/>
        <v>20</v>
      </c>
      <c r="EF58" s="116">
        <f t="shared" si="24"/>
        <v>68.965517241379317</v>
      </c>
      <c r="EG58" s="116">
        <f t="shared" si="25"/>
        <v>1</v>
      </c>
      <c r="EH58" s="117">
        <f t="shared" si="26"/>
        <v>3.4482758620689653</v>
      </c>
      <c r="EI58" s="116">
        <f t="shared" si="39"/>
        <v>8.6206896551724146</v>
      </c>
      <c r="EJ58" s="116">
        <f t="shared" si="27"/>
        <v>1</v>
      </c>
      <c r="EK58" s="116">
        <f t="shared" si="36"/>
        <v>3.4482758620689653</v>
      </c>
      <c r="EL58" s="37"/>
      <c r="EM58" s="37"/>
      <c r="EN58" s="37"/>
      <c r="EO58" s="37"/>
    </row>
    <row r="59" spans="2:145" x14ac:dyDescent="0.4">
      <c r="B59" s="115">
        <v>1850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>
        <v>3.7527235168313466</v>
      </c>
      <c r="AB59" s="116"/>
      <c r="AC59" s="116">
        <v>-9.3369015759738332</v>
      </c>
      <c r="AD59" s="116">
        <v>-1.5110565110565077</v>
      </c>
      <c r="AE59" s="116">
        <v>30.658601472529035</v>
      </c>
      <c r="AF59" s="116">
        <v>0</v>
      </c>
      <c r="AG59" s="116"/>
      <c r="AH59" s="116"/>
      <c r="AI59" s="116"/>
      <c r="AJ59" s="116"/>
      <c r="AK59" s="116"/>
      <c r="AL59" s="116">
        <v>0</v>
      </c>
      <c r="AM59" s="116">
        <f t="shared" si="28"/>
        <v>3.927227817055007</v>
      </c>
      <c r="AN59" s="116">
        <f t="shared" si="0"/>
        <v>0</v>
      </c>
      <c r="AO59" s="116">
        <f t="shared" si="1"/>
        <v>30.658601472529035</v>
      </c>
      <c r="AP59" s="116">
        <f t="shared" si="2"/>
        <v>6</v>
      </c>
      <c r="AQ59" s="116">
        <f t="array" ref="AQ59">SUM(IF($AA59:$AL59&lt;0,1,0))</f>
        <v>2</v>
      </c>
      <c r="AR59" s="116">
        <f t="shared" si="3"/>
        <v>33.333333333333336</v>
      </c>
      <c r="AS59" s="116">
        <f t="array" ref="AS59">SUM(IF($AA59:$AL59&gt;20,1,0))</f>
        <v>1</v>
      </c>
      <c r="AT59" s="116">
        <f t="shared" si="4"/>
        <v>16.666666666666664</v>
      </c>
      <c r="AU59" s="116">
        <f t="array" ref="AU59">SUM(IF(AA59:AL59&gt;40,1,0))</f>
        <v>0</v>
      </c>
      <c r="AV59" s="116">
        <f t="shared" si="29"/>
        <v>0</v>
      </c>
      <c r="AW59" s="116">
        <v>-12.57120662868979</v>
      </c>
      <c r="AX59" s="116">
        <v>-2.2222222222222254</v>
      </c>
      <c r="AY59" s="116">
        <v>-1.3347553487169437</v>
      </c>
      <c r="AZ59" s="116"/>
      <c r="BA59" s="116">
        <v>-3.7974683544303778</v>
      </c>
      <c r="BB59" s="116">
        <v>-2.4390243902439046</v>
      </c>
      <c r="BC59" s="116">
        <v>8.5098277427602333</v>
      </c>
      <c r="BD59" s="116"/>
      <c r="BE59" s="116">
        <v>-21.429806274469911</v>
      </c>
      <c r="BF59" s="116">
        <v>-3.6486614309041596</v>
      </c>
      <c r="BG59" s="116">
        <v>-0.64484052288748428</v>
      </c>
      <c r="BH59" s="116">
        <v>9.7283254125936303</v>
      </c>
      <c r="BI59" s="116">
        <v>10.701015739449559</v>
      </c>
      <c r="BJ59" s="116"/>
      <c r="BK59" s="116">
        <v>-7.2247673217156461</v>
      </c>
      <c r="BL59" s="116">
        <v>1.0534016093635801</v>
      </c>
      <c r="BM59" s="116">
        <v>-11.744015654851959</v>
      </c>
      <c r="BN59" s="116">
        <v>-5.6179775280898792</v>
      </c>
      <c r="BO59" s="116">
        <f t="shared" si="30"/>
        <v>-2.8454783448703518</v>
      </c>
      <c r="BP59" s="116">
        <f t="shared" si="5"/>
        <v>-2.4390243902439046</v>
      </c>
      <c r="BQ59" s="116">
        <f t="shared" si="6"/>
        <v>10.701015739449559</v>
      </c>
      <c r="BR59" s="116">
        <f t="shared" si="7"/>
        <v>15</v>
      </c>
      <c r="BS59" s="116">
        <f t="array" ref="BS59">SUM(IF($AW59:$BN59&lt;0,1,0))</f>
        <v>11</v>
      </c>
      <c r="BT59" s="116">
        <f t="shared" si="8"/>
        <v>73.333333333333329</v>
      </c>
      <c r="BU59" s="116">
        <f t="array" ref="BU59">SUM(IF($AW59:$BN59&gt;20,1,0))</f>
        <v>0</v>
      </c>
      <c r="BV59" s="116">
        <f t="shared" si="9"/>
        <v>0</v>
      </c>
      <c r="BW59" s="116">
        <f t="array" ref="BW59">SUM(IF(AW59:BN59&gt;40,1,0))</f>
        <v>0</v>
      </c>
      <c r="BX59" s="116">
        <f t="shared" si="31"/>
        <v>0</v>
      </c>
      <c r="BY59" s="116">
        <v>-1.9607843137254832</v>
      </c>
      <c r="BZ59" s="116"/>
      <c r="CA59" s="116">
        <v>-12.045454545454559</v>
      </c>
      <c r="CB59" s="116">
        <v>1.3506994693680774</v>
      </c>
      <c r="CC59" s="116"/>
      <c r="CD59" s="116"/>
      <c r="CE59" s="116"/>
      <c r="CF59" s="116"/>
      <c r="CG59" s="116"/>
      <c r="CH59" s="116"/>
      <c r="CI59" s="116"/>
      <c r="CJ59" s="116" t="s">
        <v>14</v>
      </c>
      <c r="CK59" s="116"/>
      <c r="CL59" s="116"/>
      <c r="CM59" s="116"/>
      <c r="CN59" s="116">
        <v>-0.48484848484848797</v>
      </c>
      <c r="CO59" s="116"/>
      <c r="CP59" s="116">
        <v>-5.6603773584905763</v>
      </c>
      <c r="CQ59" s="116">
        <f t="shared" si="32"/>
        <v>-3.7601530466302058</v>
      </c>
      <c r="CR59" s="116">
        <f t="shared" si="10"/>
        <v>-1.9607843137254832</v>
      </c>
      <c r="CS59" s="116">
        <f t="shared" si="11"/>
        <v>1.3506994693680774</v>
      </c>
      <c r="CT59" s="116">
        <f t="shared" si="12"/>
        <v>6</v>
      </c>
      <c r="CU59" s="116">
        <f t="array" ref="CU59">SUM(IF($BY59:$CP59&lt;0,1,0))</f>
        <v>4</v>
      </c>
      <c r="CV59" s="116">
        <f t="shared" si="13"/>
        <v>66.666666666666671</v>
      </c>
      <c r="CW59" s="116">
        <f t="array" ref="CW59">SUM(IF($BY59:$CP59&gt;20,1,0))</f>
        <v>1</v>
      </c>
      <c r="CX59" s="116">
        <f t="shared" si="14"/>
        <v>16.666666666666664</v>
      </c>
      <c r="CY59" s="116">
        <f t="array" ref="CY59">SUM(IF(BY59:CP59&gt;40,1,0))</f>
        <v>1</v>
      </c>
      <c r="CZ59" s="116">
        <f t="shared" si="33"/>
        <v>16.666666666666664</v>
      </c>
      <c r="DA59" s="116"/>
      <c r="DB59" s="116">
        <v>-0.40348674247680744</v>
      </c>
      <c r="DC59" s="116">
        <f t="shared" si="34"/>
        <v>-0.40348674247680744</v>
      </c>
      <c r="DD59" s="116">
        <f t="shared" si="15"/>
        <v>-0.40348674247680744</v>
      </c>
      <c r="DE59" s="116">
        <f t="shared" si="16"/>
        <v>-0.40348674247680744</v>
      </c>
      <c r="DF59" s="116">
        <f t="shared" si="17"/>
        <v>1</v>
      </c>
      <c r="DG59" s="116">
        <f t="array" ref="DG59">SUM(IF($DA59:$DB59&lt;0,1,0))</f>
        <v>1</v>
      </c>
      <c r="DH59" s="116">
        <f t="shared" si="18"/>
        <v>100</v>
      </c>
      <c r="DI59" s="116">
        <f t="array" ref="DI59">SUM(IF($DA59:$DB59&gt;20,1,0))</f>
        <v>0</v>
      </c>
      <c r="DJ59" s="116">
        <f t="shared" si="19"/>
        <v>0</v>
      </c>
      <c r="DK59" s="116">
        <f t="array" ref="DK59">SUM(IF(DA59:DB59&gt;40,1,0))</f>
        <v>0</v>
      </c>
      <c r="DL59" s="116">
        <f t="shared" si="35"/>
        <v>0</v>
      </c>
      <c r="DM59" s="116">
        <v>-2.0047094059470139</v>
      </c>
      <c r="DN59" s="116"/>
      <c r="DO59" s="116">
        <f t="shared" si="45"/>
        <v>-2.0047094059470139</v>
      </c>
      <c r="DP59" s="116">
        <f t="shared" si="40"/>
        <v>-2.0047094059470139</v>
      </c>
      <c r="DQ59" s="116">
        <f t="shared" si="41"/>
        <v>-2.0047094059470139</v>
      </c>
      <c r="DR59" s="116">
        <f t="shared" si="42"/>
        <v>1</v>
      </c>
      <c r="DS59" s="116">
        <f t="array" ref="DS59">SUM(IF($DM59:$DN59&lt;0,1,0))</f>
        <v>1</v>
      </c>
      <c r="DT59" s="116">
        <f t="shared" si="43"/>
        <v>100</v>
      </c>
      <c r="DU59" s="116">
        <f t="array" ref="DU59">SUM(IF($DM59:$DN59&gt;20,1,0))</f>
        <v>0</v>
      </c>
      <c r="DV59" s="116">
        <f t="shared" si="44"/>
        <v>0</v>
      </c>
      <c r="DW59" s="116">
        <f t="array" ref="DW59">SUM(IF(DM59:DN59&gt;40,1,0))</f>
        <v>0</v>
      </c>
      <c r="DX59" s="116">
        <f t="shared" si="46"/>
        <v>0</v>
      </c>
      <c r="DY59" s="116">
        <f t="shared" si="37"/>
        <v>-1.4402774875821458</v>
      </c>
      <c r="DZ59" s="116">
        <f t="shared" si="20"/>
        <v>-1.7359204123909955</v>
      </c>
      <c r="EA59" s="116">
        <f t="shared" si="21"/>
        <v>30.658601472529035</v>
      </c>
      <c r="EB59" s="116">
        <f t="shared" si="38"/>
        <v>0.16923353464967483</v>
      </c>
      <c r="EC59" s="116">
        <f t="shared" si="22"/>
        <v>9.2996989578550178</v>
      </c>
      <c r="ED59" s="116">
        <f t="shared" si="23"/>
        <v>29</v>
      </c>
      <c r="EE59" s="116">
        <f t="shared" si="23"/>
        <v>19</v>
      </c>
      <c r="EF59" s="116">
        <f t="shared" si="24"/>
        <v>65.517241379310349</v>
      </c>
      <c r="EG59" s="116">
        <f t="shared" si="25"/>
        <v>2</v>
      </c>
      <c r="EH59" s="117">
        <f t="shared" si="26"/>
        <v>6.8965517241379306</v>
      </c>
      <c r="EI59" s="116">
        <f t="shared" si="39"/>
        <v>9.1954022988505741</v>
      </c>
      <c r="EJ59" s="116">
        <f t="shared" si="27"/>
        <v>1</v>
      </c>
      <c r="EK59" s="116">
        <f t="shared" si="36"/>
        <v>3.4482758620689653</v>
      </c>
      <c r="EL59" s="37"/>
      <c r="EM59" s="37"/>
      <c r="EN59" s="37"/>
      <c r="EO59" s="37"/>
    </row>
    <row r="60" spans="2:145" x14ac:dyDescent="0.4">
      <c r="B60" s="115">
        <v>1851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>
        <v>-5.3943577924245698</v>
      </c>
      <c r="AB60" s="116"/>
      <c r="AC60" s="116">
        <v>6.7235159068547157</v>
      </c>
      <c r="AD60" s="116">
        <v>10.343199345138077</v>
      </c>
      <c r="AE60" s="116">
        <v>-24.68565053189155</v>
      </c>
      <c r="AF60" s="116">
        <v>34.210526315789465</v>
      </c>
      <c r="AG60" s="116"/>
      <c r="AH60" s="116"/>
      <c r="AI60" s="116"/>
      <c r="AJ60" s="116"/>
      <c r="AK60" s="116"/>
      <c r="AL60" s="116">
        <v>11.950790861159909</v>
      </c>
      <c r="AM60" s="116">
        <f t="shared" si="28"/>
        <v>5.5246706841043407</v>
      </c>
      <c r="AN60" s="116">
        <f t="shared" si="0"/>
        <v>8.5333576259963966</v>
      </c>
      <c r="AO60" s="116">
        <f t="shared" si="1"/>
        <v>34.210526315789465</v>
      </c>
      <c r="AP60" s="116">
        <f t="shared" si="2"/>
        <v>6</v>
      </c>
      <c r="AQ60" s="116">
        <f t="array" ref="AQ60">SUM(IF($AA60:$AL60&lt;0,1,0))</f>
        <v>2</v>
      </c>
      <c r="AR60" s="116">
        <f t="shared" si="3"/>
        <v>33.333333333333336</v>
      </c>
      <c r="AS60" s="116">
        <f t="array" ref="AS60">SUM(IF($AA60:$AL60&gt;20,1,0))</f>
        <v>1</v>
      </c>
      <c r="AT60" s="116">
        <f t="shared" si="4"/>
        <v>16.666666666666664</v>
      </c>
      <c r="AU60" s="116">
        <f t="array" ref="AU60">SUM(IF(AA60:AL60&gt;40,1,0))</f>
        <v>0</v>
      </c>
      <c r="AV60" s="116">
        <f t="shared" si="29"/>
        <v>0</v>
      </c>
      <c r="AW60" s="116">
        <v>5.9543906411964942</v>
      </c>
      <c r="AX60" s="116">
        <v>-1.1363636363636243</v>
      </c>
      <c r="AY60" s="116">
        <v>1.3528120803170647</v>
      </c>
      <c r="AZ60" s="116"/>
      <c r="BA60" s="116">
        <v>0</v>
      </c>
      <c r="BB60" s="116">
        <v>17.500000000000004</v>
      </c>
      <c r="BC60" s="116">
        <v>-15.75285475125906</v>
      </c>
      <c r="BD60" s="116"/>
      <c r="BE60" s="116">
        <v>2.3805778407005374</v>
      </c>
      <c r="BF60" s="116">
        <v>-2.1457754140139897</v>
      </c>
      <c r="BG60" s="116">
        <v>2.1129031420410418</v>
      </c>
      <c r="BH60" s="116">
        <v>-3.8847060066193095</v>
      </c>
      <c r="BI60" s="116">
        <v>1.2440642617763786</v>
      </c>
      <c r="BJ60" s="116"/>
      <c r="BK60" s="116">
        <v>4.2237251336698325</v>
      </c>
      <c r="BL60" s="116">
        <v>4.2855074562038631</v>
      </c>
      <c r="BM60" s="116">
        <v>7.2150117826502269</v>
      </c>
      <c r="BN60" s="116">
        <v>-3.5714285714285698</v>
      </c>
      <c r="BO60" s="116">
        <f t="shared" si="30"/>
        <v>1.3185242639247257</v>
      </c>
      <c r="BP60" s="116">
        <f t="shared" si="5"/>
        <v>1.3528120803170647</v>
      </c>
      <c r="BQ60" s="116">
        <f t="shared" si="6"/>
        <v>17.500000000000004</v>
      </c>
      <c r="BR60" s="116">
        <f t="shared" si="7"/>
        <v>15</v>
      </c>
      <c r="BS60" s="116">
        <f t="array" ref="BS60">SUM(IF($AW60:$BN60&lt;0,1,0))</f>
        <v>5</v>
      </c>
      <c r="BT60" s="116">
        <f t="shared" si="8"/>
        <v>33.333333333333336</v>
      </c>
      <c r="BU60" s="116">
        <f t="array" ref="BU60">SUM(IF($AW60:$BN60&gt;20,1,0))</f>
        <v>0</v>
      </c>
      <c r="BV60" s="116">
        <f t="shared" si="9"/>
        <v>0</v>
      </c>
      <c r="BW60" s="116">
        <f t="array" ref="BW60">SUM(IF(AW60:BN60&gt;40,1,0))</f>
        <v>0</v>
      </c>
      <c r="BX60" s="116">
        <f t="shared" si="31"/>
        <v>0</v>
      </c>
      <c r="BY60" s="116">
        <v>-4.3076923076923013</v>
      </c>
      <c r="BZ60" s="116"/>
      <c r="CA60" s="116">
        <v>6.7183462532299787</v>
      </c>
      <c r="CB60" s="116">
        <v>-1.8086625416468438</v>
      </c>
      <c r="CC60" s="116"/>
      <c r="CD60" s="116"/>
      <c r="CE60" s="116"/>
      <c r="CF60" s="116"/>
      <c r="CG60" s="116"/>
      <c r="CH60" s="116"/>
      <c r="CI60" s="116"/>
      <c r="CJ60" s="116" t="s">
        <v>14</v>
      </c>
      <c r="CK60" s="116"/>
      <c r="CL60" s="116"/>
      <c r="CM60" s="116"/>
      <c r="CN60" s="116">
        <v>2.5578562728379994</v>
      </c>
      <c r="CO60" s="116"/>
      <c r="CP60" s="116">
        <v>8.0000000000000071</v>
      </c>
      <c r="CQ60" s="116">
        <f t="shared" si="32"/>
        <v>2.231969535345768</v>
      </c>
      <c r="CR60" s="116">
        <f t="shared" si="10"/>
        <v>2.5578562728379994</v>
      </c>
      <c r="CS60" s="116">
        <f t="shared" si="11"/>
        <v>8.0000000000000071</v>
      </c>
      <c r="CT60" s="116">
        <f t="shared" si="12"/>
        <v>6</v>
      </c>
      <c r="CU60" s="116">
        <f t="array" ref="CU60">SUM(IF($BY60:$CP60&lt;0,1,0))</f>
        <v>2</v>
      </c>
      <c r="CV60" s="116">
        <f t="shared" si="13"/>
        <v>33.333333333333336</v>
      </c>
      <c r="CW60" s="116">
        <f t="array" ref="CW60">SUM(IF($BY60:$CP60&gt;20,1,0))</f>
        <v>1</v>
      </c>
      <c r="CX60" s="116">
        <f t="shared" si="14"/>
        <v>16.666666666666664</v>
      </c>
      <c r="CY60" s="116">
        <f t="array" ref="CY60">SUM(IF(BY60:CP60&gt;40,1,0))</f>
        <v>1</v>
      </c>
      <c r="CZ60" s="116">
        <f t="shared" si="33"/>
        <v>16.666666666666664</v>
      </c>
      <c r="DA60" s="116"/>
      <c r="DB60" s="116">
        <v>4.4631732482118407</v>
      </c>
      <c r="DC60" s="116">
        <f t="shared" si="34"/>
        <v>4.4631732482118407</v>
      </c>
      <c r="DD60" s="116">
        <f t="shared" si="15"/>
        <v>4.4631732482118407</v>
      </c>
      <c r="DE60" s="116">
        <f t="shared" si="16"/>
        <v>4.4631732482118407</v>
      </c>
      <c r="DF60" s="116">
        <f t="shared" si="17"/>
        <v>1</v>
      </c>
      <c r="DG60" s="116">
        <f t="array" ref="DG60">SUM(IF($DA60:$DB60&lt;0,1,0))</f>
        <v>0</v>
      </c>
      <c r="DH60" s="116">
        <f t="shared" si="18"/>
        <v>0</v>
      </c>
      <c r="DI60" s="116">
        <f t="array" ref="DI60">SUM(IF($DA60:$DB60&gt;20,1,0))</f>
        <v>0</v>
      </c>
      <c r="DJ60" s="116">
        <f t="shared" si="19"/>
        <v>0</v>
      </c>
      <c r="DK60" s="116">
        <f t="array" ref="DK60">SUM(IF(DA60:DB60&gt;40,1,0))</f>
        <v>0</v>
      </c>
      <c r="DL60" s="116">
        <f t="shared" si="35"/>
        <v>0</v>
      </c>
      <c r="DM60" s="116">
        <v>-11.598302575879115</v>
      </c>
      <c r="DN60" s="116"/>
      <c r="DO60" s="116">
        <f t="shared" si="45"/>
        <v>-11.598302575879115</v>
      </c>
      <c r="DP60" s="116">
        <f t="shared" si="40"/>
        <v>-11.598302575879115</v>
      </c>
      <c r="DQ60" s="116">
        <f t="shared" si="41"/>
        <v>-11.598302575879115</v>
      </c>
      <c r="DR60" s="116">
        <f t="shared" si="42"/>
        <v>1</v>
      </c>
      <c r="DS60" s="116">
        <f t="array" ref="DS60">SUM(IF($DM60:$DN60&lt;0,1,0))</f>
        <v>1</v>
      </c>
      <c r="DT60" s="116">
        <f t="shared" si="43"/>
        <v>100</v>
      </c>
      <c r="DU60" s="116">
        <f t="array" ref="DU60">SUM(IF($DM60:$DN60&gt;20,1,0))</f>
        <v>0</v>
      </c>
      <c r="DV60" s="116">
        <f t="shared" si="44"/>
        <v>0</v>
      </c>
      <c r="DW60" s="116">
        <f t="array" ref="DW60">SUM(IF(DM60:DN60&gt;40,1,0))</f>
        <v>0</v>
      </c>
      <c r="DX60" s="116">
        <f t="shared" si="46"/>
        <v>0</v>
      </c>
      <c r="DY60" s="116">
        <f t="shared" si="37"/>
        <v>2.0339502290199465</v>
      </c>
      <c r="DZ60" s="116">
        <f t="shared" si="20"/>
        <v>2.2467404913707893</v>
      </c>
      <c r="EA60" s="116">
        <f t="shared" si="21"/>
        <v>34.210526315789465</v>
      </c>
      <c r="EB60" s="116">
        <f t="shared" si="38"/>
        <v>2.5585173766797514E-2</v>
      </c>
      <c r="EC60" s="116">
        <f t="shared" si="22"/>
        <v>10.55028796440415</v>
      </c>
      <c r="ED60" s="116">
        <f t="shared" si="23"/>
        <v>29</v>
      </c>
      <c r="EE60" s="116">
        <f t="shared" si="23"/>
        <v>10</v>
      </c>
      <c r="EF60" s="116">
        <f t="shared" si="24"/>
        <v>34.482758620689658</v>
      </c>
      <c r="EG60" s="116">
        <f t="shared" si="25"/>
        <v>2</v>
      </c>
      <c r="EH60" s="117">
        <f t="shared" si="26"/>
        <v>6.8965517241379306</v>
      </c>
      <c r="EI60" s="116">
        <f t="shared" si="39"/>
        <v>9.1954022988505741</v>
      </c>
      <c r="EJ60" s="116">
        <f t="shared" si="27"/>
        <v>1</v>
      </c>
      <c r="EK60" s="116">
        <f t="shared" si="36"/>
        <v>3.4482758620689653</v>
      </c>
      <c r="EL60" s="37"/>
      <c r="EM60" s="37"/>
      <c r="EN60" s="37"/>
      <c r="EO60" s="37"/>
    </row>
    <row r="61" spans="2:145" x14ac:dyDescent="0.4">
      <c r="B61" s="115">
        <v>1852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>
        <v>-21.953348292648329</v>
      </c>
      <c r="AB61" s="116"/>
      <c r="AC61" s="116">
        <v>-12.354025814382307</v>
      </c>
      <c r="AD61" s="116">
        <v>-4.2829417406972432</v>
      </c>
      <c r="AE61" s="116">
        <v>-7.4111358455915273</v>
      </c>
      <c r="AF61" s="116">
        <v>21.568627450980383</v>
      </c>
      <c r="AG61" s="116"/>
      <c r="AH61" s="116"/>
      <c r="AI61" s="116"/>
      <c r="AJ61" s="116"/>
      <c r="AK61" s="116"/>
      <c r="AL61" s="116">
        <v>-5.8084772370486597</v>
      </c>
      <c r="AM61" s="116">
        <f t="shared" si="28"/>
        <v>-5.0402169132312808</v>
      </c>
      <c r="AN61" s="116">
        <f t="shared" si="0"/>
        <v>-6.6098065413200935</v>
      </c>
      <c r="AO61" s="116">
        <f t="shared" si="1"/>
        <v>21.568627450980383</v>
      </c>
      <c r="AP61" s="116">
        <f t="shared" si="2"/>
        <v>6</v>
      </c>
      <c r="AQ61" s="116">
        <f t="array" ref="AQ61">SUM(IF($AA61:$AL61&lt;0,1,0))</f>
        <v>5</v>
      </c>
      <c r="AR61" s="116">
        <f t="shared" si="3"/>
        <v>83.333333333333329</v>
      </c>
      <c r="AS61" s="116">
        <f t="array" ref="AS61">SUM(IF($AA61:$AL61&gt;20,1,0))</f>
        <v>1</v>
      </c>
      <c r="AT61" s="116">
        <f t="shared" si="4"/>
        <v>16.666666666666664</v>
      </c>
      <c r="AU61" s="116">
        <f t="array" ref="AU61">SUM(IF(AA61:AL61&gt;40,1,0))</f>
        <v>0</v>
      </c>
      <c r="AV61" s="116">
        <f t="shared" si="29"/>
        <v>0</v>
      </c>
      <c r="AW61" s="116">
        <v>9.8181716537854022</v>
      </c>
      <c r="AX61" s="116">
        <v>1.1494252873563093</v>
      </c>
      <c r="AY61" s="116">
        <v>0</v>
      </c>
      <c r="AZ61" s="116"/>
      <c r="BA61" s="116">
        <v>0</v>
      </c>
      <c r="BB61" s="116">
        <v>17.021276595744684</v>
      </c>
      <c r="BC61" s="116">
        <v>39.355197439580735</v>
      </c>
      <c r="BD61" s="116"/>
      <c r="BE61" s="116">
        <v>11.027388453131026</v>
      </c>
      <c r="BF61" s="116">
        <v>3.6450084434396679</v>
      </c>
      <c r="BG61" s="116">
        <v>4.5508640953273174</v>
      </c>
      <c r="BH61" s="116">
        <v>1.7367565829306653</v>
      </c>
      <c r="BI61" s="116">
        <v>-5.8649451863966089</v>
      </c>
      <c r="BJ61" s="116"/>
      <c r="BK61" s="116">
        <v>-3.4008373520155102</v>
      </c>
      <c r="BL61" s="116">
        <v>4.1371650701096829</v>
      </c>
      <c r="BM61" s="116">
        <v>-0.81517360534925087</v>
      </c>
      <c r="BN61" s="116">
        <v>0</v>
      </c>
      <c r="BO61" s="116">
        <f t="shared" si="30"/>
        <v>5.4906864985096071</v>
      </c>
      <c r="BP61" s="116">
        <f t="shared" si="5"/>
        <v>1.7367565829306653</v>
      </c>
      <c r="BQ61" s="116">
        <f t="shared" si="6"/>
        <v>39.355197439580735</v>
      </c>
      <c r="BR61" s="116">
        <f t="shared" si="7"/>
        <v>15</v>
      </c>
      <c r="BS61" s="116">
        <f t="array" ref="BS61">SUM(IF($AW61:$BN61&lt;0,1,0))</f>
        <v>3</v>
      </c>
      <c r="BT61" s="116">
        <f t="shared" si="8"/>
        <v>20</v>
      </c>
      <c r="BU61" s="116">
        <f t="array" ref="BU61">SUM(IF($AW61:$BN61&gt;20,1,0))</f>
        <v>1</v>
      </c>
      <c r="BV61" s="116">
        <f t="shared" si="9"/>
        <v>6.666666666666667</v>
      </c>
      <c r="BW61" s="116">
        <f t="array" ref="BW61">SUM(IF(AW61:BN61&gt;40,1,0))</f>
        <v>0</v>
      </c>
      <c r="BX61" s="116">
        <f t="shared" si="31"/>
        <v>0</v>
      </c>
      <c r="BY61" s="116">
        <v>-21.704180064308666</v>
      </c>
      <c r="BZ61" s="116"/>
      <c r="CA61" s="116">
        <v>3.3898305084745894</v>
      </c>
      <c r="CB61" s="116">
        <v>3.5870092098885253</v>
      </c>
      <c r="CC61" s="116"/>
      <c r="CD61" s="116"/>
      <c r="CE61" s="116"/>
      <c r="CF61" s="116"/>
      <c r="CG61" s="116"/>
      <c r="CH61" s="116"/>
      <c r="CI61" s="116"/>
      <c r="CJ61" s="116" t="s">
        <v>14</v>
      </c>
      <c r="CK61" s="116"/>
      <c r="CL61" s="116"/>
      <c r="CM61" s="116"/>
      <c r="CN61" s="116">
        <v>1.6627078384797933</v>
      </c>
      <c r="CO61" s="116"/>
      <c r="CP61" s="116">
        <v>0.92592592592593004</v>
      </c>
      <c r="CQ61" s="116">
        <f t="shared" si="32"/>
        <v>-2.4277413163079657</v>
      </c>
      <c r="CR61" s="116">
        <f t="shared" si="10"/>
        <v>1.6627078384797933</v>
      </c>
      <c r="CS61" s="116">
        <f t="shared" si="11"/>
        <v>3.5870092098885253</v>
      </c>
      <c r="CT61" s="116">
        <f t="shared" si="12"/>
        <v>6</v>
      </c>
      <c r="CU61" s="116">
        <f t="array" ref="CU61">SUM(IF($BY61:$CP61&lt;0,1,0))</f>
        <v>1</v>
      </c>
      <c r="CV61" s="116">
        <f t="shared" si="13"/>
        <v>16.666666666666668</v>
      </c>
      <c r="CW61" s="116">
        <f t="array" ref="CW61">SUM(IF($BY61:$CP61&gt;20,1,0))</f>
        <v>1</v>
      </c>
      <c r="CX61" s="116">
        <f t="shared" si="14"/>
        <v>16.666666666666664</v>
      </c>
      <c r="CY61" s="116">
        <f t="array" ref="CY61">SUM(IF(BY61:CP61&gt;40,1,0))</f>
        <v>1</v>
      </c>
      <c r="CZ61" s="116">
        <f t="shared" si="33"/>
        <v>16.666666666666664</v>
      </c>
      <c r="DA61" s="116"/>
      <c r="DB61" s="116">
        <v>0.72565217391303471</v>
      </c>
      <c r="DC61" s="116">
        <f t="shared" si="34"/>
        <v>0.72565217391303471</v>
      </c>
      <c r="DD61" s="116">
        <f t="shared" si="15"/>
        <v>0.72565217391303471</v>
      </c>
      <c r="DE61" s="116">
        <f t="shared" si="16"/>
        <v>0.72565217391303471</v>
      </c>
      <c r="DF61" s="116">
        <f t="shared" si="17"/>
        <v>1</v>
      </c>
      <c r="DG61" s="116">
        <f t="array" ref="DG61">SUM(IF($DA61:$DB61&lt;0,1,0))</f>
        <v>0</v>
      </c>
      <c r="DH61" s="116">
        <f t="shared" si="18"/>
        <v>0</v>
      </c>
      <c r="DI61" s="116">
        <f t="array" ref="DI61">SUM(IF($DA61:$DB61&gt;20,1,0))</f>
        <v>0</v>
      </c>
      <c r="DJ61" s="116">
        <f t="shared" si="19"/>
        <v>0</v>
      </c>
      <c r="DK61" s="116">
        <f t="array" ref="DK61">SUM(IF(DA61:DB61&gt;40,1,0))</f>
        <v>0</v>
      </c>
      <c r="DL61" s="116">
        <f t="shared" si="35"/>
        <v>0</v>
      </c>
      <c r="DM61" s="116">
        <v>-0.56000005827258059</v>
      </c>
      <c r="DN61" s="116"/>
      <c r="DO61" s="116">
        <f t="shared" si="45"/>
        <v>-0.56000005827258059</v>
      </c>
      <c r="DP61" s="116">
        <f t="shared" si="40"/>
        <v>-0.56000005827258059</v>
      </c>
      <c r="DQ61" s="116">
        <f t="shared" si="41"/>
        <v>-0.56000005827258059</v>
      </c>
      <c r="DR61" s="116">
        <f t="shared" si="42"/>
        <v>1</v>
      </c>
      <c r="DS61" s="116">
        <f t="array" ref="DS61">SUM(IF($DM61:$DN61&lt;0,1,0))</f>
        <v>1</v>
      </c>
      <c r="DT61" s="116">
        <f t="shared" si="43"/>
        <v>100</v>
      </c>
      <c r="DU61" s="116">
        <f t="array" ref="DU61">SUM(IF($DM61:$DN61&gt;20,1,0))</f>
        <v>0</v>
      </c>
      <c r="DV61" s="116">
        <f t="shared" si="44"/>
        <v>0</v>
      </c>
      <c r="DW61" s="116">
        <f t="array" ref="DW61">SUM(IF(DM61:DN61&gt;40,1,0))</f>
        <v>0</v>
      </c>
      <c r="DX61" s="116">
        <f t="shared" si="46"/>
        <v>0</v>
      </c>
      <c r="DY61" s="116">
        <f t="shared" si="37"/>
        <v>1.4337836261556094</v>
      </c>
      <c r="DZ61" s="116">
        <f t="shared" si="20"/>
        <v>0.82578904991948243</v>
      </c>
      <c r="EA61" s="116">
        <f t="shared" si="21"/>
        <v>39.355197439580735</v>
      </c>
      <c r="EB61" s="116">
        <f t="shared" si="38"/>
        <v>-0.43242816325063044</v>
      </c>
      <c r="EC61" s="116">
        <f t="shared" si="22"/>
        <v>11.875508089896533</v>
      </c>
      <c r="ED61" s="116">
        <f t="shared" si="23"/>
        <v>29</v>
      </c>
      <c r="EE61" s="116">
        <f t="shared" si="23"/>
        <v>10</v>
      </c>
      <c r="EF61" s="116">
        <f t="shared" si="24"/>
        <v>34.482758620689658</v>
      </c>
      <c r="EG61" s="116">
        <f t="shared" si="25"/>
        <v>3</v>
      </c>
      <c r="EH61" s="117">
        <f t="shared" si="26"/>
        <v>10.344827586206897</v>
      </c>
      <c r="EI61" s="116">
        <f t="shared" si="39"/>
        <v>8.0459770114942533</v>
      </c>
      <c r="EJ61" s="116">
        <f t="shared" si="27"/>
        <v>1</v>
      </c>
      <c r="EK61" s="116">
        <f t="shared" si="36"/>
        <v>3.4482758620689653</v>
      </c>
      <c r="EL61" s="37"/>
      <c r="EM61" s="37"/>
      <c r="EN61" s="37"/>
      <c r="EO61" s="37"/>
    </row>
    <row r="62" spans="2:145" x14ac:dyDescent="0.4">
      <c r="B62" s="115">
        <v>1853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>
        <v>-1.1322581100500106</v>
      </c>
      <c r="AB62" s="116"/>
      <c r="AC62" s="116">
        <v>3.4011220196353387</v>
      </c>
      <c r="AD62" s="116">
        <v>-6.5690210114326906</v>
      </c>
      <c r="AE62" s="116">
        <v>13.808934737119561</v>
      </c>
      <c r="AF62" s="116">
        <v>-9.6774193548387011</v>
      </c>
      <c r="AG62" s="116"/>
      <c r="AH62" s="116"/>
      <c r="AI62" s="116"/>
      <c r="AJ62" s="116"/>
      <c r="AK62" s="116"/>
      <c r="AL62" s="116">
        <v>-11.333333333333318</v>
      </c>
      <c r="AM62" s="116">
        <f t="shared" si="28"/>
        <v>-1.9169958421499702</v>
      </c>
      <c r="AN62" s="116">
        <f t="shared" si="0"/>
        <v>-3.8506395607413504</v>
      </c>
      <c r="AO62" s="116">
        <f t="shared" si="1"/>
        <v>13.808934737119561</v>
      </c>
      <c r="AP62" s="116">
        <f t="shared" si="2"/>
        <v>6</v>
      </c>
      <c r="AQ62" s="116">
        <f t="array" ref="AQ62">SUM(IF($AA62:$AL62&lt;0,1,0))</f>
        <v>4</v>
      </c>
      <c r="AR62" s="116">
        <f t="shared" si="3"/>
        <v>66.666666666666671</v>
      </c>
      <c r="AS62" s="116">
        <f t="array" ref="AS62">SUM(IF($AA62:$AL62&gt;20,1,0))</f>
        <v>0</v>
      </c>
      <c r="AT62" s="116">
        <f t="shared" si="4"/>
        <v>0</v>
      </c>
      <c r="AU62" s="116">
        <f t="array" ref="AU62">SUM(IF(AA62:AL62&gt;40,1,0))</f>
        <v>0</v>
      </c>
      <c r="AV62" s="116">
        <f t="shared" si="29"/>
        <v>0</v>
      </c>
      <c r="AW62" s="116">
        <v>19.220881694155988</v>
      </c>
      <c r="AX62" s="116">
        <v>2.2727272727272707</v>
      </c>
      <c r="AY62" s="116">
        <v>10.665115377157266</v>
      </c>
      <c r="AZ62" s="116"/>
      <c r="BA62" s="116">
        <v>5.2631578947368389</v>
      </c>
      <c r="BB62" s="116">
        <v>10.909090909090914</v>
      </c>
      <c r="BC62" s="116">
        <v>-16.256796680113638</v>
      </c>
      <c r="BD62" s="116"/>
      <c r="BE62" s="116">
        <v>22.726141809440705</v>
      </c>
      <c r="BF62" s="116">
        <v>2.190066916946992</v>
      </c>
      <c r="BG62" s="116">
        <v>3.0317294351655431</v>
      </c>
      <c r="BH62" s="116">
        <v>12.095530200344019</v>
      </c>
      <c r="BI62" s="116">
        <v>-2.6531411816458963</v>
      </c>
      <c r="BJ62" s="116"/>
      <c r="BK62" s="116">
        <v>7.8042703548092405</v>
      </c>
      <c r="BL62" s="116">
        <v>3.0795893880815717</v>
      </c>
      <c r="BM62" s="116">
        <v>7.8997516890916497</v>
      </c>
      <c r="BN62" s="116">
        <v>9.8765432098765427</v>
      </c>
      <c r="BO62" s="116">
        <f t="shared" si="30"/>
        <v>6.5416438859909993</v>
      </c>
      <c r="BP62" s="116">
        <f t="shared" si="5"/>
        <v>7.8042703548092405</v>
      </c>
      <c r="BQ62" s="116">
        <f t="shared" si="6"/>
        <v>22.726141809440705</v>
      </c>
      <c r="BR62" s="116">
        <f t="shared" si="7"/>
        <v>15</v>
      </c>
      <c r="BS62" s="116">
        <f t="array" ref="BS62">SUM(IF($AW62:$BN62&lt;0,1,0))</f>
        <v>2</v>
      </c>
      <c r="BT62" s="116">
        <f t="shared" si="8"/>
        <v>13.333333333333334</v>
      </c>
      <c r="BU62" s="116">
        <f t="array" ref="BU62">SUM(IF($AW62:$BN62&gt;20,1,0))</f>
        <v>1</v>
      </c>
      <c r="BV62" s="116">
        <f t="shared" si="9"/>
        <v>6.666666666666667</v>
      </c>
      <c r="BW62" s="116">
        <f t="array" ref="BW62">SUM(IF(AW62:BN62&gt;40,1,0))</f>
        <v>0</v>
      </c>
      <c r="BX62" s="116">
        <f t="shared" si="31"/>
        <v>0</v>
      </c>
      <c r="BY62" s="116">
        <v>4.5174537987679342</v>
      </c>
      <c r="BZ62" s="116"/>
      <c r="CA62" s="116">
        <v>-9.3676814988290502</v>
      </c>
      <c r="CB62" s="116">
        <v>18.483855872718745</v>
      </c>
      <c r="CC62" s="116"/>
      <c r="CD62" s="116"/>
      <c r="CE62" s="116"/>
      <c r="CF62" s="116"/>
      <c r="CG62" s="116"/>
      <c r="CH62" s="116"/>
      <c r="CI62" s="116"/>
      <c r="CJ62" s="116" t="s">
        <v>14</v>
      </c>
      <c r="CK62" s="116"/>
      <c r="CL62" s="116"/>
      <c r="CM62" s="116"/>
      <c r="CN62" s="116">
        <v>-1.985981308411211</v>
      </c>
      <c r="CO62" s="116"/>
      <c r="CP62" s="116">
        <v>10.091743119266038</v>
      </c>
      <c r="CQ62" s="116">
        <f t="shared" si="32"/>
        <v>4.3478779967024916</v>
      </c>
      <c r="CR62" s="116">
        <f t="shared" si="10"/>
        <v>4.5174537987679342</v>
      </c>
      <c r="CS62" s="116">
        <f t="shared" si="11"/>
        <v>18.483855872718745</v>
      </c>
      <c r="CT62" s="116">
        <f t="shared" si="12"/>
        <v>6</v>
      </c>
      <c r="CU62" s="116">
        <f t="array" ref="CU62">SUM(IF($BY62:$CP62&lt;0,1,0))</f>
        <v>2</v>
      </c>
      <c r="CV62" s="116">
        <f t="shared" si="13"/>
        <v>33.333333333333336</v>
      </c>
      <c r="CW62" s="116">
        <f t="array" ref="CW62">SUM(IF($BY62:$CP62&gt;20,1,0))</f>
        <v>1</v>
      </c>
      <c r="CX62" s="116">
        <f t="shared" si="14"/>
        <v>16.666666666666664</v>
      </c>
      <c r="CY62" s="116">
        <f t="array" ref="CY62">SUM(IF(BY62:CP62&gt;40,1,0))</f>
        <v>1</v>
      </c>
      <c r="CZ62" s="116">
        <f t="shared" si="33"/>
        <v>16.666666666666664</v>
      </c>
      <c r="DA62" s="116"/>
      <c r="DB62" s="116">
        <v>2.2217192206571164</v>
      </c>
      <c r="DC62" s="116">
        <f t="shared" si="34"/>
        <v>2.2217192206571164</v>
      </c>
      <c r="DD62" s="116">
        <f t="shared" si="15"/>
        <v>2.2217192206571164</v>
      </c>
      <c r="DE62" s="116">
        <f t="shared" si="16"/>
        <v>2.2217192206571164</v>
      </c>
      <c r="DF62" s="116">
        <f t="shared" si="17"/>
        <v>1</v>
      </c>
      <c r="DG62" s="116">
        <f t="array" ref="DG62">SUM(IF($DA62:$DB62&lt;0,1,0))</f>
        <v>0</v>
      </c>
      <c r="DH62" s="116">
        <f t="shared" si="18"/>
        <v>0</v>
      </c>
      <c r="DI62" s="116">
        <f t="array" ref="DI62">SUM(IF($DA62:$DB62&gt;20,1,0))</f>
        <v>0</v>
      </c>
      <c r="DJ62" s="116">
        <f t="shared" si="19"/>
        <v>0</v>
      </c>
      <c r="DK62" s="116">
        <f t="array" ref="DK62">SUM(IF(DA62:DB62&gt;40,1,0))</f>
        <v>0</v>
      </c>
      <c r="DL62" s="116">
        <f t="shared" si="35"/>
        <v>0</v>
      </c>
      <c r="DM62" s="116">
        <v>9.7988738862415872</v>
      </c>
      <c r="DN62" s="116"/>
      <c r="DO62" s="116">
        <f t="shared" si="45"/>
        <v>9.7988738862415872</v>
      </c>
      <c r="DP62" s="116">
        <f t="shared" si="40"/>
        <v>9.7988738862415872</v>
      </c>
      <c r="DQ62" s="116">
        <f t="shared" si="41"/>
        <v>9.7988738862415872</v>
      </c>
      <c r="DR62" s="116">
        <f t="shared" si="42"/>
        <v>1</v>
      </c>
      <c r="DS62" s="116">
        <f t="array" ref="DS62">SUM(IF($DM62:$DN62&lt;0,1,0))</f>
        <v>0</v>
      </c>
      <c r="DT62" s="116">
        <f t="shared" si="43"/>
        <v>0</v>
      </c>
      <c r="DU62" s="116">
        <f t="array" ref="DU62">SUM(IF($DM62:$DN62&gt;20,1,0))</f>
        <v>0</v>
      </c>
      <c r="DV62" s="116">
        <f t="shared" si="44"/>
        <v>0</v>
      </c>
      <c r="DW62" s="116">
        <f t="array" ref="DW62">SUM(IF(DM62:DN62&gt;40,1,0))</f>
        <v>0</v>
      </c>
      <c r="DX62" s="116">
        <f t="shared" si="46"/>
        <v>0</v>
      </c>
      <c r="DY62" s="116">
        <f t="shared" si="37"/>
        <v>4.2993809402634406</v>
      </c>
      <c r="DZ62" s="116">
        <f t="shared" si="20"/>
        <v>3.9592879092016364</v>
      </c>
      <c r="EA62" s="116">
        <f t="shared" si="21"/>
        <v>22.726141809440705</v>
      </c>
      <c r="EB62" s="116">
        <f t="shared" si="38"/>
        <v>-0.52189361623363328</v>
      </c>
      <c r="EC62" s="116">
        <f t="shared" si="22"/>
        <v>9.4697632689998184</v>
      </c>
      <c r="ED62" s="116">
        <f t="shared" si="23"/>
        <v>29</v>
      </c>
      <c r="EE62" s="116">
        <f t="shared" si="23"/>
        <v>8</v>
      </c>
      <c r="EF62" s="116">
        <f t="shared" si="24"/>
        <v>27.586206896551722</v>
      </c>
      <c r="EG62" s="116">
        <f t="shared" si="25"/>
        <v>2</v>
      </c>
      <c r="EH62" s="117">
        <f t="shared" si="26"/>
        <v>6.8965517241379306</v>
      </c>
      <c r="EI62" s="116">
        <f t="shared" si="39"/>
        <v>6.8965517241379297</v>
      </c>
      <c r="EJ62" s="116">
        <f t="shared" si="27"/>
        <v>1</v>
      </c>
      <c r="EK62" s="116">
        <f t="shared" si="36"/>
        <v>3.4482758620689653</v>
      </c>
      <c r="EL62" s="37"/>
      <c r="EM62" s="37"/>
      <c r="EN62" s="37"/>
      <c r="EO62" s="37"/>
    </row>
    <row r="63" spans="2:145" x14ac:dyDescent="0.4">
      <c r="B63" s="115">
        <v>1854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>
        <v>-1.2002117136836796</v>
      </c>
      <c r="AB63" s="116"/>
      <c r="AC63" s="116">
        <v>22.075279755849444</v>
      </c>
      <c r="AD63" s="116">
        <v>20.774865591794324</v>
      </c>
      <c r="AE63" s="116">
        <v>-7.7006064774178595</v>
      </c>
      <c r="AF63" s="116">
        <v>-28.571428571428569</v>
      </c>
      <c r="AG63" s="116"/>
      <c r="AH63" s="116"/>
      <c r="AI63" s="116"/>
      <c r="AJ63" s="116"/>
      <c r="AK63" s="116"/>
      <c r="AL63" s="116">
        <v>36.842105263157897</v>
      </c>
      <c r="AM63" s="116">
        <f t="shared" si="28"/>
        <v>7.03666730804526</v>
      </c>
      <c r="AN63" s="116">
        <f t="shared" si="0"/>
        <v>9.7873269390553226</v>
      </c>
      <c r="AO63" s="116">
        <f t="shared" si="1"/>
        <v>36.842105263157897</v>
      </c>
      <c r="AP63" s="116">
        <f t="shared" si="2"/>
        <v>6</v>
      </c>
      <c r="AQ63" s="116">
        <f t="array" ref="AQ63">SUM(IF($AA63:$AL63&lt;0,1,0))</f>
        <v>3</v>
      </c>
      <c r="AR63" s="116">
        <f t="shared" si="3"/>
        <v>50</v>
      </c>
      <c r="AS63" s="116">
        <f t="array" ref="AS63">SUM(IF($AA63:$AL63&gt;20,1,0))</f>
        <v>3</v>
      </c>
      <c r="AT63" s="116">
        <f t="shared" si="4"/>
        <v>50</v>
      </c>
      <c r="AU63" s="116">
        <f t="array" ref="AU63">SUM(IF(AA63:AL63&gt;40,1,0))</f>
        <v>0</v>
      </c>
      <c r="AV63" s="116">
        <f t="shared" si="29"/>
        <v>0</v>
      </c>
      <c r="AW63" s="116">
        <v>50.872660895184609</v>
      </c>
      <c r="AX63" s="116">
        <v>20.000000000000018</v>
      </c>
      <c r="AY63" s="116">
        <v>10.843408679399573</v>
      </c>
      <c r="AZ63" s="116"/>
      <c r="BA63" s="116">
        <v>3.7499999999999978</v>
      </c>
      <c r="BB63" s="116">
        <v>19.672131147540984</v>
      </c>
      <c r="BC63" s="116">
        <v>9.2970458903821829</v>
      </c>
      <c r="BD63" s="116"/>
      <c r="BE63" s="116">
        <v>24.586549062844544</v>
      </c>
      <c r="BF63" s="116">
        <v>4.8529511020946545</v>
      </c>
      <c r="BG63" s="116">
        <v>7.4408409569409528</v>
      </c>
      <c r="BH63" s="116">
        <v>21.645655522811769</v>
      </c>
      <c r="BI63" s="116">
        <v>10.442813186745781</v>
      </c>
      <c r="BJ63" s="116">
        <v>-16.904728934431908</v>
      </c>
      <c r="BK63" s="116">
        <v>8.300835680344413</v>
      </c>
      <c r="BL63" s="116">
        <v>11.239006725297473</v>
      </c>
      <c r="BM63" s="116" t="s">
        <v>14</v>
      </c>
      <c r="BN63" s="116">
        <v>14.606741573033698</v>
      </c>
      <c r="BO63" s="116">
        <f t="shared" si="30"/>
        <v>13.376394099212584</v>
      </c>
      <c r="BP63" s="116">
        <f t="shared" si="5"/>
        <v>10.843408679399573</v>
      </c>
      <c r="BQ63" s="116">
        <f t="shared" si="6"/>
        <v>50.872660895184609</v>
      </c>
      <c r="BR63" s="116">
        <f t="shared" si="7"/>
        <v>16</v>
      </c>
      <c r="BS63" s="116">
        <f t="array" ref="BS63">SUM(IF($AW63:$BN63&lt;0,1,0))</f>
        <v>1</v>
      </c>
      <c r="BT63" s="116">
        <f t="shared" si="8"/>
        <v>6.25</v>
      </c>
      <c r="BU63" s="116">
        <f t="array" ref="BU63">SUM(IF($AW63:$BN63&gt;20,1,0))</f>
        <v>4</v>
      </c>
      <c r="BV63" s="116">
        <f t="shared" si="9"/>
        <v>25</v>
      </c>
      <c r="BW63" s="116">
        <f t="array" ref="BW63">SUM(IF(AW63:BN63&gt;40,1,0))</f>
        <v>2</v>
      </c>
      <c r="BX63" s="116">
        <f t="shared" si="31"/>
        <v>12.5</v>
      </c>
      <c r="BY63" s="116">
        <v>-5.5009823182711193</v>
      </c>
      <c r="BZ63" s="116"/>
      <c r="CA63" s="116">
        <v>31.007751937984509</v>
      </c>
      <c r="CB63" s="116">
        <v>5.7266982622432572</v>
      </c>
      <c r="CC63" s="116"/>
      <c r="CD63" s="116"/>
      <c r="CE63" s="116"/>
      <c r="CF63" s="116"/>
      <c r="CG63" s="116"/>
      <c r="CH63" s="116"/>
      <c r="CI63" s="116"/>
      <c r="CJ63" s="116" t="s">
        <v>14</v>
      </c>
      <c r="CK63" s="116"/>
      <c r="CL63" s="116"/>
      <c r="CM63" s="116"/>
      <c r="CN63" s="116">
        <v>-3.218116805721094</v>
      </c>
      <c r="CO63" s="116"/>
      <c r="CP63" s="116">
        <v>0</v>
      </c>
      <c r="CQ63" s="116">
        <f t="shared" si="32"/>
        <v>5.6030702152471097</v>
      </c>
      <c r="CR63" s="116">
        <f t="shared" si="10"/>
        <v>0</v>
      </c>
      <c r="CS63" s="116">
        <f t="shared" si="11"/>
        <v>31.007751937984509</v>
      </c>
      <c r="CT63" s="116">
        <f t="shared" si="12"/>
        <v>6</v>
      </c>
      <c r="CU63" s="116">
        <f t="array" ref="CU63">SUM(IF($BY63:$CP63&lt;0,1,0))</f>
        <v>2</v>
      </c>
      <c r="CV63" s="116">
        <f t="shared" si="13"/>
        <v>33.333333333333336</v>
      </c>
      <c r="CW63" s="116">
        <f t="array" ref="CW63">SUM(IF($BY63:$CP63&gt;20,1,0))</f>
        <v>2</v>
      </c>
      <c r="CX63" s="116">
        <f t="shared" si="14"/>
        <v>33.333333333333329</v>
      </c>
      <c r="CY63" s="116">
        <f t="array" ref="CY63">SUM(IF(BY63:CP63&gt;40,1,0))</f>
        <v>1</v>
      </c>
      <c r="CZ63" s="116">
        <f t="shared" si="33"/>
        <v>16.666666666666664</v>
      </c>
      <c r="DA63" s="116"/>
      <c r="DB63" s="116">
        <v>5.7340501792114695</v>
      </c>
      <c r="DC63" s="116">
        <f t="shared" si="34"/>
        <v>5.7340501792114695</v>
      </c>
      <c r="DD63" s="116">
        <f t="shared" si="15"/>
        <v>5.7340501792114695</v>
      </c>
      <c r="DE63" s="116">
        <f t="shared" si="16"/>
        <v>5.7340501792114695</v>
      </c>
      <c r="DF63" s="116">
        <f t="shared" si="17"/>
        <v>1</v>
      </c>
      <c r="DG63" s="116">
        <f t="array" ref="DG63">SUM(IF($DA63:$DB63&lt;0,1,0))</f>
        <v>0</v>
      </c>
      <c r="DH63" s="116">
        <f t="shared" si="18"/>
        <v>0</v>
      </c>
      <c r="DI63" s="116">
        <f t="array" ref="DI63">SUM(IF($DA63:$DB63&gt;20,1,0))</f>
        <v>0</v>
      </c>
      <c r="DJ63" s="116">
        <f t="shared" si="19"/>
        <v>0</v>
      </c>
      <c r="DK63" s="116">
        <f t="array" ref="DK63">SUM(IF(DA63:DB63&gt;40,1,0))</f>
        <v>0</v>
      </c>
      <c r="DL63" s="116">
        <f t="shared" si="35"/>
        <v>0</v>
      </c>
      <c r="DM63" s="116">
        <v>57.429659714423195</v>
      </c>
      <c r="DN63" s="116"/>
      <c r="DO63" s="116">
        <f t="shared" si="45"/>
        <v>57.429659714423195</v>
      </c>
      <c r="DP63" s="116">
        <f t="shared" si="40"/>
        <v>57.429659714423195</v>
      </c>
      <c r="DQ63" s="116">
        <f t="shared" si="41"/>
        <v>57.429659714423195</v>
      </c>
      <c r="DR63" s="116">
        <f t="shared" si="42"/>
        <v>1</v>
      </c>
      <c r="DS63" s="116">
        <f t="array" ref="DS63">SUM(IF($DM63:$DN63&lt;0,1,0))</f>
        <v>0</v>
      </c>
      <c r="DT63" s="116">
        <f t="shared" si="43"/>
        <v>0</v>
      </c>
      <c r="DU63" s="116">
        <f t="array" ref="DU63">SUM(IF($DM63:$DN63&gt;20,1,0))</f>
        <v>1</v>
      </c>
      <c r="DV63" s="116">
        <f t="shared" si="44"/>
        <v>100</v>
      </c>
      <c r="DW63" s="116">
        <f t="array" ref="DW63">SUM(IF(DM63:DN63&gt;40,1,0))</f>
        <v>1</v>
      </c>
      <c r="DX63" s="116">
        <f t="shared" si="46"/>
        <v>100</v>
      </c>
      <c r="DY63" s="116">
        <f t="shared" si="37"/>
        <v>11.930177725226091</v>
      </c>
      <c r="DZ63" s="116">
        <f t="shared" si="20"/>
        <v>9.8699295385639818</v>
      </c>
      <c r="EA63" s="116">
        <f t="shared" si="21"/>
        <v>57.429659714423195</v>
      </c>
      <c r="EB63" s="116">
        <f t="shared" si="38"/>
        <v>2.249213173093338</v>
      </c>
      <c r="EC63" s="116">
        <f t="shared" si="22"/>
        <v>18.340895314290037</v>
      </c>
      <c r="ED63" s="116">
        <f t="shared" si="23"/>
        <v>30</v>
      </c>
      <c r="EE63" s="116">
        <f t="shared" si="23"/>
        <v>6</v>
      </c>
      <c r="EF63" s="116">
        <f t="shared" si="24"/>
        <v>20</v>
      </c>
      <c r="EG63" s="116">
        <f t="shared" si="25"/>
        <v>10</v>
      </c>
      <c r="EH63" s="117">
        <f t="shared" si="26"/>
        <v>33.333333333333329</v>
      </c>
      <c r="EI63" s="116">
        <f t="shared" si="39"/>
        <v>11.302681992337163</v>
      </c>
      <c r="EJ63" s="116">
        <f t="shared" si="27"/>
        <v>4</v>
      </c>
      <c r="EK63" s="116">
        <f t="shared" si="36"/>
        <v>13.333333333333334</v>
      </c>
      <c r="EL63" s="37"/>
      <c r="EM63" s="37"/>
      <c r="EN63" s="37"/>
      <c r="EO63" s="37"/>
    </row>
    <row r="64" spans="2:145" x14ac:dyDescent="0.4">
      <c r="B64" s="115">
        <v>1855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>
        <v>0.54161453732035048</v>
      </c>
      <c r="AB64" s="116"/>
      <c r="AC64" s="116">
        <v>8.4166666666666714</v>
      </c>
      <c r="AD64" s="116">
        <v>3.9877816042226844</v>
      </c>
      <c r="AE64" s="116">
        <v>-16.065209565592721</v>
      </c>
      <c r="AF64" s="116">
        <v>-20.000000000000007</v>
      </c>
      <c r="AG64" s="116"/>
      <c r="AH64" s="116"/>
      <c r="AI64" s="116"/>
      <c r="AJ64" s="116"/>
      <c r="AK64" s="116"/>
      <c r="AL64" s="116">
        <v>6.1813186813186594</v>
      </c>
      <c r="AM64" s="116">
        <f t="shared" si="28"/>
        <v>-2.8229713460107271</v>
      </c>
      <c r="AN64" s="116">
        <f t="shared" si="0"/>
        <v>2.2646980707715176</v>
      </c>
      <c r="AO64" s="116">
        <f t="shared" si="1"/>
        <v>8.4166666666666714</v>
      </c>
      <c r="AP64" s="116">
        <f t="shared" si="2"/>
        <v>6</v>
      </c>
      <c r="AQ64" s="116">
        <f t="array" ref="AQ64">SUM(IF($AA64:$AL64&lt;0,1,0))</f>
        <v>2</v>
      </c>
      <c r="AR64" s="116">
        <f t="shared" si="3"/>
        <v>33.333333333333336</v>
      </c>
      <c r="AS64" s="116">
        <f t="array" ref="AS64">SUM(IF($AA64:$AL64&gt;20,1,0))</f>
        <v>0</v>
      </c>
      <c r="AT64" s="116">
        <f t="shared" si="4"/>
        <v>0</v>
      </c>
      <c r="AU64" s="116">
        <f t="array" ref="AU64">SUM(IF(AA64:AL64&gt;40,1,0))</f>
        <v>0</v>
      </c>
      <c r="AV64" s="116">
        <f t="shared" si="29"/>
        <v>0</v>
      </c>
      <c r="AW64" s="116">
        <v>-1.3082943546519732</v>
      </c>
      <c r="AX64" s="116">
        <v>4.6296296296296058</v>
      </c>
      <c r="AY64" s="116">
        <v>2.1736266631537351</v>
      </c>
      <c r="AZ64" s="116"/>
      <c r="BA64" s="116">
        <v>2.4096385542168837</v>
      </c>
      <c r="BB64" s="116">
        <v>6.8493150684931559</v>
      </c>
      <c r="BC64" s="116">
        <v>-12.825073384834262</v>
      </c>
      <c r="BD64" s="116"/>
      <c r="BE64" s="116">
        <v>-12.443839346494212</v>
      </c>
      <c r="BF64" s="116">
        <v>0.26641238083757735</v>
      </c>
      <c r="BG64" s="116">
        <v>4.4340600449057312</v>
      </c>
      <c r="BH64" s="116">
        <v>0.46955388722806912</v>
      </c>
      <c r="BI64" s="116">
        <v>23.733385584821399</v>
      </c>
      <c r="BJ64" s="116">
        <v>-0.75381823680629734</v>
      </c>
      <c r="BK64" s="116">
        <v>0.71548896486294689</v>
      </c>
      <c r="BL64" s="116">
        <v>5.7667713056621217</v>
      </c>
      <c r="BM64" s="116">
        <v>9.1224178566477132</v>
      </c>
      <c r="BN64" s="116">
        <v>2.941176470588247</v>
      </c>
      <c r="BO64" s="116">
        <f t="shared" si="30"/>
        <v>2.2612781930162775</v>
      </c>
      <c r="BP64" s="116">
        <f t="shared" si="5"/>
        <v>2.2916326086853092</v>
      </c>
      <c r="BQ64" s="116">
        <f t="shared" si="6"/>
        <v>23.733385584821399</v>
      </c>
      <c r="BR64" s="116">
        <f t="shared" si="7"/>
        <v>16</v>
      </c>
      <c r="BS64" s="116">
        <f t="array" ref="BS64">SUM(IF($AW64:$BN64&lt;0,1,0))</f>
        <v>4</v>
      </c>
      <c r="BT64" s="116">
        <f t="shared" si="8"/>
        <v>25</v>
      </c>
      <c r="BU64" s="116">
        <f t="array" ref="BU64">SUM(IF($AW64:$BN64&gt;20,1,0))</f>
        <v>1</v>
      </c>
      <c r="BV64" s="116">
        <f t="shared" si="9"/>
        <v>6.25</v>
      </c>
      <c r="BW64" s="116">
        <f t="array" ref="BW64">SUM(IF(AW64:BN64&gt;40,1,0))</f>
        <v>0</v>
      </c>
      <c r="BX64" s="116">
        <f t="shared" si="31"/>
        <v>0</v>
      </c>
      <c r="BY64" s="116">
        <v>13.305613305613328</v>
      </c>
      <c r="BZ64" s="116"/>
      <c r="CA64" s="116">
        <v>5.12820512820511</v>
      </c>
      <c r="CB64" s="116">
        <v>3.997011580127019</v>
      </c>
      <c r="CC64" s="116"/>
      <c r="CD64" s="116"/>
      <c r="CE64" s="116"/>
      <c r="CF64" s="116"/>
      <c r="CG64" s="116"/>
      <c r="CH64" s="116"/>
      <c r="CI64" s="116"/>
      <c r="CJ64" s="116" t="s">
        <v>14</v>
      </c>
      <c r="CK64" s="116"/>
      <c r="CL64" s="116"/>
      <c r="CM64" s="116"/>
      <c r="CN64" s="116">
        <v>11.083743842364523</v>
      </c>
      <c r="CO64" s="116"/>
      <c r="CP64" s="116">
        <v>2.5000000000000133</v>
      </c>
      <c r="CQ64" s="116">
        <f t="shared" si="32"/>
        <v>7.202914771261999</v>
      </c>
      <c r="CR64" s="116">
        <f t="shared" si="10"/>
        <v>5.12820512820511</v>
      </c>
      <c r="CS64" s="116">
        <f t="shared" si="11"/>
        <v>13.305613305613328</v>
      </c>
      <c r="CT64" s="116">
        <f t="shared" si="12"/>
        <v>6</v>
      </c>
      <c r="CU64" s="116">
        <f t="array" ref="CU64">SUM(IF($BY64:$CP64&lt;0,1,0))</f>
        <v>0</v>
      </c>
      <c r="CV64" s="116">
        <f t="shared" si="13"/>
        <v>0</v>
      </c>
      <c r="CW64" s="116">
        <f t="array" ref="CW64">SUM(IF($BY64:$CP64&gt;20,1,0))</f>
        <v>1</v>
      </c>
      <c r="CX64" s="116">
        <f t="shared" si="14"/>
        <v>16.666666666666664</v>
      </c>
      <c r="CY64" s="116">
        <f t="array" ref="CY64">SUM(IF(BY64:CP64&gt;40,1,0))</f>
        <v>1</v>
      </c>
      <c r="CZ64" s="116">
        <f t="shared" si="33"/>
        <v>16.666666666666664</v>
      </c>
      <c r="DA64" s="116"/>
      <c r="DB64" s="116">
        <v>3.542811556763322</v>
      </c>
      <c r="DC64" s="116">
        <f t="shared" si="34"/>
        <v>3.542811556763322</v>
      </c>
      <c r="DD64" s="116">
        <f t="shared" si="15"/>
        <v>3.542811556763322</v>
      </c>
      <c r="DE64" s="116">
        <f t="shared" si="16"/>
        <v>3.542811556763322</v>
      </c>
      <c r="DF64" s="116">
        <f t="shared" si="17"/>
        <v>1</v>
      </c>
      <c r="DG64" s="116">
        <f t="array" ref="DG64">SUM(IF($DA64:$DB64&lt;0,1,0))</f>
        <v>0</v>
      </c>
      <c r="DH64" s="116">
        <f t="shared" si="18"/>
        <v>0</v>
      </c>
      <c r="DI64" s="116">
        <f t="array" ref="DI64">SUM(IF($DA64:$DB64&gt;20,1,0))</f>
        <v>0</v>
      </c>
      <c r="DJ64" s="116">
        <f t="shared" si="19"/>
        <v>0</v>
      </c>
      <c r="DK64" s="116">
        <f t="array" ref="DK64">SUM(IF(DA64:DB64&gt;40,1,0))</f>
        <v>0</v>
      </c>
      <c r="DL64" s="116">
        <f t="shared" si="35"/>
        <v>0</v>
      </c>
      <c r="DM64" s="116">
        <v>10.481243651760508</v>
      </c>
      <c r="DN64" s="116"/>
      <c r="DO64" s="116">
        <f t="shared" si="45"/>
        <v>10.481243651760508</v>
      </c>
      <c r="DP64" s="116">
        <f t="shared" si="40"/>
        <v>10.481243651760508</v>
      </c>
      <c r="DQ64" s="116">
        <f t="shared" si="41"/>
        <v>10.481243651760508</v>
      </c>
      <c r="DR64" s="116">
        <f t="shared" si="42"/>
        <v>1</v>
      </c>
      <c r="DS64" s="116">
        <f t="array" ref="DS64">SUM(IF($DM64:$DN64&lt;0,1,0))</f>
        <v>0</v>
      </c>
      <c r="DT64" s="116">
        <f t="shared" si="43"/>
        <v>0</v>
      </c>
      <c r="DU64" s="116">
        <f t="array" ref="DU64">SUM(IF($DM64:$DN64&gt;20,1,0))</f>
        <v>0</v>
      </c>
      <c r="DV64" s="116">
        <f t="shared" si="44"/>
        <v>0</v>
      </c>
      <c r="DW64" s="116">
        <f t="array" ref="DW64">SUM(IF(DM64:DN64&gt;40,1,0))</f>
        <v>0</v>
      </c>
      <c r="DX64" s="116">
        <f t="shared" si="46"/>
        <v>0</v>
      </c>
      <c r="DY64" s="116">
        <f t="shared" si="37"/>
        <v>2.3890086923113758</v>
      </c>
      <c r="DZ64" s="116">
        <f t="shared" si="20"/>
        <v>3.542811556763322</v>
      </c>
      <c r="EA64" s="116">
        <f t="shared" si="21"/>
        <v>23.733385584821399</v>
      </c>
      <c r="EB64" s="116">
        <f t="shared" si="38"/>
        <v>3.1181063555713693</v>
      </c>
      <c r="EC64" s="116">
        <f t="shared" si="22"/>
        <v>8.8600127464497032</v>
      </c>
      <c r="ED64" s="116">
        <f t="shared" si="23"/>
        <v>30</v>
      </c>
      <c r="EE64" s="116">
        <f t="shared" si="23"/>
        <v>6</v>
      </c>
      <c r="EF64" s="116">
        <f t="shared" si="24"/>
        <v>20</v>
      </c>
      <c r="EG64" s="116">
        <f t="shared" si="25"/>
        <v>2</v>
      </c>
      <c r="EH64" s="117">
        <f t="shared" si="26"/>
        <v>6.666666666666667</v>
      </c>
      <c r="EI64" s="116">
        <f t="shared" si="39"/>
        <v>11.839080459770114</v>
      </c>
      <c r="EJ64" s="116">
        <f t="shared" si="27"/>
        <v>1</v>
      </c>
      <c r="EK64" s="116">
        <f t="shared" si="36"/>
        <v>3.3333333333333335</v>
      </c>
      <c r="EL64" s="37"/>
      <c r="EM64" s="37"/>
      <c r="EN64" s="37"/>
      <c r="EO64" s="37"/>
    </row>
    <row r="65" spans="2:145" x14ac:dyDescent="0.4">
      <c r="B65" s="115">
        <v>1856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>
        <v>-1.7208192683624057</v>
      </c>
      <c r="AB65" s="116"/>
      <c r="AC65" s="116">
        <v>-9.0187035613630613</v>
      </c>
      <c r="AD65" s="116">
        <v>-18.190275907030177</v>
      </c>
      <c r="AE65" s="116">
        <v>1.0542956976383744</v>
      </c>
      <c r="AF65" s="116">
        <v>-9.3750000000000107</v>
      </c>
      <c r="AG65" s="116"/>
      <c r="AH65" s="116"/>
      <c r="AI65" s="116"/>
      <c r="AJ65" s="116"/>
      <c r="AK65" s="116"/>
      <c r="AL65" s="116">
        <v>-21.733505821474775</v>
      </c>
      <c r="AM65" s="116">
        <f t="shared" si="28"/>
        <v>-9.8306681434320087</v>
      </c>
      <c r="AN65" s="116">
        <f t="shared" si="0"/>
        <v>-9.196851780681536</v>
      </c>
      <c r="AO65" s="116">
        <f t="shared" si="1"/>
        <v>1.0542956976383744</v>
      </c>
      <c r="AP65" s="116">
        <f t="shared" si="2"/>
        <v>6</v>
      </c>
      <c r="AQ65" s="116">
        <f t="array" ref="AQ65">SUM(IF($AA65:$AL65&lt;0,1,0))</f>
        <v>5</v>
      </c>
      <c r="AR65" s="116">
        <f t="shared" si="3"/>
        <v>83.333333333333329</v>
      </c>
      <c r="AS65" s="116">
        <f t="array" ref="AS65">SUM(IF($AA65:$AL65&gt;20,1,0))</f>
        <v>0</v>
      </c>
      <c r="AT65" s="116">
        <f t="shared" si="4"/>
        <v>0</v>
      </c>
      <c r="AU65" s="116">
        <f t="array" ref="AU65">SUM(IF(AA65:AL65&gt;40,1,0))</f>
        <v>0</v>
      </c>
      <c r="AV65" s="116">
        <f t="shared" si="29"/>
        <v>0</v>
      </c>
      <c r="AW65" s="116">
        <v>-18.72498950699838</v>
      </c>
      <c r="AX65" s="116">
        <v>0</v>
      </c>
      <c r="AY65" s="116">
        <v>4.2573491490458952</v>
      </c>
      <c r="AZ65" s="116"/>
      <c r="BA65" s="116">
        <v>1.1764705882352764</v>
      </c>
      <c r="BB65" s="116">
        <v>-2.564102564102555</v>
      </c>
      <c r="BC65" s="116">
        <v>56.176369119456027</v>
      </c>
      <c r="BD65" s="116"/>
      <c r="BE65" s="116">
        <v>6.9801113553499272</v>
      </c>
      <c r="BF65" s="116">
        <v>4.8184794302110987</v>
      </c>
      <c r="BG65" s="116">
        <v>6.6938743503243128</v>
      </c>
      <c r="BH65" s="116">
        <v>3.8764228552733648</v>
      </c>
      <c r="BI65" s="116">
        <v>49.557522123893818</v>
      </c>
      <c r="BJ65" s="116">
        <v>23.037770612620911</v>
      </c>
      <c r="BK65" s="116">
        <v>18.080858943588872</v>
      </c>
      <c r="BL65" s="116">
        <v>12.773441793998042</v>
      </c>
      <c r="BM65" s="116">
        <v>9.7972390834596581</v>
      </c>
      <c r="BN65" s="116">
        <v>0</v>
      </c>
      <c r="BO65" s="116">
        <f t="shared" si="30"/>
        <v>10.996051083397267</v>
      </c>
      <c r="BP65" s="116">
        <f t="shared" si="5"/>
        <v>5.7561768902677057</v>
      </c>
      <c r="BQ65" s="116">
        <f t="shared" si="6"/>
        <v>56.176369119456027</v>
      </c>
      <c r="BR65" s="116">
        <f t="shared" si="7"/>
        <v>16</v>
      </c>
      <c r="BS65" s="116">
        <f t="array" ref="BS65">SUM(IF($AW65:$BN65&lt;0,1,0))</f>
        <v>2</v>
      </c>
      <c r="BT65" s="116">
        <f t="shared" si="8"/>
        <v>12.5</v>
      </c>
      <c r="BU65" s="116">
        <f t="array" ref="BU65">SUM(IF($AW65:$BN65&gt;20,1,0))</f>
        <v>3</v>
      </c>
      <c r="BV65" s="116">
        <f t="shared" si="9"/>
        <v>18.75</v>
      </c>
      <c r="BW65" s="116">
        <f t="array" ref="BW65">SUM(IF(AW65:BN65&gt;40,1,0))</f>
        <v>2</v>
      </c>
      <c r="BX65" s="116">
        <f t="shared" si="31"/>
        <v>12.5</v>
      </c>
      <c r="BY65" s="116">
        <v>42.752293577981625</v>
      </c>
      <c r="BZ65" s="116"/>
      <c r="CA65" s="116">
        <v>5.0656660412757848</v>
      </c>
      <c r="CB65" s="116">
        <v>0.17959770114943652</v>
      </c>
      <c r="CC65" s="116"/>
      <c r="CD65" s="116"/>
      <c r="CE65" s="116"/>
      <c r="CF65" s="116"/>
      <c r="CG65" s="116"/>
      <c r="CH65" s="116"/>
      <c r="CI65" s="116"/>
      <c r="CJ65" s="116" t="s">
        <v>239</v>
      </c>
      <c r="CK65" s="116"/>
      <c r="CL65" s="116"/>
      <c r="CM65" s="116"/>
      <c r="CN65" s="116">
        <v>20.953436807095336</v>
      </c>
      <c r="CO65" s="116"/>
      <c r="CP65" s="116">
        <v>3.2520325203251987</v>
      </c>
      <c r="CQ65" s="116">
        <f t="shared" si="32"/>
        <v>14.440605329565477</v>
      </c>
      <c r="CR65" s="116">
        <f t="shared" si="10"/>
        <v>5.0656660412757848</v>
      </c>
      <c r="CS65" s="116">
        <f t="shared" si="11"/>
        <v>42.752293577981625</v>
      </c>
      <c r="CT65" s="116">
        <f t="shared" si="12"/>
        <v>6</v>
      </c>
      <c r="CU65" s="116">
        <f t="array" ref="CU65">SUM(IF($BY65:$CP65&lt;0,1,0))</f>
        <v>0</v>
      </c>
      <c r="CV65" s="116">
        <f t="shared" si="13"/>
        <v>0</v>
      </c>
      <c r="CW65" s="116">
        <f t="array" ref="CW65">SUM(IF($BY65:$CP65&gt;20,1,0))</f>
        <v>3</v>
      </c>
      <c r="CX65" s="116">
        <f t="shared" si="14"/>
        <v>50</v>
      </c>
      <c r="CY65" s="116">
        <f t="array" ref="CY65">SUM(IF(BY65:CP65&gt;40,1,0))</f>
        <v>2</v>
      </c>
      <c r="CZ65" s="116">
        <f t="shared" si="33"/>
        <v>33.333333333333329</v>
      </c>
      <c r="DA65" s="116"/>
      <c r="DB65" s="116">
        <v>-0.78362180836538531</v>
      </c>
      <c r="DC65" s="116">
        <f t="shared" si="34"/>
        <v>-0.78362180836538531</v>
      </c>
      <c r="DD65" s="116">
        <f t="shared" si="15"/>
        <v>-0.78362180836538531</v>
      </c>
      <c r="DE65" s="116">
        <f t="shared" si="16"/>
        <v>-0.78362180836538531</v>
      </c>
      <c r="DF65" s="116">
        <f t="shared" si="17"/>
        <v>1</v>
      </c>
      <c r="DG65" s="116">
        <f t="array" ref="DG65">SUM(IF($DA65:$DB65&lt;0,1,0))</f>
        <v>1</v>
      </c>
      <c r="DH65" s="116">
        <f t="shared" si="18"/>
        <v>100</v>
      </c>
      <c r="DI65" s="116">
        <f t="array" ref="DI65">SUM(IF($DA65:$DB65&gt;20,1,0))</f>
        <v>0</v>
      </c>
      <c r="DJ65" s="116">
        <f t="shared" si="19"/>
        <v>0</v>
      </c>
      <c r="DK65" s="116">
        <f t="array" ref="DK65">SUM(IF(DA65:DB65&gt;40,1,0))</f>
        <v>0</v>
      </c>
      <c r="DL65" s="116">
        <f t="shared" si="35"/>
        <v>0</v>
      </c>
      <c r="DM65" s="116">
        <v>-12.92442499451364</v>
      </c>
      <c r="DN65" s="116"/>
      <c r="DO65" s="116">
        <f t="shared" si="45"/>
        <v>-12.92442499451364</v>
      </c>
      <c r="DP65" s="116">
        <f t="shared" si="40"/>
        <v>-12.92442499451364</v>
      </c>
      <c r="DQ65" s="116">
        <f t="shared" si="41"/>
        <v>-12.92442499451364</v>
      </c>
      <c r="DR65" s="116">
        <f t="shared" si="42"/>
        <v>1</v>
      </c>
      <c r="DS65" s="116">
        <f t="array" ref="DS65">SUM(IF($DM65:$DN65&lt;0,1,0))</f>
        <v>1</v>
      </c>
      <c r="DT65" s="116">
        <f t="shared" si="43"/>
        <v>100</v>
      </c>
      <c r="DU65" s="116">
        <f t="array" ref="DU65">SUM(IF($DM65:$DN65&gt;20,1,0))</f>
        <v>0</v>
      </c>
      <c r="DV65" s="116">
        <f t="shared" si="44"/>
        <v>0</v>
      </c>
      <c r="DW65" s="116">
        <f t="array" ref="DW65">SUM(IF(DM65:DN65&gt;40,1,0))</f>
        <v>0</v>
      </c>
      <c r="DX65" s="116">
        <f t="shared" si="46"/>
        <v>0</v>
      </c>
      <c r="DY65" s="116">
        <f t="shared" si="37"/>
        <v>6.0499237351280204</v>
      </c>
      <c r="DZ65" s="116">
        <f t="shared" si="20"/>
        <v>3.2520325203251987</v>
      </c>
      <c r="EA65" s="116">
        <f t="shared" si="21"/>
        <v>56.176369119456027</v>
      </c>
      <c r="EB65" s="116">
        <f t="shared" si="38"/>
        <v>3.9494318443574019</v>
      </c>
      <c r="EC65" s="116">
        <f t="shared" si="22"/>
        <v>18.538409658947181</v>
      </c>
      <c r="ED65" s="116">
        <f t="shared" si="23"/>
        <v>30</v>
      </c>
      <c r="EE65" s="116">
        <f t="shared" si="23"/>
        <v>9</v>
      </c>
      <c r="EF65" s="116">
        <f t="shared" si="24"/>
        <v>30</v>
      </c>
      <c r="EG65" s="116">
        <f t="shared" si="25"/>
        <v>6</v>
      </c>
      <c r="EH65" s="117">
        <f t="shared" si="26"/>
        <v>20</v>
      </c>
      <c r="EI65" s="116">
        <f t="shared" si="39"/>
        <v>14.022988505747124</v>
      </c>
      <c r="EJ65" s="116">
        <f t="shared" si="27"/>
        <v>4</v>
      </c>
      <c r="EK65" s="116">
        <f t="shared" si="36"/>
        <v>13.333333333333334</v>
      </c>
      <c r="EL65" s="37"/>
      <c r="EM65" s="37"/>
      <c r="EN65" s="37"/>
      <c r="EO65" s="37"/>
    </row>
    <row r="66" spans="2:145" x14ac:dyDescent="0.4">
      <c r="B66" s="115">
        <v>1857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>
        <v>37.406769962636879</v>
      </c>
      <c r="AB66" s="116"/>
      <c r="AC66" s="116">
        <v>7.6598141368628525</v>
      </c>
      <c r="AD66" s="116">
        <v>45.600450898678574</v>
      </c>
      <c r="AE66" s="116">
        <v>24.97243920392436</v>
      </c>
      <c r="AF66" s="116">
        <v>-3.4482758620689502</v>
      </c>
      <c r="AG66" s="116"/>
      <c r="AH66" s="116"/>
      <c r="AI66" s="116"/>
      <c r="AJ66" s="116"/>
      <c r="AK66" s="116"/>
      <c r="AL66" s="116">
        <v>55.537190082644663</v>
      </c>
      <c r="AM66" s="116">
        <f t="shared" si="28"/>
        <v>27.954731403779729</v>
      </c>
      <c r="AN66" s="116">
        <f t="shared" si="0"/>
        <v>31.189604583280619</v>
      </c>
      <c r="AO66" s="116">
        <f t="shared" si="1"/>
        <v>55.537190082644663</v>
      </c>
      <c r="AP66" s="116">
        <f t="shared" si="2"/>
        <v>6</v>
      </c>
      <c r="AQ66" s="116">
        <f t="array" ref="AQ66">SUM(IF($AA66:$AL66&lt;0,1,0))</f>
        <v>1</v>
      </c>
      <c r="AR66" s="116">
        <f t="shared" si="3"/>
        <v>16.666666666666668</v>
      </c>
      <c r="AS66" s="116">
        <f t="array" ref="AS66">SUM(IF($AA66:$AL66&gt;20,1,0))</f>
        <v>4</v>
      </c>
      <c r="AT66" s="116">
        <f t="shared" si="4"/>
        <v>66.666666666666657</v>
      </c>
      <c r="AU66" s="116">
        <f t="array" ref="AU66">SUM(IF(AA66:AL66&gt;40,1,0))</f>
        <v>2</v>
      </c>
      <c r="AV66" s="116">
        <f t="shared" si="29"/>
        <v>33.333333333333329</v>
      </c>
      <c r="AW66" s="116">
        <v>-35.471208806717932</v>
      </c>
      <c r="AX66" s="116">
        <v>-7.0796460176991154</v>
      </c>
      <c r="AY66" s="116">
        <v>-2.0405134673888852</v>
      </c>
      <c r="AZ66" s="116"/>
      <c r="BA66" s="116">
        <v>-1.162790697674418</v>
      </c>
      <c r="BB66" s="116">
        <v>-18.421052631578949</v>
      </c>
      <c r="BC66" s="116">
        <v>-26.274831277322608</v>
      </c>
      <c r="BD66" s="116"/>
      <c r="BE66" s="116">
        <v>-11.003111482957916</v>
      </c>
      <c r="BF66" s="116">
        <v>0.83985683872786487</v>
      </c>
      <c r="BG66" s="116">
        <v>-1.4472815396503123</v>
      </c>
      <c r="BH66" s="116">
        <v>-35.266777344105058</v>
      </c>
      <c r="BI66" s="116">
        <v>-31.065088757396452</v>
      </c>
      <c r="BJ66" s="116">
        <v>18.050454232126512</v>
      </c>
      <c r="BK66" s="116">
        <v>3.6594960878382876</v>
      </c>
      <c r="BL66" s="116">
        <v>1.4231406569841232</v>
      </c>
      <c r="BM66" s="116">
        <v>-0.31078920381555908</v>
      </c>
      <c r="BN66" s="116">
        <v>-4.7619047619047672</v>
      </c>
      <c r="BO66" s="116">
        <f t="shared" si="30"/>
        <v>-9.3957530107834462</v>
      </c>
      <c r="BP66" s="116">
        <f t="shared" si="5"/>
        <v>-3.401209114646826</v>
      </c>
      <c r="BQ66" s="116">
        <f t="shared" si="6"/>
        <v>18.050454232126512</v>
      </c>
      <c r="BR66" s="116">
        <f t="shared" si="7"/>
        <v>16</v>
      </c>
      <c r="BS66" s="116">
        <f t="array" ref="BS66">SUM(IF($AW66:$BN66&lt;0,1,0))</f>
        <v>12</v>
      </c>
      <c r="BT66" s="116">
        <f t="shared" si="8"/>
        <v>75</v>
      </c>
      <c r="BU66" s="116">
        <f t="array" ref="BU66">SUM(IF($AW66:$BN66&gt;20,1,0))</f>
        <v>0</v>
      </c>
      <c r="BV66" s="116">
        <f t="shared" si="9"/>
        <v>0</v>
      </c>
      <c r="BW66" s="116">
        <f t="array" ref="BW66">SUM(IF(AW66:BN66&gt;40,1,0))</f>
        <v>0</v>
      </c>
      <c r="BX66" s="116">
        <f t="shared" si="31"/>
        <v>0</v>
      </c>
      <c r="BY66" s="116">
        <v>21.593830334190244</v>
      </c>
      <c r="BZ66" s="116"/>
      <c r="CA66" s="116">
        <v>4.8214285714285765</v>
      </c>
      <c r="CB66" s="116">
        <v>3.7289351021871253</v>
      </c>
      <c r="CC66" s="116"/>
      <c r="CD66" s="116"/>
      <c r="CE66" s="116"/>
      <c r="CF66" s="116"/>
      <c r="CG66" s="116"/>
      <c r="CH66" s="116"/>
      <c r="CI66" s="116"/>
      <c r="CJ66" s="116" t="s">
        <v>14</v>
      </c>
      <c r="CK66" s="116"/>
      <c r="CL66" s="116"/>
      <c r="CM66" s="116"/>
      <c r="CN66" s="116">
        <v>-0.64161319890010393</v>
      </c>
      <c r="CO66" s="116"/>
      <c r="CP66" s="116">
        <v>4.7244094488189115</v>
      </c>
      <c r="CQ66" s="116">
        <f t="shared" si="32"/>
        <v>6.8453980515449517</v>
      </c>
      <c r="CR66" s="116">
        <f t="shared" si="10"/>
        <v>4.7244094488189115</v>
      </c>
      <c r="CS66" s="116">
        <f t="shared" si="11"/>
        <v>21.593830334190244</v>
      </c>
      <c r="CT66" s="116">
        <f t="shared" si="12"/>
        <v>6</v>
      </c>
      <c r="CU66" s="116">
        <f t="array" ref="CU66">SUM(IF($BY66:$CP66&lt;0,1,0))</f>
        <v>1</v>
      </c>
      <c r="CV66" s="116">
        <f t="shared" si="13"/>
        <v>16.666666666666668</v>
      </c>
      <c r="CW66" s="116">
        <f t="array" ref="CW66">SUM(IF($BY66:$CP66&gt;20,1,0))</f>
        <v>2</v>
      </c>
      <c r="CX66" s="116">
        <f t="shared" si="14"/>
        <v>33.333333333333329</v>
      </c>
      <c r="CY66" s="116">
        <f t="array" ref="CY66">SUM(IF(BY66:CP66&gt;40,1,0))</f>
        <v>1</v>
      </c>
      <c r="CZ66" s="116">
        <f t="shared" si="33"/>
        <v>16.666666666666664</v>
      </c>
      <c r="DA66" s="116"/>
      <c r="DB66" s="116">
        <v>2.9410855557463393</v>
      </c>
      <c r="DC66" s="116">
        <f t="shared" si="34"/>
        <v>2.9410855557463393</v>
      </c>
      <c r="DD66" s="116">
        <f t="shared" si="15"/>
        <v>2.9410855557463393</v>
      </c>
      <c r="DE66" s="116">
        <f t="shared" si="16"/>
        <v>2.9410855557463393</v>
      </c>
      <c r="DF66" s="116">
        <f t="shared" si="17"/>
        <v>1</v>
      </c>
      <c r="DG66" s="116">
        <f t="array" ref="DG66">SUM(IF($DA66:$DB66&lt;0,1,0))</f>
        <v>0</v>
      </c>
      <c r="DH66" s="116">
        <f t="shared" si="18"/>
        <v>0</v>
      </c>
      <c r="DI66" s="116">
        <f t="array" ref="DI66">SUM(IF($DA66:$DB66&gt;20,1,0))</f>
        <v>0</v>
      </c>
      <c r="DJ66" s="116">
        <f t="shared" si="19"/>
        <v>0</v>
      </c>
      <c r="DK66" s="116">
        <f t="array" ref="DK66">SUM(IF(DA66:DB66&gt;40,1,0))</f>
        <v>0</v>
      </c>
      <c r="DL66" s="116">
        <f t="shared" si="35"/>
        <v>0</v>
      </c>
      <c r="DM66" s="116">
        <v>5.060473902089857</v>
      </c>
      <c r="DN66" s="116"/>
      <c r="DO66" s="116">
        <f t="shared" si="45"/>
        <v>5.060473902089857</v>
      </c>
      <c r="DP66" s="116">
        <f t="shared" si="40"/>
        <v>5.060473902089857</v>
      </c>
      <c r="DQ66" s="116">
        <f t="shared" si="41"/>
        <v>5.060473902089857</v>
      </c>
      <c r="DR66" s="116">
        <f t="shared" si="42"/>
        <v>1</v>
      </c>
      <c r="DS66" s="116">
        <f t="array" ref="DS66">SUM(IF($DM66:$DN66&lt;0,1,0))</f>
        <v>0</v>
      </c>
      <c r="DT66" s="116">
        <f t="shared" si="43"/>
        <v>0</v>
      </c>
      <c r="DU66" s="116">
        <f t="array" ref="DU66">SUM(IF($DM66:$DN66&gt;20,1,0))</f>
        <v>0</v>
      </c>
      <c r="DV66" s="116">
        <f t="shared" si="44"/>
        <v>0</v>
      </c>
      <c r="DW66" s="116">
        <f t="array" ref="DW66">SUM(IF(DM66:DN66&gt;40,1,0))</f>
        <v>0</v>
      </c>
      <c r="DX66" s="116">
        <f t="shared" si="46"/>
        <v>0</v>
      </c>
      <c r="DY66" s="116">
        <f t="shared" si="37"/>
        <v>2.0560306884725557</v>
      </c>
      <c r="DZ66" s="116">
        <f t="shared" si="20"/>
        <v>0.83985683872786487</v>
      </c>
      <c r="EA66" s="116">
        <f t="shared" si="21"/>
        <v>55.537190082644663</v>
      </c>
      <c r="EB66" s="116">
        <f t="shared" si="38"/>
        <v>3.7149512355835808</v>
      </c>
      <c r="EC66" s="116">
        <f t="shared" si="22"/>
        <v>21.326781656864707</v>
      </c>
      <c r="ED66" s="116">
        <f t="shared" si="23"/>
        <v>30</v>
      </c>
      <c r="EE66" s="116">
        <f t="shared" si="23"/>
        <v>14</v>
      </c>
      <c r="EF66" s="116">
        <f t="shared" si="24"/>
        <v>46.666666666666664</v>
      </c>
      <c r="EG66" s="116">
        <f t="shared" si="25"/>
        <v>6</v>
      </c>
      <c r="EH66" s="117">
        <f t="shared" si="26"/>
        <v>20</v>
      </c>
      <c r="EI66" s="116">
        <f t="shared" si="39"/>
        <v>16.206896551724139</v>
      </c>
      <c r="EJ66" s="116">
        <f t="shared" si="27"/>
        <v>3</v>
      </c>
      <c r="EK66" s="116">
        <f t="shared" si="36"/>
        <v>10</v>
      </c>
      <c r="EL66" s="37"/>
      <c r="EM66" s="37"/>
      <c r="EN66" s="37"/>
      <c r="EO66" s="37"/>
    </row>
    <row r="67" spans="2:145" x14ac:dyDescent="0.4">
      <c r="B67" s="115">
        <v>1858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>
        <v>-7.0734179046832768E-2</v>
      </c>
      <c r="AB67" s="116"/>
      <c r="AC67" s="116">
        <v>-2.4849594559246513</v>
      </c>
      <c r="AD67" s="116">
        <v>-29.230458199549048</v>
      </c>
      <c r="AE67" s="116">
        <v>32.630923217759701</v>
      </c>
      <c r="AF67" s="116">
        <v>110.71428571428568</v>
      </c>
      <c r="AG67" s="116"/>
      <c r="AH67" s="116"/>
      <c r="AI67" s="116"/>
      <c r="AJ67" s="116"/>
      <c r="AK67" s="116"/>
      <c r="AL67" s="116">
        <v>-33.793836344314578</v>
      </c>
      <c r="AM67" s="116">
        <f t="shared" si="28"/>
        <v>12.960870125535047</v>
      </c>
      <c r="AN67" s="116">
        <f t="shared" si="0"/>
        <v>-1.277846817485742</v>
      </c>
      <c r="AO67" s="116">
        <f t="shared" si="1"/>
        <v>110.71428571428568</v>
      </c>
      <c r="AP67" s="116">
        <f t="shared" si="2"/>
        <v>6</v>
      </c>
      <c r="AQ67" s="116">
        <f t="array" ref="AQ67">SUM(IF($AA67:$AL67&lt;0,1,0))</f>
        <v>4</v>
      </c>
      <c r="AR67" s="116">
        <f t="shared" si="3"/>
        <v>66.666666666666671</v>
      </c>
      <c r="AS67" s="116">
        <f t="array" ref="AS67">SUM(IF($AA67:$AL67&gt;20,1,0))</f>
        <v>2</v>
      </c>
      <c r="AT67" s="116">
        <f t="shared" si="4"/>
        <v>33.333333333333329</v>
      </c>
      <c r="AU67" s="116">
        <f t="array" ref="AU67">SUM(IF(AA67:AL67&gt;40,1,0))</f>
        <v>1</v>
      </c>
      <c r="AV67" s="116">
        <f t="shared" si="29"/>
        <v>16.666666666666664</v>
      </c>
      <c r="AW67" s="116">
        <v>-9.6210412511417154</v>
      </c>
      <c r="AX67" s="116">
        <v>-3.809523809523796</v>
      </c>
      <c r="AY67" s="116">
        <v>-8.3345957683179268</v>
      </c>
      <c r="AZ67" s="116"/>
      <c r="BA67" s="116">
        <v>-2.352941176470587</v>
      </c>
      <c r="BB67" s="116">
        <v>-4.8387096774193612</v>
      </c>
      <c r="BC67" s="116">
        <v>-3.5826928351346932</v>
      </c>
      <c r="BD67" s="116"/>
      <c r="BE67" s="116">
        <v>-28.260651048885034</v>
      </c>
      <c r="BF67" s="116">
        <v>-8.3760126811540054</v>
      </c>
      <c r="BG67" s="116">
        <v>-9.8186240862083025</v>
      </c>
      <c r="BH67" s="116">
        <v>-7.1942795451344521</v>
      </c>
      <c r="BI67" s="116">
        <v>2.8482247366367508</v>
      </c>
      <c r="BJ67" s="116">
        <v>-9.6811982260898706</v>
      </c>
      <c r="BK67" s="116">
        <v>-11.101647475834874</v>
      </c>
      <c r="BL67" s="116">
        <v>-11.677078327727052</v>
      </c>
      <c r="BM67" s="116">
        <v>-3.9930809356660824</v>
      </c>
      <c r="BN67" s="116">
        <v>-8.9999999999999858</v>
      </c>
      <c r="BO67" s="116">
        <f t="shared" si="30"/>
        <v>-8.049615756754438</v>
      </c>
      <c r="BP67" s="116">
        <f t="shared" si="5"/>
        <v>-8.355304224735967</v>
      </c>
      <c r="BQ67" s="116">
        <f t="shared" si="6"/>
        <v>2.8482247366367508</v>
      </c>
      <c r="BR67" s="116">
        <f t="shared" si="7"/>
        <v>16</v>
      </c>
      <c r="BS67" s="116">
        <f t="array" ref="BS67">SUM(IF($AW67:$BN67&lt;0,1,0))</f>
        <v>15</v>
      </c>
      <c r="BT67" s="116">
        <f t="shared" si="8"/>
        <v>93.75</v>
      </c>
      <c r="BU67" s="116">
        <f t="array" ref="BU67">SUM(IF($AW67:$BN67&gt;20,1,0))</f>
        <v>0</v>
      </c>
      <c r="BV67" s="116">
        <f t="shared" si="9"/>
        <v>0</v>
      </c>
      <c r="BW67" s="116">
        <f t="array" ref="BW67">SUM(IF(AW67:BN67&gt;40,1,0))</f>
        <v>0</v>
      </c>
      <c r="BX67" s="116">
        <f t="shared" si="31"/>
        <v>0</v>
      </c>
      <c r="BY67" s="116">
        <v>-6.2367864693446133</v>
      </c>
      <c r="BZ67" s="116"/>
      <c r="CA67" s="116">
        <v>-4.5996592844974487</v>
      </c>
      <c r="CB67" s="116">
        <v>-12.512962322848264</v>
      </c>
      <c r="CC67" s="116"/>
      <c r="CD67" s="116"/>
      <c r="CE67" s="116"/>
      <c r="CF67" s="116"/>
      <c r="CG67" s="116"/>
      <c r="CH67" s="116"/>
      <c r="CI67" s="116"/>
      <c r="CJ67" s="116" t="s">
        <v>14</v>
      </c>
      <c r="CK67" s="116"/>
      <c r="CL67" s="116"/>
      <c r="CM67" s="116"/>
      <c r="CN67" s="116">
        <v>1.6605166051660625</v>
      </c>
      <c r="CO67" s="116"/>
      <c r="CP67" s="116">
        <v>-5.2631578947368363</v>
      </c>
      <c r="CQ67" s="116">
        <f t="shared" si="32"/>
        <v>-5.390409873252219</v>
      </c>
      <c r="CR67" s="116">
        <f t="shared" si="10"/>
        <v>-5.2631578947368363</v>
      </c>
      <c r="CS67" s="116">
        <f t="shared" si="11"/>
        <v>1.6605166051660625</v>
      </c>
      <c r="CT67" s="116">
        <f t="shared" si="12"/>
        <v>6</v>
      </c>
      <c r="CU67" s="116">
        <f t="array" ref="CU67">SUM(IF($BY67:$CP67&lt;0,1,0))</f>
        <v>4</v>
      </c>
      <c r="CV67" s="116">
        <f t="shared" si="13"/>
        <v>66.666666666666671</v>
      </c>
      <c r="CW67" s="116">
        <f t="array" ref="CW67">SUM(IF($BY67:$CP67&gt;20,1,0))</f>
        <v>1</v>
      </c>
      <c r="CX67" s="116">
        <f t="shared" si="14"/>
        <v>16.666666666666664</v>
      </c>
      <c r="CY67" s="116">
        <f t="array" ref="CY67">SUM(IF(BY67:CP67&gt;40,1,0))</f>
        <v>1</v>
      </c>
      <c r="CZ67" s="116">
        <f t="shared" si="33"/>
        <v>16.666666666666664</v>
      </c>
      <c r="DA67" s="116"/>
      <c r="DB67" s="116">
        <v>-4.2846765877457651</v>
      </c>
      <c r="DC67" s="116">
        <f t="shared" si="34"/>
        <v>-4.2846765877457651</v>
      </c>
      <c r="DD67" s="116">
        <f t="shared" si="15"/>
        <v>-4.2846765877457651</v>
      </c>
      <c r="DE67" s="116">
        <f t="shared" si="16"/>
        <v>-4.2846765877457651</v>
      </c>
      <c r="DF67" s="116">
        <f t="shared" si="17"/>
        <v>1</v>
      </c>
      <c r="DG67" s="116">
        <f t="array" ref="DG67">SUM(IF($DA67:$DB67&lt;0,1,0))</f>
        <v>1</v>
      </c>
      <c r="DH67" s="116">
        <f t="shared" si="18"/>
        <v>100</v>
      </c>
      <c r="DI67" s="116">
        <f t="array" ref="DI67">SUM(IF($DA67:$DB67&gt;20,1,0))</f>
        <v>0</v>
      </c>
      <c r="DJ67" s="116">
        <f t="shared" si="19"/>
        <v>0</v>
      </c>
      <c r="DK67" s="116">
        <f t="array" ref="DK67">SUM(IF(DA67:DB67&gt;40,1,0))</f>
        <v>0</v>
      </c>
      <c r="DL67" s="116">
        <f t="shared" si="35"/>
        <v>0</v>
      </c>
      <c r="DM67" s="116">
        <v>0.13814705896926238</v>
      </c>
      <c r="DN67" s="116">
        <v>3.3783783783783772</v>
      </c>
      <c r="DO67" s="116">
        <f t="shared" si="45"/>
        <v>1.7582627186738198</v>
      </c>
      <c r="DP67" s="116">
        <f t="shared" si="40"/>
        <v>1.7582627186738198</v>
      </c>
      <c r="DQ67" s="116">
        <f t="shared" si="41"/>
        <v>3.3783783783783772</v>
      </c>
      <c r="DR67" s="116">
        <f t="shared" si="42"/>
        <v>2</v>
      </c>
      <c r="DS67" s="116">
        <f t="array" ref="DS67">SUM(IF($DM67:$DN67&lt;0,1,0))</f>
        <v>0</v>
      </c>
      <c r="DT67" s="116">
        <f t="shared" si="43"/>
        <v>0</v>
      </c>
      <c r="DU67" s="116">
        <f t="array" ref="DU67">SUM(IF($DM67:$DN67&gt;20,1,0))</f>
        <v>0</v>
      </c>
      <c r="DV67" s="116">
        <f t="shared" si="44"/>
        <v>0</v>
      </c>
      <c r="DW67" s="116">
        <f t="array" ref="DW67">SUM(IF(DM67:DN67&gt;40,1,0))</f>
        <v>0</v>
      </c>
      <c r="DX67" s="116">
        <f t="shared" si="46"/>
        <v>0</v>
      </c>
      <c r="DY67" s="116">
        <f t="shared" si="37"/>
        <v>-2.6249610623839974</v>
      </c>
      <c r="DZ67" s="116">
        <f t="shared" si="20"/>
        <v>-5.0509337860780992</v>
      </c>
      <c r="EA67" s="116">
        <f t="shared" si="21"/>
        <v>110.71428571428568</v>
      </c>
      <c r="EB67" s="116">
        <f t="shared" si="38"/>
        <v>2.7354974295839845</v>
      </c>
      <c r="EC67" s="116">
        <f t="shared" si="22"/>
        <v>24.274944060811375</v>
      </c>
      <c r="ED67" s="116">
        <f t="shared" si="23"/>
        <v>31</v>
      </c>
      <c r="EE67" s="116">
        <f t="shared" si="23"/>
        <v>24</v>
      </c>
      <c r="EF67" s="116">
        <f t="shared" si="24"/>
        <v>77.41935483870968</v>
      </c>
      <c r="EG67" s="116">
        <f t="shared" si="25"/>
        <v>3</v>
      </c>
      <c r="EH67" s="117">
        <f t="shared" si="26"/>
        <v>9.67741935483871</v>
      </c>
      <c r="EI67" s="116">
        <f t="shared" si="39"/>
        <v>16.095661846496103</v>
      </c>
      <c r="EJ67" s="116">
        <f t="shared" si="27"/>
        <v>2</v>
      </c>
      <c r="EK67" s="116">
        <f t="shared" si="36"/>
        <v>6.4516129032258061</v>
      </c>
      <c r="EL67" s="37"/>
      <c r="EM67" s="37"/>
      <c r="EN67" s="37"/>
      <c r="EO67" s="37"/>
    </row>
    <row r="68" spans="2:145" x14ac:dyDescent="0.4">
      <c r="B68" s="115">
        <v>1859</v>
      </c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>
        <v>-10.101806818271374</v>
      </c>
      <c r="AB68" s="116"/>
      <c r="AC68" s="116">
        <v>10.917381974248919</v>
      </c>
      <c r="AD68" s="116">
        <v>14.538939521951987</v>
      </c>
      <c r="AE68" s="116">
        <v>-4.5547580948364415</v>
      </c>
      <c r="AF68" s="116" t="s">
        <v>14</v>
      </c>
      <c r="AG68" s="116"/>
      <c r="AH68" s="116"/>
      <c r="AI68" s="116"/>
      <c r="AJ68" s="116"/>
      <c r="AK68" s="116"/>
      <c r="AL68" s="116">
        <v>18.138041733547361</v>
      </c>
      <c r="AM68" s="116">
        <f t="shared" si="28"/>
        <v>5.7875596633280901</v>
      </c>
      <c r="AN68" s="116">
        <f t="shared" si="0"/>
        <v>10.917381974248919</v>
      </c>
      <c r="AO68" s="116">
        <f t="shared" si="1"/>
        <v>18.138041733547361</v>
      </c>
      <c r="AP68" s="116">
        <f t="shared" si="2"/>
        <v>6</v>
      </c>
      <c r="AQ68" s="116">
        <f t="array" ref="AQ68">SUM(IF($AA68:$AL68&lt;0,1,0))</f>
        <v>2</v>
      </c>
      <c r="AR68" s="116">
        <f t="shared" si="3"/>
        <v>33.333333333333336</v>
      </c>
      <c r="AS68" s="116">
        <f t="array" ref="AS68">SUM(IF($AA68:$AL68&gt;20,1,0))</f>
        <v>1</v>
      </c>
      <c r="AT68" s="116">
        <f t="shared" si="4"/>
        <v>16.666666666666664</v>
      </c>
      <c r="AU68" s="116">
        <f t="array" ref="AU68">SUM(IF(AA68:AL68&gt;40,1,0))</f>
        <v>1</v>
      </c>
      <c r="AV68" s="116">
        <f t="shared" si="29"/>
        <v>16.666666666666664</v>
      </c>
      <c r="AW68" s="116">
        <v>-18.848070354909506</v>
      </c>
      <c r="AX68" s="116">
        <v>-4.9504950495049549</v>
      </c>
      <c r="AY68" s="116">
        <v>-2.2724142680071622</v>
      </c>
      <c r="AZ68" s="116"/>
      <c r="BA68" s="116">
        <v>0</v>
      </c>
      <c r="BB68" s="116">
        <v>0</v>
      </c>
      <c r="BC68" s="116">
        <v>23.031626152256845</v>
      </c>
      <c r="BD68" s="116"/>
      <c r="BE68" s="116">
        <v>11.969115197220903</v>
      </c>
      <c r="BF68" s="116">
        <v>-1.7670706398758729</v>
      </c>
      <c r="BG68" s="116">
        <v>-0.91980636295155638</v>
      </c>
      <c r="BH68" s="116">
        <v>7.7071200499915893</v>
      </c>
      <c r="BI68" s="116">
        <v>-4.476479514415777</v>
      </c>
      <c r="BJ68" s="116">
        <v>-6.4818840579710155</v>
      </c>
      <c r="BK68" s="116">
        <v>-3.1081856070835561</v>
      </c>
      <c r="BL68" s="116">
        <v>-8.3569096844396178</v>
      </c>
      <c r="BM68" s="116">
        <v>-9.1440199337860086</v>
      </c>
      <c r="BN68" s="116">
        <v>-1.0989010989011172</v>
      </c>
      <c r="BO68" s="116">
        <f t="shared" si="30"/>
        <v>-1.1697734482735505</v>
      </c>
      <c r="BP68" s="116">
        <f t="shared" si="5"/>
        <v>-2.0197424539415176</v>
      </c>
      <c r="BQ68" s="116">
        <f t="shared" si="6"/>
        <v>23.031626152256845</v>
      </c>
      <c r="BR68" s="116">
        <f t="shared" si="7"/>
        <v>16</v>
      </c>
      <c r="BS68" s="116">
        <f t="array" ref="BS68">SUM(IF($AW68:$BN68&lt;0,1,0))</f>
        <v>11</v>
      </c>
      <c r="BT68" s="116">
        <f t="shared" si="8"/>
        <v>68.75</v>
      </c>
      <c r="BU68" s="116">
        <f t="array" ref="BU68">SUM(IF($AW68:$BN68&gt;20,1,0))</f>
        <v>1</v>
      </c>
      <c r="BV68" s="116">
        <f t="shared" si="9"/>
        <v>6.25</v>
      </c>
      <c r="BW68" s="116">
        <f t="array" ref="BW68">SUM(IF(AW68:BN68&gt;40,1,0))</f>
        <v>0</v>
      </c>
      <c r="BX68" s="116">
        <f t="shared" si="31"/>
        <v>0</v>
      </c>
      <c r="BY68" s="116">
        <v>3.4949267192784683</v>
      </c>
      <c r="BZ68" s="116"/>
      <c r="CA68" s="116">
        <v>2.3214285714285854</v>
      </c>
      <c r="CB68" s="116">
        <v>2.568154879494311</v>
      </c>
      <c r="CC68" s="116"/>
      <c r="CD68" s="116"/>
      <c r="CE68" s="116"/>
      <c r="CF68" s="116"/>
      <c r="CG68" s="116"/>
      <c r="CH68" s="116"/>
      <c r="CI68" s="116"/>
      <c r="CJ68" s="116" t="s">
        <v>14</v>
      </c>
      <c r="CK68" s="116"/>
      <c r="CL68" s="116"/>
      <c r="CM68" s="116"/>
      <c r="CN68" s="116">
        <v>-5.5353901996370247</v>
      </c>
      <c r="CO68" s="116"/>
      <c r="CP68" s="116">
        <v>2.3809523809523725</v>
      </c>
      <c r="CQ68" s="116">
        <f t="shared" si="32"/>
        <v>1.0460144703033425</v>
      </c>
      <c r="CR68" s="116">
        <f t="shared" si="10"/>
        <v>2.3809523809523725</v>
      </c>
      <c r="CS68" s="116">
        <f t="shared" si="11"/>
        <v>3.4949267192784683</v>
      </c>
      <c r="CT68" s="116">
        <f t="shared" si="12"/>
        <v>6</v>
      </c>
      <c r="CU68" s="116">
        <f t="array" ref="CU68">SUM(IF($BY68:$CP68&lt;0,1,0))</f>
        <v>1</v>
      </c>
      <c r="CV68" s="116">
        <f t="shared" si="13"/>
        <v>16.666666666666668</v>
      </c>
      <c r="CW68" s="116">
        <f t="array" ref="CW68">SUM(IF($BY68:$CP68&gt;20,1,0))</f>
        <v>1</v>
      </c>
      <c r="CX68" s="116">
        <f t="shared" si="14"/>
        <v>16.666666666666664</v>
      </c>
      <c r="CY68" s="116">
        <f t="array" ref="CY68">SUM(IF(BY68:CP68&gt;40,1,0))</f>
        <v>1</v>
      </c>
      <c r="CZ68" s="116">
        <f t="shared" si="33"/>
        <v>16.666666666666664</v>
      </c>
      <c r="DA68" s="116"/>
      <c r="DB68" s="116">
        <v>-2.2250740058133256</v>
      </c>
      <c r="DC68" s="116">
        <f t="shared" si="34"/>
        <v>-2.2250740058133256</v>
      </c>
      <c r="DD68" s="116">
        <f t="shared" si="15"/>
        <v>-2.2250740058133256</v>
      </c>
      <c r="DE68" s="116">
        <f t="shared" si="16"/>
        <v>-2.2250740058133256</v>
      </c>
      <c r="DF68" s="116">
        <f t="shared" si="17"/>
        <v>1</v>
      </c>
      <c r="DG68" s="116">
        <f t="array" ref="DG68">SUM(IF($DA68:$DB68&lt;0,1,0))</f>
        <v>1</v>
      </c>
      <c r="DH68" s="116">
        <f t="shared" si="18"/>
        <v>100</v>
      </c>
      <c r="DI68" s="116">
        <f t="array" ref="DI68">SUM(IF($DA68:$DB68&gt;20,1,0))</f>
        <v>0</v>
      </c>
      <c r="DJ68" s="116">
        <f t="shared" si="19"/>
        <v>0</v>
      </c>
      <c r="DK68" s="116">
        <f t="array" ref="DK68">SUM(IF(DA68:DB68&gt;40,1,0))</f>
        <v>0</v>
      </c>
      <c r="DL68" s="116">
        <f t="shared" si="35"/>
        <v>0</v>
      </c>
      <c r="DM68" s="116">
        <v>-6.1896440461176709</v>
      </c>
      <c r="DN68" s="116">
        <v>-11.764705882352954</v>
      </c>
      <c r="DO68" s="116">
        <f t="shared" si="45"/>
        <v>-8.9771749642353136</v>
      </c>
      <c r="DP68" s="116">
        <f t="shared" si="40"/>
        <v>-8.9771749642353136</v>
      </c>
      <c r="DQ68" s="116">
        <f t="shared" si="41"/>
        <v>-6.1896440461176709</v>
      </c>
      <c r="DR68" s="116">
        <f t="shared" si="42"/>
        <v>2</v>
      </c>
      <c r="DS68" s="116">
        <f t="array" ref="DS68">SUM(IF($DM68:$DN68&lt;0,1,0))</f>
        <v>2</v>
      </c>
      <c r="DT68" s="116">
        <f t="shared" si="43"/>
        <v>100</v>
      </c>
      <c r="DU68" s="116">
        <f t="array" ref="DU68">SUM(IF($DM68:$DN68&gt;20,1,0))</f>
        <v>0</v>
      </c>
      <c r="DV68" s="116">
        <f t="shared" si="44"/>
        <v>0</v>
      </c>
      <c r="DW68" s="116">
        <f t="array" ref="DW68">SUM(IF(DM68:DN68&gt;40,1,0))</f>
        <v>0</v>
      </c>
      <c r="DX68" s="116">
        <f t="shared" si="46"/>
        <v>0</v>
      </c>
      <c r="DY68" s="116">
        <f t="shared" si="37"/>
        <v>-0.16303201512081386</v>
      </c>
      <c r="DZ68" s="116">
        <f t="shared" si="20"/>
        <v>-1.7670706398758729</v>
      </c>
      <c r="EA68" s="116">
        <f t="shared" si="21"/>
        <v>23.031626152256845</v>
      </c>
      <c r="EB68" s="116">
        <f t="shared" si="38"/>
        <v>1.7811043380710661</v>
      </c>
      <c r="EC68" s="116">
        <f t="shared" si="22"/>
        <v>9.2043029940221057</v>
      </c>
      <c r="ED68" s="116">
        <f t="shared" si="23"/>
        <v>31</v>
      </c>
      <c r="EE68" s="116">
        <f t="shared" si="23"/>
        <v>17</v>
      </c>
      <c r="EF68" s="116">
        <f t="shared" si="24"/>
        <v>54.838709677419352</v>
      </c>
      <c r="EG68" s="116">
        <f t="shared" si="25"/>
        <v>3</v>
      </c>
      <c r="EH68" s="117">
        <f t="shared" si="26"/>
        <v>9.67741935483871</v>
      </c>
      <c r="EI68" s="116">
        <f t="shared" si="39"/>
        <v>16.559139784946236</v>
      </c>
      <c r="EJ68" s="116">
        <f t="shared" si="27"/>
        <v>2</v>
      </c>
      <c r="EK68" s="116">
        <f t="shared" si="36"/>
        <v>6.4516129032258061</v>
      </c>
      <c r="EL68" s="37"/>
      <c r="EM68" s="37"/>
      <c r="EN68" s="37"/>
      <c r="EO68" s="37"/>
    </row>
    <row r="69" spans="2:145" x14ac:dyDescent="0.4">
      <c r="B69" s="115">
        <v>1860</v>
      </c>
      <c r="C69" s="116"/>
      <c r="D69" s="116"/>
      <c r="E69" s="116"/>
      <c r="F69" s="116"/>
      <c r="G69" s="116">
        <v>5.9444779722389818</v>
      </c>
      <c r="H69" s="116"/>
      <c r="I69" s="116"/>
      <c r="J69" s="116"/>
      <c r="K69" s="116"/>
      <c r="L69" s="116"/>
      <c r="M69" s="116"/>
      <c r="N69" s="116"/>
      <c r="O69" s="116"/>
      <c r="P69" s="116"/>
      <c r="Q69" s="116">
        <f>AVERAGE($C69:$P69)</f>
        <v>5.9444779722389818</v>
      </c>
      <c r="R69" s="116">
        <f t="shared" ref="R69:R132" si="47">MEDIAN($C69:$P69)</f>
        <v>5.9444779722389818</v>
      </c>
      <c r="S69" s="116">
        <f t="shared" ref="S69:S132" si="48">MAX($C69:$P69)</f>
        <v>5.9444779722389818</v>
      </c>
      <c r="T69" s="116">
        <f t="shared" ref="T69:T132" si="49">COUNTA(C69:P69)</f>
        <v>1</v>
      </c>
      <c r="U69" s="116">
        <f t="array" ref="U69">SUM(IF($C69:$P69&lt;0,1,0))</f>
        <v>0</v>
      </c>
      <c r="V69" s="116">
        <f t="shared" ref="V69:V132" si="50">100*U69/T69</f>
        <v>0</v>
      </c>
      <c r="W69" s="116">
        <f t="array" ref="W69">SUM(IF($C69:$P69&gt;20,1,0))</f>
        <v>0</v>
      </c>
      <c r="X69" s="116">
        <f t="shared" ref="X69:X132" si="51">100*(W69/T69)</f>
        <v>0</v>
      </c>
      <c r="Y69" s="116">
        <f t="array" ref="Y69">SUM(IF($C69:$P69&gt;40,1,0))</f>
        <v>0</v>
      </c>
      <c r="Z69" s="116">
        <f t="shared" ref="Z69:Z132" si="52">100*(Y69/T69)</f>
        <v>0</v>
      </c>
      <c r="AA69" s="116">
        <v>-17.197297233911645</v>
      </c>
      <c r="AB69" s="116"/>
      <c r="AC69" s="116">
        <v>16.541717049576764</v>
      </c>
      <c r="AD69" s="116">
        <v>-6.9096143516415403</v>
      </c>
      <c r="AE69" s="116">
        <v>22.213227071511486</v>
      </c>
      <c r="AF69" s="116" t="s">
        <v>14</v>
      </c>
      <c r="AG69" s="116"/>
      <c r="AH69" s="116"/>
      <c r="AI69" s="116"/>
      <c r="AJ69" s="116"/>
      <c r="AK69" s="116"/>
      <c r="AL69" s="116">
        <v>-7.3369565217391237</v>
      </c>
      <c r="AM69" s="116">
        <f t="shared" si="28"/>
        <v>1.4622152027591884</v>
      </c>
      <c r="AN69" s="116">
        <f t="shared" si="0"/>
        <v>-6.9096143516415403</v>
      </c>
      <c r="AO69" s="116">
        <f t="shared" si="1"/>
        <v>22.213227071511486</v>
      </c>
      <c r="AP69" s="116">
        <f t="shared" si="2"/>
        <v>6</v>
      </c>
      <c r="AQ69" s="116">
        <f t="array" ref="AQ69">SUM(IF($AA69:$AL69&lt;0,1,0))</f>
        <v>3</v>
      </c>
      <c r="AR69" s="116">
        <f t="shared" si="3"/>
        <v>50</v>
      </c>
      <c r="AS69" s="116">
        <f t="array" ref="AS69">SUM(IF($AA69:$AL69&gt;20,1,0))</f>
        <v>2</v>
      </c>
      <c r="AT69" s="116">
        <f t="shared" si="4"/>
        <v>33.333333333333329</v>
      </c>
      <c r="AU69" s="116">
        <f t="array" ref="AU69">SUM(IF(AA69:AL69&gt;40,1,0))</f>
        <v>1</v>
      </c>
      <c r="AV69" s="116">
        <f t="shared" si="29"/>
        <v>16.666666666666664</v>
      </c>
      <c r="AW69" s="116">
        <v>26.318143695834493</v>
      </c>
      <c r="AX69" s="116">
        <v>4.1666666666666741</v>
      </c>
      <c r="AY69" s="116">
        <v>2.3252536640360773</v>
      </c>
      <c r="AZ69" s="116"/>
      <c r="BA69" s="116">
        <v>2.4096385542168663</v>
      </c>
      <c r="BB69" s="116">
        <v>6.7796610169491567</v>
      </c>
      <c r="BC69" s="116">
        <v>-7.4009831871572178</v>
      </c>
      <c r="BD69" s="116"/>
      <c r="BE69" s="116">
        <v>3.6235889568244861</v>
      </c>
      <c r="BF69" s="116">
        <v>8.9444856255577188E-2</v>
      </c>
      <c r="BG69" s="116">
        <v>3.5092281711966447</v>
      </c>
      <c r="BH69" s="116">
        <v>8.4142655068713434</v>
      </c>
      <c r="BI69" s="116">
        <v>-5.1429706115965086</v>
      </c>
      <c r="BJ69" s="116">
        <v>7.6764711983239646</v>
      </c>
      <c r="BK69" s="116">
        <v>5.1931551208860087</v>
      </c>
      <c r="BL69" s="116">
        <v>0.61743053906437861</v>
      </c>
      <c r="BM69" s="116">
        <v>10.588591254613133</v>
      </c>
      <c r="BN69" s="116">
        <v>3.3333333333333659</v>
      </c>
      <c r="BO69" s="116">
        <f t="shared" si="30"/>
        <v>4.5313074210199034</v>
      </c>
      <c r="BP69" s="116">
        <f t="shared" si="5"/>
        <v>3.5664085640105654</v>
      </c>
      <c r="BQ69" s="116">
        <f t="shared" si="6"/>
        <v>26.318143695834493</v>
      </c>
      <c r="BR69" s="116">
        <f t="shared" si="7"/>
        <v>16</v>
      </c>
      <c r="BS69" s="116">
        <f t="array" ref="BS69">SUM(IF($AW69:$BN69&lt;0,1,0))</f>
        <v>2</v>
      </c>
      <c r="BT69" s="116">
        <f t="shared" si="8"/>
        <v>12.5</v>
      </c>
      <c r="BU69" s="116">
        <f t="array" ref="BU69">SUM(IF($AW69:$BN69&gt;20,1,0))</f>
        <v>1</v>
      </c>
      <c r="BV69" s="116">
        <f t="shared" si="9"/>
        <v>6.25</v>
      </c>
      <c r="BW69" s="116">
        <f t="array" ref="BW69">SUM(IF(AW69:BN69&gt;40,1,0))</f>
        <v>0</v>
      </c>
      <c r="BX69" s="116">
        <f t="shared" si="31"/>
        <v>0</v>
      </c>
      <c r="BY69" s="116">
        <v>-9.4771241830065236</v>
      </c>
      <c r="BZ69" s="116"/>
      <c r="CA69" s="116">
        <v>0</v>
      </c>
      <c r="CB69" s="116">
        <v>9.822804314329737</v>
      </c>
      <c r="CC69" s="116"/>
      <c r="CD69" s="116"/>
      <c r="CE69" s="116"/>
      <c r="CF69" s="116"/>
      <c r="CG69" s="116"/>
      <c r="CH69" s="116"/>
      <c r="CI69" s="116"/>
      <c r="CJ69" s="116" t="s">
        <v>14</v>
      </c>
      <c r="CK69" s="116"/>
      <c r="CL69" s="116"/>
      <c r="CM69" s="116"/>
      <c r="CN69" s="116">
        <v>28.914505283381352</v>
      </c>
      <c r="CO69" s="116"/>
      <c r="CP69" s="116">
        <v>-1.5503875968992276</v>
      </c>
      <c r="CQ69" s="116">
        <f t="shared" si="32"/>
        <v>5.5419595635610674</v>
      </c>
      <c r="CR69" s="116">
        <f t="shared" si="10"/>
        <v>0</v>
      </c>
      <c r="CS69" s="116">
        <f t="shared" si="11"/>
        <v>28.914505283381352</v>
      </c>
      <c r="CT69" s="116">
        <f t="shared" si="12"/>
        <v>6</v>
      </c>
      <c r="CU69" s="116">
        <f t="array" ref="CU69">SUM(IF($BY69:$CP69&lt;0,1,0))</f>
        <v>2</v>
      </c>
      <c r="CV69" s="116">
        <f t="shared" si="13"/>
        <v>33.333333333333336</v>
      </c>
      <c r="CW69" s="116">
        <f t="array" ref="CW69">SUM(IF($BY69:$CP69&gt;20,1,0))</f>
        <v>2</v>
      </c>
      <c r="CX69" s="116">
        <f t="shared" si="14"/>
        <v>33.333333333333329</v>
      </c>
      <c r="CY69" s="116">
        <f t="array" ref="CY69">SUM(IF(BY69:CP69&gt;40,1,0))</f>
        <v>1</v>
      </c>
      <c r="CZ69" s="116">
        <f t="shared" si="33"/>
        <v>16.666666666666664</v>
      </c>
      <c r="DA69" s="116"/>
      <c r="DB69" s="116">
        <v>-1.057972937118598</v>
      </c>
      <c r="DC69" s="116">
        <f t="shared" si="34"/>
        <v>-1.057972937118598</v>
      </c>
      <c r="DD69" s="116">
        <f t="shared" si="15"/>
        <v>-1.057972937118598</v>
      </c>
      <c r="DE69" s="116">
        <f t="shared" si="16"/>
        <v>-1.057972937118598</v>
      </c>
      <c r="DF69" s="116">
        <f t="shared" si="17"/>
        <v>1</v>
      </c>
      <c r="DG69" s="116">
        <f t="array" ref="DG69">SUM(IF($DA69:$DB69&lt;0,1,0))</f>
        <v>1</v>
      </c>
      <c r="DH69" s="116">
        <f t="shared" si="18"/>
        <v>100</v>
      </c>
      <c r="DI69" s="116">
        <f t="array" ref="DI69">SUM(IF($DA69:$DB69&gt;20,1,0))</f>
        <v>0</v>
      </c>
      <c r="DJ69" s="116">
        <f t="shared" si="19"/>
        <v>0</v>
      </c>
      <c r="DK69" s="116">
        <f t="array" ref="DK69">SUM(IF(DA69:DB69&gt;40,1,0))</f>
        <v>0</v>
      </c>
      <c r="DL69" s="116">
        <f t="shared" si="35"/>
        <v>0</v>
      </c>
      <c r="DM69" s="116">
        <v>5.0784313873227571</v>
      </c>
      <c r="DN69" s="116">
        <v>2.9629629629629894</v>
      </c>
      <c r="DO69" s="116">
        <f t="shared" si="45"/>
        <v>4.0206971751428728</v>
      </c>
      <c r="DP69" s="116">
        <f t="shared" si="40"/>
        <v>4.0206971751428728</v>
      </c>
      <c r="DQ69" s="116">
        <f t="shared" si="41"/>
        <v>5.0784313873227571</v>
      </c>
      <c r="DR69" s="116">
        <f t="shared" si="42"/>
        <v>2</v>
      </c>
      <c r="DS69" s="116">
        <f t="array" ref="DS69">SUM(IF($DM69:$DN69&lt;0,1,0))</f>
        <v>0</v>
      </c>
      <c r="DT69" s="116">
        <f t="shared" si="43"/>
        <v>0</v>
      </c>
      <c r="DU69" s="116">
        <f t="array" ref="DU69">SUM(IF($DM69:$DN69&gt;20,1,0))</f>
        <v>0</v>
      </c>
      <c r="DV69" s="116">
        <f t="shared" si="44"/>
        <v>0</v>
      </c>
      <c r="DW69" s="116">
        <f t="array" ref="DW69">SUM(IF(DM69:DN69&gt;40,1,0))</f>
        <v>0</v>
      </c>
      <c r="DX69" s="116">
        <f t="shared" si="46"/>
        <v>0</v>
      </c>
      <c r="DY69" s="116">
        <f t="shared" si="37"/>
        <v>4.0149897317775283</v>
      </c>
      <c r="DZ69" s="116">
        <f t="shared" si="20"/>
        <v>3.4212807522650053</v>
      </c>
      <c r="EA69" s="116">
        <f t="shared" si="21"/>
        <v>28.914505283381352</v>
      </c>
      <c r="EB69" s="116">
        <f t="shared" si="38"/>
        <v>0.70632954035456985</v>
      </c>
      <c r="EC69" s="116">
        <f t="shared" si="22"/>
        <v>10.052829102203335</v>
      </c>
      <c r="ED69" s="116">
        <f t="shared" si="23"/>
        <v>32</v>
      </c>
      <c r="EE69" s="116">
        <f t="shared" si="23"/>
        <v>8</v>
      </c>
      <c r="EF69" s="116">
        <f t="shared" si="24"/>
        <v>25</v>
      </c>
      <c r="EG69" s="116">
        <f t="shared" si="25"/>
        <v>5</v>
      </c>
      <c r="EH69" s="117">
        <f t="shared" si="26"/>
        <v>15.625</v>
      </c>
      <c r="EI69" s="116">
        <f t="shared" si="39"/>
        <v>13.607750896057349</v>
      </c>
      <c r="EJ69" s="116">
        <f t="shared" si="27"/>
        <v>2</v>
      </c>
      <c r="EK69" s="116">
        <f t="shared" si="36"/>
        <v>6.25</v>
      </c>
      <c r="EL69" s="37"/>
      <c r="EM69" s="37"/>
      <c r="EN69" s="37"/>
      <c r="EO69" s="37"/>
    </row>
    <row r="70" spans="2:145" x14ac:dyDescent="0.4">
      <c r="B70" s="115">
        <v>1861</v>
      </c>
      <c r="C70" s="116"/>
      <c r="D70" s="116"/>
      <c r="E70" s="116"/>
      <c r="F70" s="116"/>
      <c r="G70" s="116">
        <v>5.9527200227855515</v>
      </c>
      <c r="H70" s="116"/>
      <c r="I70" s="116"/>
      <c r="J70" s="116"/>
      <c r="K70" s="116"/>
      <c r="L70" s="116"/>
      <c r="M70" s="116"/>
      <c r="N70" s="116"/>
      <c r="O70" s="116"/>
      <c r="P70" s="116"/>
      <c r="Q70" s="116">
        <f t="shared" ref="Q70:Q133" si="53">AVERAGE(C70:P70)</f>
        <v>5.9527200227855515</v>
      </c>
      <c r="R70" s="116">
        <f t="shared" si="47"/>
        <v>5.9527200227855515</v>
      </c>
      <c r="S70" s="116">
        <f t="shared" si="48"/>
        <v>5.9527200227855515</v>
      </c>
      <c r="T70" s="116">
        <f t="shared" si="49"/>
        <v>1</v>
      </c>
      <c r="U70" s="116">
        <f t="array" ref="U70">SUM(IF($C70:$P70&lt;0,1,0))</f>
        <v>0</v>
      </c>
      <c r="V70" s="116">
        <f t="shared" si="50"/>
        <v>0</v>
      </c>
      <c r="W70" s="116">
        <f t="array" ref="W70">SUM(IF($C70:$P70&gt;20,1,0))</f>
        <v>0</v>
      </c>
      <c r="X70" s="116">
        <f t="shared" si="51"/>
        <v>0</v>
      </c>
      <c r="Y70" s="116">
        <f t="array" ref="Y70">SUM(IF(C70:P70&gt;40,1,0))</f>
        <v>0</v>
      </c>
      <c r="Z70" s="116">
        <f t="shared" si="52"/>
        <v>0</v>
      </c>
      <c r="AA70" s="116">
        <v>62.717331508310615</v>
      </c>
      <c r="AB70" s="116"/>
      <c r="AC70" s="116">
        <v>3.8389707408176266</v>
      </c>
      <c r="AD70" s="116">
        <v>4.0484648222800512</v>
      </c>
      <c r="AE70" s="116">
        <v>13.651417281633977</v>
      </c>
      <c r="AF70" s="116">
        <v>46.874999999999979</v>
      </c>
      <c r="AG70" s="116"/>
      <c r="AH70" s="116"/>
      <c r="AI70" s="116"/>
      <c r="AJ70" s="116"/>
      <c r="AK70" s="116"/>
      <c r="AL70" s="116">
        <v>0</v>
      </c>
      <c r="AM70" s="116">
        <f t="shared" si="28"/>
        <v>21.855197392173707</v>
      </c>
      <c r="AN70" s="116">
        <f t="shared" si="0"/>
        <v>8.8499410519570141</v>
      </c>
      <c r="AO70" s="116">
        <f t="shared" si="1"/>
        <v>62.717331508310615</v>
      </c>
      <c r="AP70" s="116">
        <f t="shared" si="2"/>
        <v>6</v>
      </c>
      <c r="AQ70" s="116">
        <f t="array" ref="AQ70">SUM(IF($AA70:$AL70&lt;0,1,0))</f>
        <v>0</v>
      </c>
      <c r="AR70" s="116">
        <f t="shared" si="3"/>
        <v>0</v>
      </c>
      <c r="AS70" s="116">
        <f t="array" ref="AS70">SUM(IF($AA70:$AL70&gt;20,1,0))</f>
        <v>2</v>
      </c>
      <c r="AT70" s="116">
        <f t="shared" si="4"/>
        <v>33.333333333333329</v>
      </c>
      <c r="AU70" s="116">
        <f t="array" ref="AU70">SUM(IF(AA70:AL70&gt;40,1,0))</f>
        <v>2</v>
      </c>
      <c r="AV70" s="116">
        <f t="shared" si="29"/>
        <v>33.333333333333329</v>
      </c>
      <c r="AW70" s="116">
        <v>1.0977337110481766</v>
      </c>
      <c r="AX70" s="116">
        <v>7.0000000000000062</v>
      </c>
      <c r="AY70" s="116">
        <v>3.4099986227792352</v>
      </c>
      <c r="AZ70" s="116">
        <v>10.381679389312987</v>
      </c>
      <c r="BA70" s="116">
        <v>1.1764705882352766</v>
      </c>
      <c r="BB70" s="116">
        <v>4.761904761904745</v>
      </c>
      <c r="BC70" s="116">
        <v>-7.8345781867201758</v>
      </c>
      <c r="BD70" s="116"/>
      <c r="BE70" s="116" t="s">
        <v>14</v>
      </c>
      <c r="BF70" s="116">
        <v>3.6149716270053034</v>
      </c>
      <c r="BG70" s="116">
        <v>2.3059407485421275</v>
      </c>
      <c r="BH70" s="116">
        <v>3.0046291157405758</v>
      </c>
      <c r="BI70" s="116">
        <v>18.379736236131471</v>
      </c>
      <c r="BJ70" s="116">
        <v>14.315619967793879</v>
      </c>
      <c r="BK70" s="116">
        <v>2.4865691198951652</v>
      </c>
      <c r="BL70" s="116">
        <v>3.9886712296436144</v>
      </c>
      <c r="BM70" s="116">
        <v>16.320505569490116</v>
      </c>
      <c r="BN70" s="116">
        <v>2.150537634408578</v>
      </c>
      <c r="BO70" s="116">
        <f t="shared" si="30"/>
        <v>5.4100243834506916</v>
      </c>
      <c r="BP70" s="116">
        <f t="shared" si="5"/>
        <v>3.5124851248922693</v>
      </c>
      <c r="BQ70" s="116">
        <f t="shared" si="6"/>
        <v>18.379736236131471</v>
      </c>
      <c r="BR70" s="116">
        <f t="shared" si="7"/>
        <v>17</v>
      </c>
      <c r="BS70" s="116">
        <f t="array" ref="BS70">SUM(IF($AW70:$BN70&lt;0,1,0))</f>
        <v>1</v>
      </c>
      <c r="BT70" s="116">
        <f t="shared" si="8"/>
        <v>5.882352941176471</v>
      </c>
      <c r="BU70" s="116">
        <f t="array" ref="BU70">SUM(IF($AW70:$BN70&gt;20,1,0))</f>
        <v>1</v>
      </c>
      <c r="BV70" s="116">
        <f t="shared" si="9"/>
        <v>5.8823529411764701</v>
      </c>
      <c r="BW70" s="116">
        <f t="array" ref="BW70">SUM(IF(AW70:BN70&gt;40,1,0))</f>
        <v>1</v>
      </c>
      <c r="BX70" s="116">
        <f t="shared" si="31"/>
        <v>5.8823529411764701</v>
      </c>
      <c r="BY70" s="116">
        <v>8.9049338146811152</v>
      </c>
      <c r="BZ70" s="116"/>
      <c r="CA70" s="116">
        <v>0</v>
      </c>
      <c r="CB70" s="116">
        <v>-3.402314977200982</v>
      </c>
      <c r="CC70" s="116"/>
      <c r="CD70" s="116"/>
      <c r="CE70" s="116"/>
      <c r="CF70" s="116"/>
      <c r="CG70" s="116"/>
      <c r="CH70" s="116"/>
      <c r="CI70" s="116"/>
      <c r="CJ70" s="116" t="s">
        <v>14</v>
      </c>
      <c r="CK70" s="116"/>
      <c r="CL70" s="116"/>
      <c r="CM70" s="116"/>
      <c r="CN70" s="116">
        <v>-9.3144560357675044</v>
      </c>
      <c r="CO70" s="116"/>
      <c r="CP70" s="116">
        <v>-3.937007874015741</v>
      </c>
      <c r="CQ70" s="116">
        <f t="shared" si="32"/>
        <v>-1.5497690144606224</v>
      </c>
      <c r="CR70" s="116">
        <f t="shared" si="10"/>
        <v>-3.402314977200982</v>
      </c>
      <c r="CS70" s="116">
        <f t="shared" si="11"/>
        <v>8.9049338146811152</v>
      </c>
      <c r="CT70" s="116">
        <f t="shared" si="12"/>
        <v>6</v>
      </c>
      <c r="CU70" s="116">
        <f t="array" ref="CU70">SUM(IF($BY70:$CP70&lt;0,1,0))</f>
        <v>3</v>
      </c>
      <c r="CV70" s="116">
        <f t="shared" si="13"/>
        <v>50</v>
      </c>
      <c r="CW70" s="116">
        <f t="array" ref="CW70">SUM(IF($BY70:$CP70&gt;20,1,0))</f>
        <v>1</v>
      </c>
      <c r="CX70" s="116">
        <f t="shared" si="14"/>
        <v>16.666666666666664</v>
      </c>
      <c r="CY70" s="116">
        <f t="array" ref="CY70">SUM(IF(BY70:CP70&gt;40,1,0))</f>
        <v>1</v>
      </c>
      <c r="CZ70" s="116">
        <f t="shared" si="33"/>
        <v>16.666666666666664</v>
      </c>
      <c r="DA70" s="116"/>
      <c r="DB70" s="116">
        <v>5.0926528515156804</v>
      </c>
      <c r="DC70" s="116">
        <f t="shared" si="34"/>
        <v>5.0926528515156804</v>
      </c>
      <c r="DD70" s="116">
        <f t="shared" si="15"/>
        <v>5.0926528515156804</v>
      </c>
      <c r="DE70" s="116">
        <f t="shared" si="16"/>
        <v>5.0926528515156804</v>
      </c>
      <c r="DF70" s="116">
        <f t="shared" si="17"/>
        <v>1</v>
      </c>
      <c r="DG70" s="116">
        <f t="array" ref="DG70">SUM(IF($DA70:$DB70&lt;0,1,0))</f>
        <v>0</v>
      </c>
      <c r="DH70" s="116">
        <f t="shared" si="18"/>
        <v>0</v>
      </c>
      <c r="DI70" s="116">
        <f t="array" ref="DI70">SUM(IF($DA70:$DB70&gt;20,1,0))</f>
        <v>0</v>
      </c>
      <c r="DJ70" s="116">
        <f t="shared" si="19"/>
        <v>0</v>
      </c>
      <c r="DK70" s="116">
        <f t="array" ref="DK70">SUM(IF(DA70:DB70&gt;40,1,0))</f>
        <v>0</v>
      </c>
      <c r="DL70" s="116">
        <f t="shared" si="35"/>
        <v>0</v>
      </c>
      <c r="DM70" s="116">
        <v>-13.099458792964558</v>
      </c>
      <c r="DN70" s="116">
        <v>11.151079136690623</v>
      </c>
      <c r="DO70" s="116">
        <f t="shared" si="45"/>
        <v>-0.97418982813696786</v>
      </c>
      <c r="DP70" s="116">
        <f t="shared" si="40"/>
        <v>-0.97418982813696786</v>
      </c>
      <c r="DQ70" s="116">
        <f t="shared" si="41"/>
        <v>11.151079136690623</v>
      </c>
      <c r="DR70" s="116">
        <f t="shared" si="42"/>
        <v>2</v>
      </c>
      <c r="DS70" s="116">
        <f t="array" ref="DS70">SUM(IF($DM70:$DN70&lt;0,1,0))</f>
        <v>1</v>
      </c>
      <c r="DT70" s="116">
        <f t="shared" si="43"/>
        <v>50</v>
      </c>
      <c r="DU70" s="116">
        <f t="array" ref="DU70">SUM(IF($DM70:$DN70&gt;20,1,0))</f>
        <v>0</v>
      </c>
      <c r="DV70" s="116">
        <f t="shared" si="44"/>
        <v>0</v>
      </c>
      <c r="DW70" s="116">
        <f t="array" ref="DW70">SUM(IF(DM70:DN70&gt;40,1,0))</f>
        <v>0</v>
      </c>
      <c r="DX70" s="116">
        <f t="shared" si="46"/>
        <v>0</v>
      </c>
      <c r="DY70" s="116">
        <f t="shared" si="37"/>
        <v>7.0657975043218553</v>
      </c>
      <c r="DZ70" s="116">
        <f t="shared" si="20"/>
        <v>3.8389707408176266</v>
      </c>
      <c r="EA70" s="116">
        <f t="shared" si="21"/>
        <v>62.717331508310615</v>
      </c>
      <c r="EB70" s="116">
        <f t="shared" si="38"/>
        <v>0.75568940436362064</v>
      </c>
      <c r="EC70" s="116">
        <f t="shared" si="22"/>
        <v>14.684761861651003</v>
      </c>
      <c r="ED70" s="116">
        <f t="shared" si="23"/>
        <v>33</v>
      </c>
      <c r="EE70" s="116">
        <f t="shared" si="23"/>
        <v>5</v>
      </c>
      <c r="EF70" s="116">
        <f t="shared" si="24"/>
        <v>15.151515151515152</v>
      </c>
      <c r="EG70" s="116">
        <f t="shared" si="25"/>
        <v>4</v>
      </c>
      <c r="EH70" s="117">
        <f t="shared" si="26"/>
        <v>12.121212121212121</v>
      </c>
      <c r="EI70" s="116">
        <f t="shared" si="39"/>
        <v>14.516841805148259</v>
      </c>
      <c r="EJ70" s="116">
        <f t="shared" si="27"/>
        <v>4</v>
      </c>
      <c r="EK70" s="116">
        <f t="shared" si="36"/>
        <v>12.121212121212121</v>
      </c>
      <c r="EL70" s="37"/>
      <c r="EM70" s="37"/>
      <c r="EN70" s="37"/>
      <c r="EO70" s="37"/>
    </row>
    <row r="71" spans="2:145" x14ac:dyDescent="0.4">
      <c r="B71" s="115">
        <v>1862</v>
      </c>
      <c r="C71" s="116"/>
      <c r="D71" s="116"/>
      <c r="E71" s="116"/>
      <c r="F71" s="116"/>
      <c r="G71" s="116">
        <v>5.9408602150537559</v>
      </c>
      <c r="H71" s="116"/>
      <c r="I71" s="116"/>
      <c r="J71" s="116"/>
      <c r="K71" s="116"/>
      <c r="L71" s="116"/>
      <c r="M71" s="116"/>
      <c r="N71" s="116"/>
      <c r="O71" s="116"/>
      <c r="P71" s="116"/>
      <c r="Q71" s="116">
        <f t="shared" si="53"/>
        <v>5.9408602150537559</v>
      </c>
      <c r="R71" s="116">
        <f t="shared" si="47"/>
        <v>5.9408602150537559</v>
      </c>
      <c r="S71" s="116">
        <f t="shared" si="48"/>
        <v>5.9408602150537559</v>
      </c>
      <c r="T71" s="116">
        <f t="shared" si="49"/>
        <v>1</v>
      </c>
      <c r="U71" s="116">
        <f t="array" ref="U71">SUM(IF($C71:$P71&lt;0,1,0))</f>
        <v>0</v>
      </c>
      <c r="V71" s="116">
        <f t="shared" si="50"/>
        <v>0</v>
      </c>
      <c r="W71" s="116">
        <f t="array" ref="W71">SUM(IF($C71:$P71&gt;20,1,0))</f>
        <v>0</v>
      </c>
      <c r="X71" s="116">
        <f t="shared" si="51"/>
        <v>0</v>
      </c>
      <c r="Y71" s="116">
        <f t="array" ref="Y71">SUM(IF(C71:P71&gt;40,1,0))</f>
        <v>0</v>
      </c>
      <c r="Z71" s="116">
        <f t="shared" si="52"/>
        <v>0</v>
      </c>
      <c r="AA71" s="116">
        <v>24.653428085148775</v>
      </c>
      <c r="AB71" s="116"/>
      <c r="AC71" s="116">
        <v>-1.2190247801758702</v>
      </c>
      <c r="AD71" s="116">
        <v>14.398011957757351</v>
      </c>
      <c r="AE71" s="116">
        <v>-6.2194990815194195</v>
      </c>
      <c r="AF71" s="116">
        <v>2.1276595744680771</v>
      </c>
      <c r="AG71" s="116"/>
      <c r="AH71" s="116"/>
      <c r="AI71" s="116"/>
      <c r="AJ71" s="116"/>
      <c r="AK71" s="116"/>
      <c r="AL71" s="116">
        <v>16.568914956011717</v>
      </c>
      <c r="AM71" s="116">
        <f t="shared" si="28"/>
        <v>8.3849151186151047</v>
      </c>
      <c r="AN71" s="116">
        <f t="shared" si="0"/>
        <v>8.2628357661127154</v>
      </c>
      <c r="AO71" s="116">
        <f t="shared" si="1"/>
        <v>24.653428085148775</v>
      </c>
      <c r="AP71" s="116">
        <f t="shared" si="2"/>
        <v>6</v>
      </c>
      <c r="AQ71" s="116">
        <f t="array" ref="AQ71">SUM(IF($AA71:$AL71&lt;0,1,0))</f>
        <v>2</v>
      </c>
      <c r="AR71" s="116">
        <f t="shared" si="3"/>
        <v>33.333333333333336</v>
      </c>
      <c r="AS71" s="116">
        <f t="array" ref="AS71">SUM(IF($AA71:$AL71&gt;20,1,0))</f>
        <v>1</v>
      </c>
      <c r="AT71" s="116">
        <f t="shared" si="4"/>
        <v>16.666666666666664</v>
      </c>
      <c r="AU71" s="116">
        <f t="array" ref="AU71">SUM(IF(AA71:AL71&gt;40,1,0))</f>
        <v>0</v>
      </c>
      <c r="AV71" s="116">
        <f t="shared" si="29"/>
        <v>0</v>
      </c>
      <c r="AW71" s="116">
        <v>-12.434325744308229</v>
      </c>
      <c r="AX71" s="116">
        <v>2.8037383177569986</v>
      </c>
      <c r="AY71" s="116">
        <v>-1.1000719175345632</v>
      </c>
      <c r="AZ71" s="116">
        <v>17.427385892116178</v>
      </c>
      <c r="BA71" s="116">
        <v>0</v>
      </c>
      <c r="BB71" s="116">
        <v>0</v>
      </c>
      <c r="BC71" s="116">
        <v>0.58202377413549833</v>
      </c>
      <c r="BD71" s="116"/>
      <c r="BE71" s="116">
        <v>1.0416666666666785</v>
      </c>
      <c r="BF71" s="116">
        <v>7.5260530532113457</v>
      </c>
      <c r="BG71" s="116">
        <v>-2.9838024971932327</v>
      </c>
      <c r="BH71" s="116">
        <v>2.1351617910445597</v>
      </c>
      <c r="BI71" s="116">
        <v>-3.4129089301503046</v>
      </c>
      <c r="BJ71" s="116">
        <v>8.2438748311242538</v>
      </c>
      <c r="BK71" s="116">
        <v>-0.50224316273428782</v>
      </c>
      <c r="BL71" s="116">
        <v>4.9704947798456578</v>
      </c>
      <c r="BM71" s="116">
        <v>-8.3115381151868792</v>
      </c>
      <c r="BN71" s="116">
        <v>-2.1052631578947101</v>
      </c>
      <c r="BO71" s="116">
        <f t="shared" si="30"/>
        <v>0.81648503417052731</v>
      </c>
      <c r="BP71" s="116">
        <f t="shared" si="5"/>
        <v>0</v>
      </c>
      <c r="BQ71" s="116">
        <f t="shared" si="6"/>
        <v>17.427385892116178</v>
      </c>
      <c r="BR71" s="116">
        <f t="shared" si="7"/>
        <v>17</v>
      </c>
      <c r="BS71" s="116">
        <f t="array" ref="BS71">SUM(IF($AW71:$BN71&lt;0,1,0))</f>
        <v>7</v>
      </c>
      <c r="BT71" s="116">
        <f t="shared" si="8"/>
        <v>41.176470588235297</v>
      </c>
      <c r="BU71" s="116">
        <f t="array" ref="BU71">SUM(IF($AW71:$BN71&gt;20,1,0))</f>
        <v>0</v>
      </c>
      <c r="BV71" s="116">
        <f t="shared" si="9"/>
        <v>0</v>
      </c>
      <c r="BW71" s="116">
        <f t="array" ref="BW71">SUM(IF(AW71:BN71&gt;40,1,0))</f>
        <v>0</v>
      </c>
      <c r="BX71" s="116">
        <f t="shared" si="31"/>
        <v>0</v>
      </c>
      <c r="BY71" s="116">
        <v>9.0607734806629878</v>
      </c>
      <c r="BZ71" s="116"/>
      <c r="CA71" s="116">
        <v>2.4432809773123898</v>
      </c>
      <c r="CB71" s="116">
        <v>5.2650689905591852</v>
      </c>
      <c r="CC71" s="116"/>
      <c r="CD71" s="116"/>
      <c r="CE71" s="116"/>
      <c r="CF71" s="116"/>
      <c r="CG71" s="116"/>
      <c r="CH71" s="116"/>
      <c r="CI71" s="116"/>
      <c r="CJ71" s="116" t="s">
        <v>14</v>
      </c>
      <c r="CK71" s="116"/>
      <c r="CL71" s="116"/>
      <c r="CM71" s="116"/>
      <c r="CN71" s="116">
        <v>-0.24650780608052036</v>
      </c>
      <c r="CO71" s="116"/>
      <c r="CP71" s="116">
        <v>-1.6393442622950838</v>
      </c>
      <c r="CQ71" s="116">
        <f t="shared" si="32"/>
        <v>2.9766542760317924</v>
      </c>
      <c r="CR71" s="116">
        <f t="shared" si="10"/>
        <v>2.4432809773123898</v>
      </c>
      <c r="CS71" s="116">
        <f t="shared" si="11"/>
        <v>9.0607734806629878</v>
      </c>
      <c r="CT71" s="116">
        <f t="shared" si="12"/>
        <v>6</v>
      </c>
      <c r="CU71" s="116">
        <f t="array" ref="CU71">SUM(IF($BY71:$CP71&lt;0,1,0))</f>
        <v>2</v>
      </c>
      <c r="CV71" s="116">
        <f t="shared" si="13"/>
        <v>33.333333333333336</v>
      </c>
      <c r="CW71" s="116">
        <f t="array" ref="CW71">SUM(IF($BY71:$CP71&gt;20,1,0))</f>
        <v>1</v>
      </c>
      <c r="CX71" s="116">
        <f t="shared" si="14"/>
        <v>16.666666666666664</v>
      </c>
      <c r="CY71" s="116">
        <f t="array" ref="CY71">SUM(IF(BY71:CP71&gt;40,1,0))</f>
        <v>1</v>
      </c>
      <c r="CZ71" s="116">
        <f t="shared" si="33"/>
        <v>16.666666666666664</v>
      </c>
      <c r="DA71" s="116"/>
      <c r="DB71" s="116">
        <v>12.608119365028509</v>
      </c>
      <c r="DC71" s="116">
        <f t="shared" si="34"/>
        <v>12.608119365028509</v>
      </c>
      <c r="DD71" s="116">
        <f t="shared" si="15"/>
        <v>12.608119365028509</v>
      </c>
      <c r="DE71" s="116">
        <f t="shared" si="16"/>
        <v>12.608119365028509</v>
      </c>
      <c r="DF71" s="116">
        <f t="shared" si="17"/>
        <v>1</v>
      </c>
      <c r="DG71" s="116">
        <f t="array" ref="DG71">SUM(IF($DA71:$DB71&lt;0,1,0))</f>
        <v>0</v>
      </c>
      <c r="DH71" s="116">
        <f t="shared" si="18"/>
        <v>0</v>
      </c>
      <c r="DI71" s="116">
        <f t="array" ref="DI71">SUM(IF($DA71:$DB71&gt;20,1,0))</f>
        <v>0</v>
      </c>
      <c r="DJ71" s="116">
        <f t="shared" si="19"/>
        <v>0</v>
      </c>
      <c r="DK71" s="116">
        <f t="array" ref="DK71">SUM(IF(DA71:DB71&gt;40,1,0))</f>
        <v>0</v>
      </c>
      <c r="DL71" s="116">
        <f t="shared" si="35"/>
        <v>0</v>
      </c>
      <c r="DM71" s="116">
        <v>1.2390970754523554</v>
      </c>
      <c r="DN71" s="116">
        <v>-0.32362459546924072</v>
      </c>
      <c r="DO71" s="116">
        <f t="shared" si="45"/>
        <v>0.45773623999155733</v>
      </c>
      <c r="DP71" s="116">
        <f t="shared" si="40"/>
        <v>0.45773623999155733</v>
      </c>
      <c r="DQ71" s="116">
        <f t="shared" si="41"/>
        <v>1.2390970754523554</v>
      </c>
      <c r="DR71" s="116">
        <f t="shared" si="42"/>
        <v>2</v>
      </c>
      <c r="DS71" s="116">
        <f t="array" ref="DS71">SUM(IF($DM71:$DN71&lt;0,1,0))</f>
        <v>1</v>
      </c>
      <c r="DT71" s="116">
        <f t="shared" si="43"/>
        <v>50</v>
      </c>
      <c r="DU71" s="116">
        <f t="array" ref="DU71">SUM(IF($DM71:$DN71&gt;20,1,0))</f>
        <v>0</v>
      </c>
      <c r="DV71" s="116">
        <f t="shared" si="44"/>
        <v>0</v>
      </c>
      <c r="DW71" s="116">
        <f t="array" ref="DW71">SUM(IF(DM71:DN71&gt;40,1,0))</f>
        <v>0</v>
      </c>
      <c r="DX71" s="116">
        <f t="shared" si="46"/>
        <v>0</v>
      </c>
      <c r="DY71" s="116">
        <f t="shared" si="37"/>
        <v>3.0792956166504348</v>
      </c>
      <c r="DZ71" s="116">
        <f t="shared" si="20"/>
        <v>1.140381871059517</v>
      </c>
      <c r="EA71" s="116">
        <f t="shared" si="21"/>
        <v>24.653428085148775</v>
      </c>
      <c r="EB71" s="116">
        <f t="shared" si="38"/>
        <v>0.40374762948600701</v>
      </c>
      <c r="EC71" s="116">
        <f t="shared" si="22"/>
        <v>7.7508236298986786</v>
      </c>
      <c r="ED71" s="116">
        <f t="shared" si="23"/>
        <v>33</v>
      </c>
      <c r="EE71" s="116">
        <f t="shared" si="23"/>
        <v>12</v>
      </c>
      <c r="EF71" s="116">
        <f t="shared" si="24"/>
        <v>36.363636363636367</v>
      </c>
      <c r="EG71" s="116">
        <f t="shared" si="25"/>
        <v>2</v>
      </c>
      <c r="EH71" s="117">
        <f t="shared" si="26"/>
        <v>6.0606060606060606</v>
      </c>
      <c r="EI71" s="116">
        <f t="shared" si="39"/>
        <v>12.193609481915935</v>
      </c>
      <c r="EJ71" s="116">
        <f t="shared" si="27"/>
        <v>1</v>
      </c>
      <c r="EK71" s="116">
        <f t="shared" si="36"/>
        <v>3.0303030303030303</v>
      </c>
      <c r="EL71" s="37"/>
      <c r="EM71" s="37"/>
      <c r="EN71" s="37"/>
      <c r="EO71" s="37"/>
    </row>
    <row r="72" spans="2:145" x14ac:dyDescent="0.4">
      <c r="B72" s="115">
        <v>1863</v>
      </c>
      <c r="C72" s="116"/>
      <c r="D72" s="116"/>
      <c r="E72" s="116"/>
      <c r="F72" s="116"/>
      <c r="G72" s="116">
        <v>5.9502664298401564</v>
      </c>
      <c r="H72" s="116"/>
      <c r="I72" s="116"/>
      <c r="J72" s="116"/>
      <c r="K72" s="116"/>
      <c r="L72" s="116"/>
      <c r="M72" s="116"/>
      <c r="N72" s="116"/>
      <c r="O72" s="116"/>
      <c r="P72" s="116"/>
      <c r="Q72" s="116">
        <f t="shared" si="53"/>
        <v>5.9502664298401564</v>
      </c>
      <c r="R72" s="116">
        <f t="shared" si="47"/>
        <v>5.9502664298401564</v>
      </c>
      <c r="S72" s="116">
        <f t="shared" si="48"/>
        <v>5.9502664298401564</v>
      </c>
      <c r="T72" s="116">
        <f t="shared" si="49"/>
        <v>1</v>
      </c>
      <c r="U72" s="116">
        <f t="array" ref="U72">SUM(IF($C72:$P72&lt;0,1,0))</f>
        <v>0</v>
      </c>
      <c r="V72" s="116">
        <f t="shared" si="50"/>
        <v>0</v>
      </c>
      <c r="W72" s="116">
        <f t="array" ref="W72">SUM(IF($C72:$P72&gt;20,1,0))</f>
        <v>0</v>
      </c>
      <c r="X72" s="116">
        <f t="shared" si="51"/>
        <v>0</v>
      </c>
      <c r="Y72" s="116">
        <f t="array" ref="Y72">SUM(IF(C72:P72&gt;40,1,0))</f>
        <v>0</v>
      </c>
      <c r="Z72" s="116">
        <f t="shared" si="52"/>
        <v>0</v>
      </c>
      <c r="AA72" s="116">
        <v>-1.9691029058538922</v>
      </c>
      <c r="AB72" s="116"/>
      <c r="AC72" s="116">
        <v>25.652437790815299</v>
      </c>
      <c r="AD72" s="116">
        <v>9.7015847223316136</v>
      </c>
      <c r="AE72" s="116">
        <v>9.9632774168424749</v>
      </c>
      <c r="AF72" s="116">
        <v>4.1666666666666741</v>
      </c>
      <c r="AG72" s="116"/>
      <c r="AH72" s="116"/>
      <c r="AI72" s="116"/>
      <c r="AJ72" s="116"/>
      <c r="AK72" s="116"/>
      <c r="AL72" s="116">
        <v>13.207547169811317</v>
      </c>
      <c r="AM72" s="116">
        <f t="shared" si="28"/>
        <v>10.120401810102246</v>
      </c>
      <c r="AN72" s="116">
        <f t="shared" si="0"/>
        <v>9.8324310695870452</v>
      </c>
      <c r="AO72" s="116">
        <f t="shared" si="1"/>
        <v>25.652437790815299</v>
      </c>
      <c r="AP72" s="116">
        <f t="shared" si="2"/>
        <v>6</v>
      </c>
      <c r="AQ72" s="116">
        <f t="array" ref="AQ72">SUM(IF($AA72:$AL72&lt;0,1,0))</f>
        <v>1</v>
      </c>
      <c r="AR72" s="116">
        <f t="shared" si="3"/>
        <v>16.666666666666668</v>
      </c>
      <c r="AS72" s="116">
        <f t="array" ref="AS72">SUM(IF($AA72:$AL72&gt;20,1,0))</f>
        <v>1</v>
      </c>
      <c r="AT72" s="116">
        <f t="shared" si="4"/>
        <v>16.666666666666664</v>
      </c>
      <c r="AU72" s="116">
        <f t="array" ref="AU72">SUM(IF(AA72:AL72&gt;40,1,0))</f>
        <v>0</v>
      </c>
      <c r="AV72" s="116">
        <f t="shared" si="29"/>
        <v>0</v>
      </c>
      <c r="AW72" s="116">
        <v>3.2555555555555671</v>
      </c>
      <c r="AX72" s="116">
        <v>-7.2727272727272751</v>
      </c>
      <c r="AY72" s="116">
        <v>-2.2219229733369246</v>
      </c>
      <c r="AZ72" s="116">
        <v>-6.9493521790341557</v>
      </c>
      <c r="BA72" s="116">
        <v>1.1627906976744349</v>
      </c>
      <c r="BB72" s="116">
        <v>-9.0909090909090935</v>
      </c>
      <c r="BC72" s="116">
        <v>14.56748436326134</v>
      </c>
      <c r="BD72" s="116"/>
      <c r="BE72" s="116">
        <v>-3.0927835051546384</v>
      </c>
      <c r="BF72" s="116">
        <v>20.973108407603775</v>
      </c>
      <c r="BG72" s="116">
        <v>-2.3899853974415994</v>
      </c>
      <c r="BH72" s="116">
        <v>-3.9878206676856598</v>
      </c>
      <c r="BI72" s="116">
        <v>-9.4470889783961898</v>
      </c>
      <c r="BJ72" s="116">
        <v>-8.9519187917801446</v>
      </c>
      <c r="BK72" s="116">
        <v>0.70688683910338557</v>
      </c>
      <c r="BL72" s="116">
        <v>-2.4324324324324298</v>
      </c>
      <c r="BM72" s="116">
        <v>-6.7473463592725214</v>
      </c>
      <c r="BN72" s="116">
        <v>-3.2258064516129337</v>
      </c>
      <c r="BO72" s="116">
        <f t="shared" si="30"/>
        <v>-1.4790746021520624</v>
      </c>
      <c r="BP72" s="116">
        <f t="shared" si="5"/>
        <v>-3.0927835051546384</v>
      </c>
      <c r="BQ72" s="116">
        <f t="shared" si="6"/>
        <v>20.973108407603775</v>
      </c>
      <c r="BR72" s="116">
        <f t="shared" si="7"/>
        <v>17</v>
      </c>
      <c r="BS72" s="116">
        <f t="array" ref="BS72">SUM(IF($AW72:$BN72&lt;0,1,0))</f>
        <v>12</v>
      </c>
      <c r="BT72" s="116">
        <f t="shared" si="8"/>
        <v>70.588235294117652</v>
      </c>
      <c r="BU72" s="116">
        <f t="array" ref="BU72">SUM(IF($AW72:$BN72&gt;20,1,0))</f>
        <v>1</v>
      </c>
      <c r="BV72" s="116">
        <f t="shared" si="9"/>
        <v>5.8823529411764701</v>
      </c>
      <c r="BW72" s="116">
        <f t="array" ref="BW72">SUM(IF(AW72:BN72&gt;40,1,0))</f>
        <v>0</v>
      </c>
      <c r="BX72" s="116">
        <f t="shared" si="31"/>
        <v>0</v>
      </c>
      <c r="BY72" s="116">
        <v>9.0172239108409435</v>
      </c>
      <c r="BZ72" s="116"/>
      <c r="CA72" s="116">
        <v>0</v>
      </c>
      <c r="CB72" s="116">
        <v>2.1731631597102563</v>
      </c>
      <c r="CC72" s="116"/>
      <c r="CD72" s="116"/>
      <c r="CE72" s="116"/>
      <c r="CF72" s="116"/>
      <c r="CG72" s="116"/>
      <c r="CH72" s="116"/>
      <c r="CI72" s="116"/>
      <c r="CJ72" s="116" t="s">
        <v>14</v>
      </c>
      <c r="CK72" s="116"/>
      <c r="CL72" s="116"/>
      <c r="CM72" s="116"/>
      <c r="CN72" s="116">
        <v>-0.41186161449752179</v>
      </c>
      <c r="CO72" s="116"/>
      <c r="CP72" s="116">
        <v>-1.6666666666666718</v>
      </c>
      <c r="CQ72" s="116">
        <f t="shared" si="32"/>
        <v>1.8223717578774015</v>
      </c>
      <c r="CR72" s="116">
        <f t="shared" si="10"/>
        <v>0</v>
      </c>
      <c r="CS72" s="116">
        <f t="shared" si="11"/>
        <v>9.0172239108409435</v>
      </c>
      <c r="CT72" s="116">
        <f t="shared" si="12"/>
        <v>6</v>
      </c>
      <c r="CU72" s="116">
        <f t="array" ref="CU72">SUM(IF($BY72:$CP72&lt;0,1,0))</f>
        <v>2</v>
      </c>
      <c r="CV72" s="116">
        <f t="shared" si="13"/>
        <v>33.333333333333336</v>
      </c>
      <c r="CW72" s="116">
        <f t="array" ref="CW72">SUM(IF($BY72:$CP72&gt;20,1,0))</f>
        <v>1</v>
      </c>
      <c r="CX72" s="116">
        <f t="shared" si="14"/>
        <v>16.666666666666664</v>
      </c>
      <c r="CY72" s="116">
        <f t="array" ref="CY72">SUM(IF(BY72:CP72&gt;40,1,0))</f>
        <v>1</v>
      </c>
      <c r="CZ72" s="116">
        <f t="shared" si="33"/>
        <v>16.666666666666664</v>
      </c>
      <c r="DA72" s="116"/>
      <c r="DB72" s="116">
        <v>20.87571000257309</v>
      </c>
      <c r="DC72" s="116">
        <f t="shared" si="34"/>
        <v>20.87571000257309</v>
      </c>
      <c r="DD72" s="116">
        <f t="shared" si="15"/>
        <v>20.87571000257309</v>
      </c>
      <c r="DE72" s="116">
        <f t="shared" si="16"/>
        <v>20.87571000257309</v>
      </c>
      <c r="DF72" s="116">
        <f t="shared" si="17"/>
        <v>1</v>
      </c>
      <c r="DG72" s="116">
        <f t="array" ref="DG72">SUM(IF($DA72:$DB72&lt;0,1,0))</f>
        <v>0</v>
      </c>
      <c r="DH72" s="116">
        <f t="shared" si="18"/>
        <v>0</v>
      </c>
      <c r="DI72" s="116">
        <f t="array" ref="DI72">SUM(IF($DA72:$DB72&gt;20,1,0))</f>
        <v>1</v>
      </c>
      <c r="DJ72" s="116">
        <f t="shared" si="19"/>
        <v>100</v>
      </c>
      <c r="DK72" s="116">
        <f t="array" ref="DK72">SUM(IF(DA72:DB72&gt;40,1,0))</f>
        <v>0</v>
      </c>
      <c r="DL72" s="116">
        <f t="shared" si="35"/>
        <v>0</v>
      </c>
      <c r="DM72" s="116">
        <v>-8.5730916203104481</v>
      </c>
      <c r="DN72" s="116">
        <v>2.2727272727272707</v>
      </c>
      <c r="DO72" s="116">
        <f t="shared" si="45"/>
        <v>-3.1501821737915887</v>
      </c>
      <c r="DP72" s="116">
        <f t="shared" si="40"/>
        <v>-3.1501821737915883</v>
      </c>
      <c r="DQ72" s="116">
        <f t="shared" si="41"/>
        <v>2.2727272727272707</v>
      </c>
      <c r="DR72" s="116">
        <f t="shared" si="42"/>
        <v>2</v>
      </c>
      <c r="DS72" s="116">
        <f t="array" ref="DS72">SUM(IF($DM72:$DN72&lt;0,1,0))</f>
        <v>1</v>
      </c>
      <c r="DT72" s="116">
        <f t="shared" si="43"/>
        <v>50</v>
      </c>
      <c r="DU72" s="116">
        <f t="array" ref="DU72">SUM(IF($DM72:$DN72&gt;20,1,0))</f>
        <v>0</v>
      </c>
      <c r="DV72" s="116">
        <f t="shared" si="44"/>
        <v>0</v>
      </c>
      <c r="DW72" s="116">
        <f t="array" ref="DW72">SUM(IF(DM72:DN72&gt;40,1,0))</f>
        <v>0</v>
      </c>
      <c r="DX72" s="116">
        <f t="shared" si="46"/>
        <v>0</v>
      </c>
      <c r="DY72" s="116">
        <f t="shared" si="37"/>
        <v>2.0379879218201715</v>
      </c>
      <c r="DZ72" s="116">
        <f t="shared" si="20"/>
        <v>-0.20593080724876089</v>
      </c>
      <c r="EA72" s="116">
        <f t="shared" si="21"/>
        <v>25.652437790815299</v>
      </c>
      <c r="EB72" s="116">
        <f t="shared" si="38"/>
        <v>0.22944968848990269</v>
      </c>
      <c r="EC72" s="116">
        <f t="shared" si="22"/>
        <v>9.2784234698496029</v>
      </c>
      <c r="ED72" s="116">
        <f t="shared" si="23"/>
        <v>33</v>
      </c>
      <c r="EE72" s="116">
        <f t="shared" si="23"/>
        <v>16</v>
      </c>
      <c r="EF72" s="116">
        <f t="shared" si="24"/>
        <v>48.484848484848484</v>
      </c>
      <c r="EG72" s="116">
        <f t="shared" si="25"/>
        <v>4</v>
      </c>
      <c r="EH72" s="117">
        <f t="shared" si="26"/>
        <v>12.121212121212121</v>
      </c>
      <c r="EI72" s="116">
        <f t="shared" si="39"/>
        <v>10.880478168784622</v>
      </c>
      <c r="EJ72" s="116">
        <f t="shared" si="27"/>
        <v>1</v>
      </c>
      <c r="EK72" s="116">
        <f t="shared" si="36"/>
        <v>3.0303030303030303</v>
      </c>
      <c r="EL72" s="37"/>
      <c r="EM72" s="37"/>
      <c r="EN72" s="37"/>
      <c r="EO72" s="37"/>
    </row>
    <row r="73" spans="2:145" x14ac:dyDescent="0.4">
      <c r="B73" s="115">
        <v>1864</v>
      </c>
      <c r="C73" s="116"/>
      <c r="D73" s="116"/>
      <c r="E73" s="116"/>
      <c r="F73" s="116"/>
      <c r="G73" s="116">
        <v>5.9513830678960655</v>
      </c>
      <c r="H73" s="116"/>
      <c r="I73" s="116"/>
      <c r="J73" s="116"/>
      <c r="K73" s="116"/>
      <c r="L73" s="116"/>
      <c r="M73" s="116"/>
      <c r="N73" s="116"/>
      <c r="O73" s="116"/>
      <c r="P73" s="116"/>
      <c r="Q73" s="116">
        <f t="shared" si="53"/>
        <v>5.9513830678960655</v>
      </c>
      <c r="R73" s="116">
        <f t="shared" si="47"/>
        <v>5.9513830678960655</v>
      </c>
      <c r="S73" s="116">
        <f t="shared" si="48"/>
        <v>5.9513830678960655</v>
      </c>
      <c r="T73" s="116">
        <f t="shared" si="49"/>
        <v>1</v>
      </c>
      <c r="U73" s="116">
        <f t="array" ref="U73">SUM(IF($C73:$P73&lt;0,1,0))</f>
        <v>0</v>
      </c>
      <c r="V73" s="116">
        <f t="shared" si="50"/>
        <v>0</v>
      </c>
      <c r="W73" s="116">
        <f t="array" ref="W73">SUM(IF($C73:$P73&gt;20,1,0))</f>
        <v>0</v>
      </c>
      <c r="X73" s="116">
        <f t="shared" si="51"/>
        <v>0</v>
      </c>
      <c r="Y73" s="116">
        <f t="array" ref="Y73">SUM(IF(C73:P73&gt;40,1,0))</f>
        <v>0</v>
      </c>
      <c r="Z73" s="116">
        <f t="shared" si="52"/>
        <v>0</v>
      </c>
      <c r="AA73" s="116">
        <v>4.7715358830771599</v>
      </c>
      <c r="AB73" s="116"/>
      <c r="AC73" s="116">
        <v>30.671389470294642</v>
      </c>
      <c r="AD73" s="116">
        <v>-12.724599119253744</v>
      </c>
      <c r="AE73" s="116">
        <v>40.251636724630714</v>
      </c>
      <c r="AF73" s="116">
        <v>28.000000000000004</v>
      </c>
      <c r="AG73" s="116"/>
      <c r="AH73" s="116"/>
      <c r="AI73" s="116"/>
      <c r="AJ73" s="116"/>
      <c r="AK73" s="116"/>
      <c r="AL73" s="116">
        <v>-19.111111111111089</v>
      </c>
      <c r="AM73" s="116">
        <f t="shared" si="28"/>
        <v>11.976475307939616</v>
      </c>
      <c r="AN73" s="116">
        <f t="shared" ref="AN73:AN136" si="54">MEDIAN($AA73:$AL73)</f>
        <v>16.385767941538582</v>
      </c>
      <c r="AO73" s="116">
        <f t="shared" ref="AO73:AO136" si="55">MAX($AA73:$AL73)</f>
        <v>40.251636724630714</v>
      </c>
      <c r="AP73" s="116">
        <f t="shared" ref="AP73:AP136" si="56">COUNTA(AA73:AL73)</f>
        <v>6</v>
      </c>
      <c r="AQ73" s="116">
        <f t="array" ref="AQ73">SUM(IF($AA73:$AL73&lt;0,1,0))</f>
        <v>2</v>
      </c>
      <c r="AR73" s="116">
        <f t="shared" ref="AR73:AR136" si="57">100*AQ73/AP73</f>
        <v>33.333333333333336</v>
      </c>
      <c r="AS73" s="116">
        <f t="array" ref="AS73">SUM(IF($AA73:$AL73&gt;20,1,0))</f>
        <v>3</v>
      </c>
      <c r="AT73" s="116">
        <f t="shared" ref="AT73:AT136" si="58">100*(AS73/$AP73)</f>
        <v>50</v>
      </c>
      <c r="AU73" s="116">
        <f t="array" ref="AU73">SUM(IF(AA73:AL73&gt;40,1,0))</f>
        <v>1</v>
      </c>
      <c r="AV73" s="116">
        <f t="shared" si="29"/>
        <v>16.666666666666664</v>
      </c>
      <c r="AW73" s="116">
        <v>-14.262886043258383</v>
      </c>
      <c r="AX73" s="116">
        <v>-4.9019607843137187</v>
      </c>
      <c r="AY73" s="116">
        <v>1.1375843547720732</v>
      </c>
      <c r="AZ73" s="116">
        <v>-5.3164556962025307</v>
      </c>
      <c r="BA73" s="116">
        <v>0</v>
      </c>
      <c r="BB73" s="116">
        <v>-6.6666666666666652</v>
      </c>
      <c r="BC73" s="116">
        <v>6.4934720119664835</v>
      </c>
      <c r="BD73" s="116"/>
      <c r="BE73" s="116">
        <v>-2.1276595744680904</v>
      </c>
      <c r="BF73" s="116">
        <v>4.7715605499914719</v>
      </c>
      <c r="BG73" s="116">
        <v>-1.6294296877440284</v>
      </c>
      <c r="BH73" s="116">
        <v>-2.5227985238983175</v>
      </c>
      <c r="BI73" s="116">
        <v>1.4557217953902191</v>
      </c>
      <c r="BJ73" s="116">
        <v>-7.2999811150713736</v>
      </c>
      <c r="BK73" s="116">
        <v>-0.66476201558804349</v>
      </c>
      <c r="BL73" s="116">
        <v>-3.9778393351800445</v>
      </c>
      <c r="BM73" s="116">
        <v>-1.6457623432175827</v>
      </c>
      <c r="BN73" s="116">
        <v>-1.1111111111111072</v>
      </c>
      <c r="BO73" s="116">
        <f t="shared" si="30"/>
        <v>-2.2511161285058612</v>
      </c>
      <c r="BP73" s="116">
        <f t="shared" ref="BP73:BP136" si="59">MEDIAN($AW73:$BN73)</f>
        <v>-1.6457623432175827</v>
      </c>
      <c r="BQ73" s="116">
        <f t="shared" ref="BQ73:BQ136" si="60">MAX($AW73:$BN73)</f>
        <v>6.4934720119664835</v>
      </c>
      <c r="BR73" s="116">
        <f t="shared" ref="BR73:BR136" si="61">COUNTA(AW73:BN73)</f>
        <v>17</v>
      </c>
      <c r="BS73" s="116">
        <f t="array" ref="BS73">SUM(IF($AW73:$BN73&lt;0,1,0))</f>
        <v>12</v>
      </c>
      <c r="BT73" s="116">
        <f t="shared" ref="BT73:BT136" si="62">100*BS73/BR73</f>
        <v>70.588235294117652</v>
      </c>
      <c r="BU73" s="116">
        <f t="array" ref="BU73">SUM(IF($AW73:$BN73&gt;20,1,0))</f>
        <v>0</v>
      </c>
      <c r="BV73" s="116">
        <f t="shared" ref="BV73:BV136" si="63">100*(BU73/$BR73)</f>
        <v>0</v>
      </c>
      <c r="BW73" s="116">
        <f t="array" ref="BW73">SUM(IF(AW73:BN73&gt;40,1,0))</f>
        <v>0</v>
      </c>
      <c r="BX73" s="116">
        <f t="shared" si="31"/>
        <v>0</v>
      </c>
      <c r="BY73" s="116">
        <v>9.0148698884758183</v>
      </c>
      <c r="BZ73" s="116"/>
      <c r="CA73" s="116">
        <v>6.8143100511073307</v>
      </c>
      <c r="CB73" s="116">
        <v>-5.5705604321404589</v>
      </c>
      <c r="CC73" s="116">
        <v>0</v>
      </c>
      <c r="CD73" s="116"/>
      <c r="CE73" s="116"/>
      <c r="CF73" s="116"/>
      <c r="CG73" s="116"/>
      <c r="CH73" s="116"/>
      <c r="CI73" s="116"/>
      <c r="CJ73" s="116" t="s">
        <v>14</v>
      </c>
      <c r="CK73" s="116"/>
      <c r="CL73" s="116"/>
      <c r="CM73" s="116"/>
      <c r="CN73" s="116">
        <v>7.030603804797364</v>
      </c>
      <c r="CO73" s="116"/>
      <c r="CP73" s="116">
        <v>32.203389830508478</v>
      </c>
      <c r="CQ73" s="116">
        <f t="shared" si="32"/>
        <v>8.2487688571247553</v>
      </c>
      <c r="CR73" s="116">
        <f t="shared" ref="CR73:CR136" si="64">MEDIAN($BY73:$CP73)</f>
        <v>6.9224569279523473</v>
      </c>
      <c r="CS73" s="116">
        <f t="shared" ref="CS73:CS136" si="65">MAX($BY73:$CP73)</f>
        <v>32.203389830508478</v>
      </c>
      <c r="CT73" s="116">
        <f t="shared" ref="CT73:CT136" si="66">COUNTA(BY73:CP73)</f>
        <v>7</v>
      </c>
      <c r="CU73" s="116">
        <f t="array" ref="CU73">SUM(IF($BY73:$CP73&lt;0,1,0))</f>
        <v>1</v>
      </c>
      <c r="CV73" s="116">
        <f t="shared" ref="CV73:CV136" si="67">100*CU73/CT73</f>
        <v>14.285714285714286</v>
      </c>
      <c r="CW73" s="116">
        <f t="array" ref="CW73">SUM(IF($BY73:$CP73&gt;20,1,0))</f>
        <v>2</v>
      </c>
      <c r="CX73" s="116">
        <f t="shared" ref="CX73:CX136" si="68">100*(CW73/$CT73)</f>
        <v>28.571428571428569</v>
      </c>
      <c r="CY73" s="116">
        <f t="array" ref="CY73">SUM(IF(BY73:CP73&gt;40,1,0))</f>
        <v>1</v>
      </c>
      <c r="CZ73" s="116">
        <f t="shared" si="33"/>
        <v>14.285714285714285</v>
      </c>
      <c r="DA73" s="116"/>
      <c r="DB73" s="116">
        <v>24.043707188298143</v>
      </c>
      <c r="DC73" s="116">
        <f t="shared" si="34"/>
        <v>24.043707188298143</v>
      </c>
      <c r="DD73" s="116">
        <f t="shared" ref="DD73:DD136" si="69">MEDIAN($DA73:$DB73)</f>
        <v>24.043707188298143</v>
      </c>
      <c r="DE73" s="116">
        <f t="shared" ref="DE73:DE136" si="70">MAX($DA73:$DB73)</f>
        <v>24.043707188298143</v>
      </c>
      <c r="DF73" s="116">
        <f t="shared" ref="DF73:DF136" si="71">COUNTA(DA73:DB73)</f>
        <v>1</v>
      </c>
      <c r="DG73" s="116">
        <f t="array" ref="DG73">SUM(IF($DA73:$DB73&lt;0,1,0))</f>
        <v>0</v>
      </c>
      <c r="DH73" s="116">
        <f t="shared" ref="DH73:DH136" si="72">100*DG73/DF73</f>
        <v>0</v>
      </c>
      <c r="DI73" s="116">
        <f t="array" ref="DI73">SUM(IF($DA73:$DB73&gt;20,1,0))</f>
        <v>1</v>
      </c>
      <c r="DJ73" s="116">
        <f t="shared" ref="DJ73:DJ136" si="73">100*(DI73/$DF73)</f>
        <v>100</v>
      </c>
      <c r="DK73" s="116">
        <f t="array" ref="DK73">SUM(IF(DA73:DB73&gt;40,1,0))</f>
        <v>0</v>
      </c>
      <c r="DL73" s="116">
        <f t="shared" si="35"/>
        <v>0</v>
      </c>
      <c r="DM73" s="116">
        <v>-4.8465823630323808</v>
      </c>
      <c r="DN73" s="116">
        <v>2.857142857142847</v>
      </c>
      <c r="DO73" s="116">
        <f t="shared" si="45"/>
        <v>-0.99471975294476689</v>
      </c>
      <c r="DP73" s="116">
        <f t="shared" si="40"/>
        <v>-0.99471975294476689</v>
      </c>
      <c r="DQ73" s="116">
        <f t="shared" si="41"/>
        <v>2.857142857142847</v>
      </c>
      <c r="DR73" s="116">
        <f t="shared" si="42"/>
        <v>2</v>
      </c>
      <c r="DS73" s="116">
        <f t="array" ref="DS73">SUM(IF($DM73:$DN73&lt;0,1,0))</f>
        <v>1</v>
      </c>
      <c r="DT73" s="116">
        <f t="shared" si="43"/>
        <v>50</v>
      </c>
      <c r="DU73" s="116">
        <f t="array" ref="DU73">SUM(IF($DM73:$DN73&gt;20,1,0))</f>
        <v>0</v>
      </c>
      <c r="DV73" s="116">
        <f t="shared" si="44"/>
        <v>0</v>
      </c>
      <c r="DW73" s="116">
        <f t="array" ref="DW73">SUM(IF(DM73:DN73&gt;40,1,0))</f>
        <v>0</v>
      </c>
      <c r="DX73" s="116">
        <f t="shared" si="46"/>
        <v>0</v>
      </c>
      <c r="DY73" s="116">
        <f t="shared" si="37"/>
        <v>3.3663073198815527</v>
      </c>
      <c r="DZ73" s="116">
        <f t="shared" ref="DZ73:DZ136" si="74">MEDIAN($C73:$P73,$AA73:$AL73,$AW73:$BN73,$BY73:$CP73,$DA73:$DB73,$DM73:$DN73)</f>
        <v>0</v>
      </c>
      <c r="EA73" s="116">
        <f t="shared" ref="EA73:EA136" si="75">MAX($C73:$P73,$AA73:$AL73,$AW73:$BN73,$BY73:$CP73,$DA73:$DB73,$DM73:$DN73)</f>
        <v>40.251636724630714</v>
      </c>
      <c r="EB73" s="116">
        <f t="shared" si="38"/>
        <v>1.0712719861695861</v>
      </c>
      <c r="EC73" s="116">
        <f t="shared" ref="EC73:EC136" si="76">STDEV($C73:$P73,$AA73:$AL73,$AW73:$BN73,$BY73:$CP73,$DA73:$DB73,$DM73:$DN73)</f>
        <v>13.540265195284887</v>
      </c>
      <c r="ED73" s="116">
        <f t="shared" ref="ED73:EE136" si="77">T73+AP73+BR73+CT73+DF73+DR73</f>
        <v>34</v>
      </c>
      <c r="EE73" s="116">
        <f t="shared" si="77"/>
        <v>16</v>
      </c>
      <c r="EF73" s="116">
        <f t="shared" ref="EF73:EF136" si="78">100*EE73/ED73</f>
        <v>47.058823529411768</v>
      </c>
      <c r="EG73" s="116">
        <f t="shared" ref="EG73:EG136" si="79">W73+AS73+BU73+CW73+DI73+DU73</f>
        <v>6</v>
      </c>
      <c r="EH73" s="117">
        <f t="shared" ref="EH73:EH136" si="80">100*(EG73/$ED73)</f>
        <v>17.647058823529413</v>
      </c>
      <c r="EI73" s="116">
        <f t="shared" si="39"/>
        <v>12.208751413566404</v>
      </c>
      <c r="EJ73" s="116">
        <f t="shared" ref="EJ73:EJ136" si="81">Y73+AU73+BW73+CY73+DK73+DW73</f>
        <v>2</v>
      </c>
      <c r="EK73" s="116">
        <f t="shared" si="36"/>
        <v>5.8823529411764701</v>
      </c>
      <c r="EL73" s="37"/>
      <c r="EM73" s="37"/>
      <c r="EN73" s="37"/>
      <c r="EO73" s="37"/>
    </row>
    <row r="74" spans="2:145" x14ac:dyDescent="0.4">
      <c r="B74" s="115">
        <v>1865</v>
      </c>
      <c r="C74" s="116"/>
      <c r="D74" s="116"/>
      <c r="E74" s="116"/>
      <c r="F74" s="116"/>
      <c r="G74" s="116">
        <v>5.9448462929475587</v>
      </c>
      <c r="H74" s="116"/>
      <c r="I74" s="116"/>
      <c r="J74" s="116"/>
      <c r="K74" s="116"/>
      <c r="L74" s="116"/>
      <c r="M74" s="116"/>
      <c r="N74" s="116"/>
      <c r="O74" s="116"/>
      <c r="P74" s="116"/>
      <c r="Q74" s="116">
        <f t="shared" si="53"/>
        <v>5.9448462929475587</v>
      </c>
      <c r="R74" s="116">
        <f t="shared" si="47"/>
        <v>5.9448462929475587</v>
      </c>
      <c r="S74" s="116">
        <f t="shared" si="48"/>
        <v>5.9448462929475587</v>
      </c>
      <c r="T74" s="116">
        <f t="shared" si="49"/>
        <v>1</v>
      </c>
      <c r="U74" s="116">
        <f t="array" ref="U74">SUM(IF($C74:$P74&lt;0,1,0))</f>
        <v>0</v>
      </c>
      <c r="V74" s="116">
        <f t="shared" si="50"/>
        <v>0</v>
      </c>
      <c r="W74" s="116">
        <f t="array" ref="W74">SUM(IF($C74:$P74&gt;20,1,0))</f>
        <v>0</v>
      </c>
      <c r="X74" s="116">
        <f t="shared" si="51"/>
        <v>0</v>
      </c>
      <c r="Y74" s="116">
        <f t="array" ref="Y74">SUM(IF(C74:P74&gt;40,1,0))</f>
        <v>0</v>
      </c>
      <c r="Z74" s="116">
        <f t="shared" si="52"/>
        <v>0</v>
      </c>
      <c r="AA74" s="116">
        <v>-11.243880993759948</v>
      </c>
      <c r="AB74" s="116"/>
      <c r="AC74" s="116">
        <v>0.23410547067519438</v>
      </c>
      <c r="AD74" s="116">
        <v>21.809760956175296</v>
      </c>
      <c r="AE74" s="116">
        <v>77.104660127279061</v>
      </c>
      <c r="AF74" s="116">
        <v>-9.3750000000000107</v>
      </c>
      <c r="AG74" s="116"/>
      <c r="AH74" s="116"/>
      <c r="AI74" s="116"/>
      <c r="AJ74" s="116"/>
      <c r="AK74" s="116"/>
      <c r="AL74" s="116">
        <v>29.532967032966994</v>
      </c>
      <c r="AM74" s="116">
        <f t="shared" ref="AM74:AM137" si="82">AVERAGE(AA74:AL74)</f>
        <v>18.010435432222764</v>
      </c>
      <c r="AN74" s="116">
        <f t="shared" si="54"/>
        <v>11.021933213425244</v>
      </c>
      <c r="AO74" s="116">
        <f t="shared" si="55"/>
        <v>77.104660127279061</v>
      </c>
      <c r="AP74" s="116">
        <f t="shared" si="56"/>
        <v>6</v>
      </c>
      <c r="AQ74" s="116">
        <f t="array" ref="AQ74">SUM(IF($AA74:$AL74&lt;0,1,0))</f>
        <v>2</v>
      </c>
      <c r="AR74" s="116">
        <f t="shared" si="57"/>
        <v>33.333333333333336</v>
      </c>
      <c r="AS74" s="116">
        <f t="array" ref="AS74">SUM(IF($AA74:$AL74&gt;20,1,0))</f>
        <v>3</v>
      </c>
      <c r="AT74" s="116">
        <f t="shared" si="58"/>
        <v>50</v>
      </c>
      <c r="AU74" s="116">
        <f t="array" ref="AU74">SUM(IF(AA74:AL74&gt;40,1,0))</f>
        <v>1</v>
      </c>
      <c r="AV74" s="116">
        <f t="shared" ref="AV74:AV137" si="83">100*(AU74/AP74)</f>
        <v>16.666666666666664</v>
      </c>
      <c r="AW74" s="116">
        <v>-24.182465124159869</v>
      </c>
      <c r="AX74" s="116">
        <v>4.1237113402061931</v>
      </c>
      <c r="AY74" s="116">
        <v>1.1220654719755951</v>
      </c>
      <c r="AZ74" s="116">
        <v>2.2727272727272716</v>
      </c>
      <c r="BA74" s="116">
        <v>2.2988505747126591</v>
      </c>
      <c r="BB74" s="116">
        <v>3.5714285714285587</v>
      </c>
      <c r="BC74" s="116">
        <v>-10.013546596681145</v>
      </c>
      <c r="BD74" s="116"/>
      <c r="BE74" s="116">
        <v>-1.0869565217391237</v>
      </c>
      <c r="BF74" s="116">
        <v>-8.5681611606290886</v>
      </c>
      <c r="BG74" s="116">
        <v>-3.4968978784783804</v>
      </c>
      <c r="BH74" s="116">
        <v>23.601149309444548</v>
      </c>
      <c r="BI74" s="116">
        <v>-8.2901554404145035</v>
      </c>
      <c r="BJ74" s="116">
        <v>5.1332680807246405</v>
      </c>
      <c r="BK74" s="116">
        <v>-3.3855530670205942</v>
      </c>
      <c r="BL74" s="116">
        <v>-4.2695591968613051</v>
      </c>
      <c r="BM74" s="116">
        <v>-3.7446557570396499</v>
      </c>
      <c r="BN74" s="116">
        <v>1.1235955056179803</v>
      </c>
      <c r="BO74" s="116">
        <f t="shared" ref="BO74:BO137" si="84">AVERAGE(AW74:BN74)</f>
        <v>-1.3994796833050711</v>
      </c>
      <c r="BP74" s="116">
        <f t="shared" si="59"/>
        <v>-1.0869565217391237</v>
      </c>
      <c r="BQ74" s="116">
        <f t="shared" si="60"/>
        <v>23.601149309444548</v>
      </c>
      <c r="BR74" s="116">
        <f t="shared" si="61"/>
        <v>17</v>
      </c>
      <c r="BS74" s="116">
        <f t="array" ref="BS74">SUM(IF($AW74:$BN74&lt;0,1,0))</f>
        <v>9</v>
      </c>
      <c r="BT74" s="116">
        <f t="shared" si="62"/>
        <v>52.941176470588232</v>
      </c>
      <c r="BU74" s="116">
        <f t="array" ref="BU74">SUM(IF($AW74:$BN74&gt;20,1,0))</f>
        <v>1</v>
      </c>
      <c r="BV74" s="116">
        <f t="shared" si="63"/>
        <v>5.8823529411764701</v>
      </c>
      <c r="BW74" s="116">
        <f t="array" ref="BW74">SUM(IF(AW74:BN74&gt;40,1,0))</f>
        <v>0</v>
      </c>
      <c r="BX74" s="116">
        <f t="shared" ref="BX74:BX137" si="85">100*(BW74/BR74)</f>
        <v>0</v>
      </c>
      <c r="BY74" s="116">
        <v>-15.004262574595039</v>
      </c>
      <c r="BZ74" s="116"/>
      <c r="CA74" s="116">
        <v>6.3795853269537295</v>
      </c>
      <c r="CB74" s="116">
        <v>-3.8970325348587909</v>
      </c>
      <c r="CC74" s="116">
        <v>26.4</v>
      </c>
      <c r="CD74" s="116"/>
      <c r="CE74" s="116"/>
      <c r="CF74" s="116"/>
      <c r="CG74" s="116"/>
      <c r="CH74" s="116"/>
      <c r="CI74" s="116"/>
      <c r="CJ74" s="116" t="s">
        <v>239</v>
      </c>
      <c r="CK74" s="116"/>
      <c r="CL74" s="116"/>
      <c r="CM74" s="116"/>
      <c r="CN74" s="116">
        <v>10.200927357032441</v>
      </c>
      <c r="CO74" s="116"/>
      <c r="CP74" s="116">
        <v>-11.538461538461542</v>
      </c>
      <c r="CQ74" s="116">
        <f t="shared" ref="CQ74:CQ137" si="86">AVERAGE(BY74:CP74)</f>
        <v>2.0901260060117997</v>
      </c>
      <c r="CR74" s="116">
        <f t="shared" si="64"/>
        <v>1.2412763960474691</v>
      </c>
      <c r="CS74" s="116">
        <f t="shared" si="65"/>
        <v>26.4</v>
      </c>
      <c r="CT74" s="116">
        <f t="shared" si="66"/>
        <v>7</v>
      </c>
      <c r="CU74" s="116">
        <f t="array" ref="CU74">SUM(IF($BY74:$CP74&lt;0,1,0))</f>
        <v>3</v>
      </c>
      <c r="CV74" s="116">
        <f t="shared" si="67"/>
        <v>42.857142857142854</v>
      </c>
      <c r="CW74" s="116">
        <f t="array" ref="CW74">SUM(IF($BY74:$CP74&gt;20,1,0))</f>
        <v>2</v>
      </c>
      <c r="CX74" s="116">
        <f t="shared" si="68"/>
        <v>28.571428571428569</v>
      </c>
      <c r="CY74" s="116">
        <f t="array" ref="CY74">SUM(IF(BY74:CP74&gt;40,1,0))</f>
        <v>1</v>
      </c>
      <c r="CZ74" s="116">
        <f t="shared" ref="CZ74:CZ137" si="87">100*(CY74/CT74)</f>
        <v>14.285714285714285</v>
      </c>
      <c r="DA74" s="116"/>
      <c r="DB74" s="116">
        <v>4.9238679507204592</v>
      </c>
      <c r="DC74" s="116">
        <f t="shared" ref="DC74:DC137" si="88">AVERAGE(DA74:DB74)</f>
        <v>4.9238679507204592</v>
      </c>
      <c r="DD74" s="116">
        <f t="shared" si="69"/>
        <v>4.9238679507204592</v>
      </c>
      <c r="DE74" s="116">
        <f t="shared" si="70"/>
        <v>4.9238679507204592</v>
      </c>
      <c r="DF74" s="116">
        <f t="shared" si="71"/>
        <v>1</v>
      </c>
      <c r="DG74" s="116">
        <f t="array" ref="DG74">SUM(IF($DA74:$DB74&lt;0,1,0))</f>
        <v>0</v>
      </c>
      <c r="DH74" s="116">
        <f t="shared" si="72"/>
        <v>0</v>
      </c>
      <c r="DI74" s="116">
        <f t="array" ref="DI74">SUM(IF($DA74:$DB74&gt;20,1,0))</f>
        <v>0</v>
      </c>
      <c r="DJ74" s="116">
        <f t="shared" si="73"/>
        <v>0</v>
      </c>
      <c r="DK74" s="116">
        <f t="array" ref="DK74">SUM(IF(DA74:DB74&gt;40,1,0))</f>
        <v>0</v>
      </c>
      <c r="DL74" s="116">
        <f t="shared" ref="DL74:DL137" si="89">100*(DK74/DF74)</f>
        <v>0</v>
      </c>
      <c r="DM74" s="116">
        <v>5.1564561428217086</v>
      </c>
      <c r="DN74" s="116">
        <v>0.61728395061728669</v>
      </c>
      <c r="DO74" s="116">
        <f t="shared" si="45"/>
        <v>2.8868700467194977</v>
      </c>
      <c r="DP74" s="116">
        <f t="shared" si="40"/>
        <v>2.8868700467194977</v>
      </c>
      <c r="DQ74" s="116">
        <f t="shared" si="41"/>
        <v>5.1564561428217086</v>
      </c>
      <c r="DR74" s="116">
        <f t="shared" si="42"/>
        <v>2</v>
      </c>
      <c r="DS74" s="116">
        <f t="array" ref="DS74">SUM(IF($DM74:$DN74&lt;0,1,0))</f>
        <v>0</v>
      </c>
      <c r="DT74" s="116">
        <f t="shared" si="43"/>
        <v>0</v>
      </c>
      <c r="DU74" s="116">
        <f t="array" ref="DU74">SUM(IF($DM74:$DN74&gt;20,1,0))</f>
        <v>0</v>
      </c>
      <c r="DV74" s="116">
        <f t="shared" si="44"/>
        <v>0</v>
      </c>
      <c r="DW74" s="116">
        <f t="array" ref="DW74">SUM(IF(DM74:DN74&gt;40,1,0))</f>
        <v>0</v>
      </c>
      <c r="DX74" s="116">
        <f t="shared" si="46"/>
        <v>0</v>
      </c>
      <c r="DY74" s="116">
        <f t="shared" si="37"/>
        <v>3.4380202530402477</v>
      </c>
      <c r="DZ74" s="116">
        <f t="shared" si="74"/>
        <v>1.1220654719755951</v>
      </c>
      <c r="EA74" s="116">
        <f t="shared" si="75"/>
        <v>77.104660127279061</v>
      </c>
      <c r="EB74" s="116">
        <f t="shared" si="38"/>
        <v>1.552794671478164</v>
      </c>
      <c r="EC74" s="116">
        <f t="shared" si="76"/>
        <v>17.615199678634127</v>
      </c>
      <c r="ED74" s="116">
        <f t="shared" si="77"/>
        <v>34</v>
      </c>
      <c r="EE74" s="116">
        <f t="shared" si="77"/>
        <v>14</v>
      </c>
      <c r="EF74" s="116">
        <f t="shared" si="78"/>
        <v>41.176470588235297</v>
      </c>
      <c r="EG74" s="116">
        <f t="shared" si="79"/>
        <v>6</v>
      </c>
      <c r="EH74" s="117">
        <f t="shared" si="80"/>
        <v>17.647058823529413</v>
      </c>
      <c r="EI74" s="116">
        <f t="shared" si="39"/>
        <v>13.537024658348187</v>
      </c>
      <c r="EJ74" s="116">
        <f t="shared" si="81"/>
        <v>2</v>
      </c>
      <c r="EK74" s="116">
        <f t="shared" ref="EK74:EK137" si="90">100*(EJ74/ED74)</f>
        <v>5.8823529411764701</v>
      </c>
      <c r="EL74" s="37"/>
      <c r="EM74" s="37"/>
      <c r="EN74" s="37"/>
      <c r="EO74" s="37"/>
    </row>
    <row r="75" spans="2:145" x14ac:dyDescent="0.4">
      <c r="B75" s="115">
        <v>1866</v>
      </c>
      <c r="C75" s="116"/>
      <c r="D75" s="116"/>
      <c r="E75" s="116"/>
      <c r="F75" s="116"/>
      <c r="G75" s="116">
        <v>5.9419671431619525</v>
      </c>
      <c r="H75" s="116"/>
      <c r="I75" s="116"/>
      <c r="J75" s="116"/>
      <c r="K75" s="116"/>
      <c r="L75" s="116"/>
      <c r="M75" s="116"/>
      <c r="N75" s="116"/>
      <c r="O75" s="116"/>
      <c r="P75" s="116"/>
      <c r="Q75" s="116">
        <f t="shared" si="53"/>
        <v>5.9419671431619525</v>
      </c>
      <c r="R75" s="116">
        <f t="shared" si="47"/>
        <v>5.9419671431619525</v>
      </c>
      <c r="S75" s="116">
        <f t="shared" si="48"/>
        <v>5.9419671431619525</v>
      </c>
      <c r="T75" s="116">
        <f t="shared" si="49"/>
        <v>1</v>
      </c>
      <c r="U75" s="116">
        <f t="array" ref="U75">SUM(IF($C75:$P75&lt;0,1,0))</f>
        <v>0</v>
      </c>
      <c r="V75" s="116">
        <f t="shared" si="50"/>
        <v>0</v>
      </c>
      <c r="W75" s="116">
        <f t="array" ref="W75">SUM(IF($C75:$P75&gt;20,1,0))</f>
        <v>0</v>
      </c>
      <c r="X75" s="116">
        <f t="shared" si="51"/>
        <v>0</v>
      </c>
      <c r="Y75" s="116">
        <f t="array" ref="Y75">SUM(IF(C75:P75&gt;40,1,0))</f>
        <v>0</v>
      </c>
      <c r="Z75" s="116">
        <f t="shared" si="52"/>
        <v>0</v>
      </c>
      <c r="AA75" s="116">
        <v>5.6757230797942704</v>
      </c>
      <c r="AB75" s="116"/>
      <c r="AC75" s="116">
        <v>0.65150583896744774</v>
      </c>
      <c r="AD75" s="116">
        <v>7.6771397607200864</v>
      </c>
      <c r="AE75" s="116">
        <v>140.43544170380767</v>
      </c>
      <c r="AF75" s="116">
        <v>25.862068965517238</v>
      </c>
      <c r="AG75" s="116"/>
      <c r="AH75" s="116"/>
      <c r="AI75" s="116"/>
      <c r="AJ75" s="116"/>
      <c r="AK75" s="116"/>
      <c r="AL75" s="116">
        <v>-35.100742311770937</v>
      </c>
      <c r="AM75" s="116">
        <f t="shared" si="82"/>
        <v>24.200189506172631</v>
      </c>
      <c r="AN75" s="116">
        <f t="shared" si="54"/>
        <v>6.6764314202571784</v>
      </c>
      <c r="AO75" s="116">
        <f t="shared" si="55"/>
        <v>140.43544170380767</v>
      </c>
      <c r="AP75" s="116">
        <f t="shared" si="56"/>
        <v>6</v>
      </c>
      <c r="AQ75" s="116">
        <f t="array" ref="AQ75">SUM(IF($AA75:$AL75&lt;0,1,0))</f>
        <v>1</v>
      </c>
      <c r="AR75" s="116">
        <f t="shared" si="57"/>
        <v>16.666666666666668</v>
      </c>
      <c r="AS75" s="116">
        <f t="array" ref="AS75">SUM(IF($AA75:$AL75&gt;20,1,0))</f>
        <v>2</v>
      </c>
      <c r="AT75" s="116">
        <f t="shared" si="58"/>
        <v>33.333333333333329</v>
      </c>
      <c r="AU75" s="116">
        <f t="array" ref="AU75">SUM(IF(AA75:AL75&gt;40,1,0))</f>
        <v>1</v>
      </c>
      <c r="AV75" s="116">
        <f t="shared" si="83"/>
        <v>16.666666666666664</v>
      </c>
      <c r="AW75" s="116">
        <v>44.633988875645599</v>
      </c>
      <c r="AX75" s="116">
        <v>4.9504950495049327</v>
      </c>
      <c r="AY75" s="116">
        <v>3.3342310799892303</v>
      </c>
      <c r="AZ75" s="116">
        <v>-7.7124183006536047</v>
      </c>
      <c r="BA75" s="116">
        <v>2.2471910112359375</v>
      </c>
      <c r="BB75" s="116">
        <v>8.6206896551724199</v>
      </c>
      <c r="BC75" s="116">
        <v>10.358777945697884</v>
      </c>
      <c r="BD75" s="116"/>
      <c r="BE75" s="116">
        <v>0</v>
      </c>
      <c r="BF75" s="116">
        <v>-4.3974968563834151</v>
      </c>
      <c r="BG75" s="116">
        <v>2.5563473649320545</v>
      </c>
      <c r="BH75" s="116">
        <v>-8.9936658713481332</v>
      </c>
      <c r="BI75" s="116">
        <v>9.8870056497175174</v>
      </c>
      <c r="BJ75" s="116">
        <v>8.2591113841113835</v>
      </c>
      <c r="BK75" s="116">
        <v>2.2536434775150536</v>
      </c>
      <c r="BL75" s="116">
        <v>1.4103182256509195</v>
      </c>
      <c r="BM75" s="116">
        <v>8.2095267269107097</v>
      </c>
      <c r="BN75" s="116">
        <v>5.555555555555558</v>
      </c>
      <c r="BO75" s="116">
        <f t="shared" si="84"/>
        <v>5.3631353513678848</v>
      </c>
      <c r="BP75" s="116">
        <f t="shared" si="59"/>
        <v>3.3342310799892303</v>
      </c>
      <c r="BQ75" s="116">
        <f t="shared" si="60"/>
        <v>44.633988875645599</v>
      </c>
      <c r="BR75" s="116">
        <f t="shared" si="61"/>
        <v>17</v>
      </c>
      <c r="BS75" s="116">
        <f t="array" ref="BS75">SUM(IF($AW75:$BN75&lt;0,1,0))</f>
        <v>3</v>
      </c>
      <c r="BT75" s="116">
        <f t="shared" si="62"/>
        <v>17.647058823529413</v>
      </c>
      <c r="BU75" s="116">
        <f t="array" ref="BU75">SUM(IF($AW75:$BN75&gt;20,1,0))</f>
        <v>1</v>
      </c>
      <c r="BV75" s="116">
        <f t="shared" si="63"/>
        <v>5.8823529411764701</v>
      </c>
      <c r="BW75" s="116">
        <f t="array" ref="BW75">SUM(IF(AW75:BN75&gt;40,1,0))</f>
        <v>1</v>
      </c>
      <c r="BX75" s="116">
        <f t="shared" si="85"/>
        <v>5.8823529411764701</v>
      </c>
      <c r="BY75" s="116">
        <v>-15.045135406218657</v>
      </c>
      <c r="BZ75" s="116"/>
      <c r="CA75" s="116">
        <v>1.9490254872563728</v>
      </c>
      <c r="CB75" s="116">
        <v>-1.5625</v>
      </c>
      <c r="CC75" s="116">
        <v>0</v>
      </c>
      <c r="CD75" s="116"/>
      <c r="CE75" s="116"/>
      <c r="CF75" s="116"/>
      <c r="CG75" s="116"/>
      <c r="CH75" s="116"/>
      <c r="CI75" s="116"/>
      <c r="CJ75" s="116" t="s">
        <v>14</v>
      </c>
      <c r="CK75" s="116"/>
      <c r="CL75" s="116"/>
      <c r="CM75" s="116"/>
      <c r="CN75" s="116">
        <v>8.0645161290322509</v>
      </c>
      <c r="CO75" s="116"/>
      <c r="CP75" s="116">
        <v>-10.869565217391298</v>
      </c>
      <c r="CQ75" s="116">
        <f t="shared" si="86"/>
        <v>-2.9106098345535556</v>
      </c>
      <c r="CR75" s="116">
        <f t="shared" si="64"/>
        <v>-0.78125</v>
      </c>
      <c r="CS75" s="116">
        <f t="shared" si="65"/>
        <v>8.0645161290322509</v>
      </c>
      <c r="CT75" s="116">
        <f t="shared" si="66"/>
        <v>7</v>
      </c>
      <c r="CU75" s="116">
        <f t="array" ref="CU75">SUM(IF($BY75:$CP75&lt;0,1,0))</f>
        <v>3</v>
      </c>
      <c r="CV75" s="116">
        <f t="shared" si="67"/>
        <v>42.857142857142854</v>
      </c>
      <c r="CW75" s="116">
        <f t="array" ref="CW75">SUM(IF($BY75:$CP75&gt;20,1,0))</f>
        <v>1</v>
      </c>
      <c r="CX75" s="116">
        <f t="shared" si="68"/>
        <v>14.285714285714285</v>
      </c>
      <c r="CY75" s="116">
        <f t="array" ref="CY75">SUM(IF(BY75:CP75&gt;40,1,0))</f>
        <v>1</v>
      </c>
      <c r="CZ75" s="116">
        <f t="shared" si="87"/>
        <v>14.285714285714285</v>
      </c>
      <c r="DA75" s="116"/>
      <c r="DB75" s="116">
        <v>-1.3732716326147421</v>
      </c>
      <c r="DC75" s="116">
        <f t="shared" si="88"/>
        <v>-1.3732716326147421</v>
      </c>
      <c r="DD75" s="116">
        <f t="shared" si="69"/>
        <v>-1.3732716326147421</v>
      </c>
      <c r="DE75" s="116">
        <f t="shared" si="70"/>
        <v>-1.3732716326147421</v>
      </c>
      <c r="DF75" s="116">
        <f t="shared" si="71"/>
        <v>1</v>
      </c>
      <c r="DG75" s="116">
        <f t="array" ref="DG75">SUM(IF($DA75:$DB75&lt;0,1,0))</f>
        <v>1</v>
      </c>
      <c r="DH75" s="116">
        <f t="shared" si="72"/>
        <v>100</v>
      </c>
      <c r="DI75" s="116">
        <f t="array" ref="DI75">SUM(IF($DA75:$DB75&gt;20,1,0))</f>
        <v>0</v>
      </c>
      <c r="DJ75" s="116">
        <f t="shared" si="73"/>
        <v>0</v>
      </c>
      <c r="DK75" s="116">
        <f t="array" ref="DK75">SUM(IF(DA75:DB75&gt;40,1,0))</f>
        <v>0</v>
      </c>
      <c r="DL75" s="116">
        <f t="shared" si="89"/>
        <v>0</v>
      </c>
      <c r="DM75" s="116">
        <v>2.4670697045348082</v>
      </c>
      <c r="DN75" s="116">
        <v>-1.2269938650306678</v>
      </c>
      <c r="DO75" s="116">
        <f t="shared" si="45"/>
        <v>0.62003791975207023</v>
      </c>
      <c r="DP75" s="116">
        <f t="shared" si="40"/>
        <v>0.62003791975207023</v>
      </c>
      <c r="DQ75" s="116">
        <f t="shared" si="41"/>
        <v>2.4670697045348082</v>
      </c>
      <c r="DR75" s="116">
        <f t="shared" si="42"/>
        <v>2</v>
      </c>
      <c r="DS75" s="116">
        <f t="array" ref="DS75">SUM(IF($DM75:$DN75&lt;0,1,0))</f>
        <v>1</v>
      </c>
      <c r="DT75" s="116">
        <f t="shared" si="43"/>
        <v>50</v>
      </c>
      <c r="DU75" s="116">
        <f t="array" ref="DU75">SUM(IF($DM75:$DN75&gt;20,1,0))</f>
        <v>0</v>
      </c>
      <c r="DV75" s="116">
        <f t="shared" si="44"/>
        <v>0</v>
      </c>
      <c r="DW75" s="116">
        <f t="array" ref="DW75">SUM(IF(DM75:DN75&gt;40,1,0))</f>
        <v>0</v>
      </c>
      <c r="DX75" s="116">
        <f t="shared" si="46"/>
        <v>0</v>
      </c>
      <c r="DY75" s="116">
        <f t="shared" ref="DY75:DY138" si="91">AVERAGE(C75:P75,AA75:AL75,AW75:BN75,BY75:CP75,DA75:DB75,DM75:DN75)</f>
        <v>6.8096833440309039</v>
      </c>
      <c r="DZ75" s="116">
        <f t="shared" si="74"/>
        <v>2.4670697045348082</v>
      </c>
      <c r="EA75" s="116">
        <f t="shared" si="75"/>
        <v>140.43544170380767</v>
      </c>
      <c r="EB75" s="116">
        <f t="shared" si="38"/>
        <v>1.3937594968564644</v>
      </c>
      <c r="EC75" s="116">
        <f t="shared" si="76"/>
        <v>26.982006222059578</v>
      </c>
      <c r="ED75" s="116">
        <f t="shared" si="77"/>
        <v>34</v>
      </c>
      <c r="EE75" s="116">
        <f t="shared" si="77"/>
        <v>9</v>
      </c>
      <c r="EF75" s="116">
        <f t="shared" si="78"/>
        <v>26.470588235294116</v>
      </c>
      <c r="EG75" s="116">
        <f t="shared" si="79"/>
        <v>4</v>
      </c>
      <c r="EH75" s="117">
        <f t="shared" si="80"/>
        <v>11.76470588235294</v>
      </c>
      <c r="EI75" s="116">
        <f t="shared" si="39"/>
        <v>12.893642305407012</v>
      </c>
      <c r="EJ75" s="116">
        <f t="shared" si="81"/>
        <v>3</v>
      </c>
      <c r="EK75" s="116">
        <f t="shared" si="90"/>
        <v>8.8235294117647065</v>
      </c>
      <c r="EL75" s="37"/>
      <c r="EM75" s="37"/>
      <c r="EN75" s="37"/>
      <c r="EO75" s="37"/>
    </row>
    <row r="76" spans="2:145" x14ac:dyDescent="0.4">
      <c r="B76" s="115">
        <v>1867</v>
      </c>
      <c r="C76" s="116"/>
      <c r="D76" s="116"/>
      <c r="E76" s="116"/>
      <c r="F76" s="116"/>
      <c r="G76" s="116">
        <v>5.9510623300775389</v>
      </c>
      <c r="H76" s="116"/>
      <c r="I76" s="116"/>
      <c r="J76" s="116"/>
      <c r="K76" s="116"/>
      <c r="L76" s="116"/>
      <c r="M76" s="116"/>
      <c r="N76" s="116"/>
      <c r="O76" s="116"/>
      <c r="P76" s="116"/>
      <c r="Q76" s="116">
        <f t="shared" si="53"/>
        <v>5.9510623300775389</v>
      </c>
      <c r="R76" s="116">
        <f t="shared" si="47"/>
        <v>5.9510623300775389</v>
      </c>
      <c r="S76" s="116">
        <f t="shared" si="48"/>
        <v>5.9510623300775389</v>
      </c>
      <c r="T76" s="116">
        <f t="shared" si="49"/>
        <v>1</v>
      </c>
      <c r="U76" s="116">
        <f t="array" ref="U76">SUM(IF($C76:$P76&lt;0,1,0))</f>
        <v>0</v>
      </c>
      <c r="V76" s="116">
        <f t="shared" si="50"/>
        <v>0</v>
      </c>
      <c r="W76" s="116">
        <f t="array" ref="W76">SUM(IF($C76:$P76&gt;20,1,0))</f>
        <v>0</v>
      </c>
      <c r="X76" s="116">
        <f t="shared" si="51"/>
        <v>0</v>
      </c>
      <c r="Y76" s="116">
        <f t="array" ref="Y76">SUM(IF(C76:P76&gt;40,1,0))</f>
        <v>0</v>
      </c>
      <c r="Z76" s="116">
        <f t="shared" si="52"/>
        <v>0</v>
      </c>
      <c r="AA76" s="116">
        <v>-9.5106402437367628</v>
      </c>
      <c r="AB76" s="116"/>
      <c r="AC76" s="116">
        <v>-9.4528578407425563</v>
      </c>
      <c r="AD76" s="116">
        <v>-28.309154320449792</v>
      </c>
      <c r="AE76" s="116">
        <v>-16.542099224803678</v>
      </c>
      <c r="AF76" s="116">
        <v>-12.328767123287665</v>
      </c>
      <c r="AG76" s="116"/>
      <c r="AH76" s="116"/>
      <c r="AI76" s="116"/>
      <c r="AJ76" s="116"/>
      <c r="AK76" s="116"/>
      <c r="AL76" s="116">
        <v>-32.843137254901968</v>
      </c>
      <c r="AM76" s="116">
        <f t="shared" si="82"/>
        <v>-18.164442667987071</v>
      </c>
      <c r="AN76" s="116">
        <f t="shared" si="54"/>
        <v>-14.435433174045672</v>
      </c>
      <c r="AO76" s="116">
        <f t="shared" si="55"/>
        <v>-9.4528578407425563</v>
      </c>
      <c r="AP76" s="116">
        <f t="shared" si="56"/>
        <v>6</v>
      </c>
      <c r="AQ76" s="116">
        <f t="array" ref="AQ76">SUM(IF($AA76:$AL76&lt;0,1,0))</f>
        <v>6</v>
      </c>
      <c r="AR76" s="116">
        <f t="shared" si="57"/>
        <v>100</v>
      </c>
      <c r="AS76" s="116">
        <f t="array" ref="AS76">SUM(IF($AA76:$AL76&gt;20,1,0))</f>
        <v>0</v>
      </c>
      <c r="AT76" s="116">
        <f t="shared" si="58"/>
        <v>0</v>
      </c>
      <c r="AU76" s="116">
        <f t="array" ref="AU76">SUM(IF(AA76:AL76&gt;40,1,0))</f>
        <v>0</v>
      </c>
      <c r="AV76" s="116">
        <f t="shared" si="83"/>
        <v>0</v>
      </c>
      <c r="AW76" s="116">
        <v>31.93640874208117</v>
      </c>
      <c r="AX76" s="116">
        <v>2.8301886792452935</v>
      </c>
      <c r="AY76" s="116">
        <v>4.3004587155963305</v>
      </c>
      <c r="AZ76" s="116">
        <v>7.0821529745042495</v>
      </c>
      <c r="BA76" s="116">
        <v>0</v>
      </c>
      <c r="BB76" s="116">
        <v>20.634920634920629</v>
      </c>
      <c r="BC76" s="116">
        <v>9.4081833399273016</v>
      </c>
      <c r="BD76" s="116"/>
      <c r="BE76" s="116">
        <v>2.1978021978021847</v>
      </c>
      <c r="BF76" s="116">
        <v>-13.038254452969039</v>
      </c>
      <c r="BG76" s="116">
        <v>2.8205126121138329</v>
      </c>
      <c r="BH76" s="116">
        <v>10.15462285654074</v>
      </c>
      <c r="BI76" s="116">
        <v>20.545778129325697</v>
      </c>
      <c r="BJ76" s="116">
        <v>11.725983701470366</v>
      </c>
      <c r="BK76" s="116">
        <v>5.366022405063438</v>
      </c>
      <c r="BL76" s="116">
        <v>2.5555687626292567</v>
      </c>
      <c r="BM76" s="116">
        <v>19.037508846426032</v>
      </c>
      <c r="BN76" s="116">
        <v>6.315789473684208</v>
      </c>
      <c r="BO76" s="116">
        <f t="shared" si="84"/>
        <v>8.4631557422565713</v>
      </c>
      <c r="BP76" s="116">
        <f t="shared" si="59"/>
        <v>6.315789473684208</v>
      </c>
      <c r="BQ76" s="116">
        <f t="shared" si="60"/>
        <v>31.93640874208117</v>
      </c>
      <c r="BR76" s="116">
        <f t="shared" si="61"/>
        <v>17</v>
      </c>
      <c r="BS76" s="116">
        <f t="array" ref="BS76">SUM(IF($AW76:$BN76&lt;0,1,0))</f>
        <v>1</v>
      </c>
      <c r="BT76" s="116">
        <f t="shared" si="62"/>
        <v>5.882352941176471</v>
      </c>
      <c r="BU76" s="116">
        <f t="array" ref="BU76">SUM(IF($AW76:$BN76&gt;20,1,0))</f>
        <v>3</v>
      </c>
      <c r="BV76" s="116">
        <f t="shared" si="63"/>
        <v>17.647058823529413</v>
      </c>
      <c r="BW76" s="116">
        <f t="array" ref="BW76">SUM(IF(AW76:BN76&gt;40,1,0))</f>
        <v>0</v>
      </c>
      <c r="BX76" s="116">
        <f t="shared" si="85"/>
        <v>0</v>
      </c>
      <c r="BY76" s="116">
        <v>-14.994096812278645</v>
      </c>
      <c r="BZ76" s="116"/>
      <c r="CA76" s="116">
        <v>1.9117647058823461</v>
      </c>
      <c r="CB76" s="116">
        <v>1.5495086923658308</v>
      </c>
      <c r="CC76" s="116">
        <v>1.8987341772151944</v>
      </c>
      <c r="CD76" s="116"/>
      <c r="CE76" s="116"/>
      <c r="CF76" s="116"/>
      <c r="CG76" s="116"/>
      <c r="CH76" s="116"/>
      <c r="CI76" s="116"/>
      <c r="CJ76" s="116" t="s">
        <v>14</v>
      </c>
      <c r="CK76" s="116"/>
      <c r="CL76" s="116"/>
      <c r="CM76" s="116"/>
      <c r="CN76" s="116">
        <v>2.0116807268007797</v>
      </c>
      <c r="CO76" s="116"/>
      <c r="CP76" s="116">
        <v>5.6910569105691033</v>
      </c>
      <c r="CQ76" s="116">
        <f t="shared" si="86"/>
        <v>-0.32189193324089826</v>
      </c>
      <c r="CR76" s="116">
        <f t="shared" si="64"/>
        <v>1.9052494415487704</v>
      </c>
      <c r="CS76" s="116">
        <f t="shared" si="65"/>
        <v>5.6910569105691033</v>
      </c>
      <c r="CT76" s="116">
        <f t="shared" si="66"/>
        <v>7</v>
      </c>
      <c r="CU76" s="116">
        <f t="array" ref="CU76">SUM(IF($BY76:$CP76&lt;0,1,0))</f>
        <v>1</v>
      </c>
      <c r="CV76" s="116">
        <f t="shared" si="67"/>
        <v>14.285714285714286</v>
      </c>
      <c r="CW76" s="116">
        <f t="array" ref="CW76">SUM(IF($BY76:$CP76&gt;20,1,0))</f>
        <v>1</v>
      </c>
      <c r="CX76" s="116">
        <f t="shared" si="68"/>
        <v>14.285714285714285</v>
      </c>
      <c r="CY76" s="116">
        <f t="array" ref="CY76">SUM(IF(BY76:CP76&gt;40,1,0))</f>
        <v>1</v>
      </c>
      <c r="CZ76" s="116">
        <f t="shared" si="87"/>
        <v>14.285714285714285</v>
      </c>
      <c r="DA76" s="116"/>
      <c r="DB76" s="116">
        <v>-4.8626513797826538</v>
      </c>
      <c r="DC76" s="116">
        <f t="shared" si="88"/>
        <v>-4.8626513797826538</v>
      </c>
      <c r="DD76" s="116">
        <f t="shared" si="69"/>
        <v>-4.8626513797826538</v>
      </c>
      <c r="DE76" s="116">
        <f t="shared" si="70"/>
        <v>-4.8626513797826538</v>
      </c>
      <c r="DF76" s="116">
        <f t="shared" si="71"/>
        <v>1</v>
      </c>
      <c r="DG76" s="116">
        <f t="array" ref="DG76">SUM(IF($DA76:$DB76&lt;0,1,0))</f>
        <v>1</v>
      </c>
      <c r="DH76" s="116">
        <f t="shared" si="72"/>
        <v>100</v>
      </c>
      <c r="DI76" s="116">
        <f t="array" ref="DI76">SUM(IF($DA76:$DB76&gt;20,1,0))</f>
        <v>0</v>
      </c>
      <c r="DJ76" s="116">
        <f t="shared" si="73"/>
        <v>0</v>
      </c>
      <c r="DK76" s="116">
        <f t="array" ref="DK76">SUM(IF(DA76:DB76&gt;40,1,0))</f>
        <v>0</v>
      </c>
      <c r="DL76" s="116">
        <f t="shared" si="89"/>
        <v>0</v>
      </c>
      <c r="DM76" s="116">
        <v>-11.719203543263696</v>
      </c>
      <c r="DN76" s="116">
        <v>1.552795031055898</v>
      </c>
      <c r="DO76" s="116">
        <f t="shared" si="45"/>
        <v>-5.0832042561038993</v>
      </c>
      <c r="DP76" s="116">
        <f t="shared" si="40"/>
        <v>-5.0832042561038993</v>
      </c>
      <c r="DQ76" s="116">
        <f t="shared" si="41"/>
        <v>1.552795031055898</v>
      </c>
      <c r="DR76" s="116">
        <f t="shared" si="42"/>
        <v>2</v>
      </c>
      <c r="DS76" s="116">
        <f t="array" ref="DS76">SUM(IF($DM76:$DN76&lt;0,1,0))</f>
        <v>1</v>
      </c>
      <c r="DT76" s="116">
        <f t="shared" si="43"/>
        <v>50</v>
      </c>
      <c r="DU76" s="116">
        <f t="array" ref="DU76">SUM(IF($DM76:$DN76&gt;20,1,0))</f>
        <v>0</v>
      </c>
      <c r="DV76" s="116">
        <f t="shared" si="44"/>
        <v>0</v>
      </c>
      <c r="DW76" s="116">
        <f t="array" ref="DW76">SUM(IF(DM76:DN76&gt;40,1,0))</f>
        <v>0</v>
      </c>
      <c r="DX76" s="116">
        <f t="shared" si="46"/>
        <v>0</v>
      </c>
      <c r="DY76" s="116">
        <f t="shared" si="91"/>
        <v>0.7235649226994233</v>
      </c>
      <c r="DZ76" s="116">
        <f t="shared" si="74"/>
        <v>2.1978021978021847</v>
      </c>
      <c r="EA76" s="116">
        <f t="shared" si="75"/>
        <v>31.93640874208117</v>
      </c>
      <c r="EB76" s="116">
        <f t="shared" si="38"/>
        <v>1.1202314063538907</v>
      </c>
      <c r="EC76" s="116">
        <f t="shared" si="76"/>
        <v>13.500066285279715</v>
      </c>
      <c r="ED76" s="116">
        <f t="shared" si="77"/>
        <v>34</v>
      </c>
      <c r="EE76" s="116">
        <f t="shared" si="77"/>
        <v>10</v>
      </c>
      <c r="EF76" s="116">
        <f t="shared" si="78"/>
        <v>29.411764705882351</v>
      </c>
      <c r="EG76" s="116">
        <f t="shared" si="79"/>
        <v>4</v>
      </c>
      <c r="EH76" s="117">
        <f t="shared" si="80"/>
        <v>11.76470588235294</v>
      </c>
      <c r="EI76" s="116">
        <f t="shared" si="39"/>
        <v>12.834224598930481</v>
      </c>
      <c r="EJ76" s="116">
        <f t="shared" si="81"/>
        <v>1</v>
      </c>
      <c r="EK76" s="116">
        <f t="shared" si="90"/>
        <v>2.9411764705882351</v>
      </c>
      <c r="EL76" s="37"/>
      <c r="EM76" s="37"/>
      <c r="EN76" s="37"/>
      <c r="EO76" s="37"/>
    </row>
    <row r="77" spans="2:145" x14ac:dyDescent="0.4">
      <c r="B77" s="115">
        <v>1868</v>
      </c>
      <c r="C77" s="116"/>
      <c r="D77" s="116"/>
      <c r="E77" s="116"/>
      <c r="F77" s="116"/>
      <c r="G77" s="116">
        <v>5.9494392701007426</v>
      </c>
      <c r="H77" s="116"/>
      <c r="I77" s="116"/>
      <c r="J77" s="116"/>
      <c r="K77" s="116"/>
      <c r="L77" s="116"/>
      <c r="M77" s="116"/>
      <c r="N77" s="116"/>
      <c r="O77" s="116"/>
      <c r="P77" s="116"/>
      <c r="Q77" s="116">
        <f t="shared" si="53"/>
        <v>5.9494392701007426</v>
      </c>
      <c r="R77" s="116">
        <f t="shared" si="47"/>
        <v>5.9494392701007426</v>
      </c>
      <c r="S77" s="116">
        <f t="shared" si="48"/>
        <v>5.9494392701007426</v>
      </c>
      <c r="T77" s="116">
        <f t="shared" si="49"/>
        <v>1</v>
      </c>
      <c r="U77" s="116">
        <f t="array" ref="U77">SUM(IF($C77:$P77&lt;0,1,0))</f>
        <v>0</v>
      </c>
      <c r="V77" s="116">
        <f t="shared" si="50"/>
        <v>0</v>
      </c>
      <c r="W77" s="116">
        <f t="array" ref="W77">SUM(IF($C77:$P77&gt;20,1,0))</f>
        <v>0</v>
      </c>
      <c r="X77" s="116">
        <f t="shared" si="51"/>
        <v>0</v>
      </c>
      <c r="Y77" s="116">
        <f t="array" ref="Y77">SUM(IF(C77:P77&gt;40,1,0))</f>
        <v>0</v>
      </c>
      <c r="Z77" s="116">
        <f t="shared" si="52"/>
        <v>0</v>
      </c>
      <c r="AA77" s="116">
        <v>7.2090628218331565</v>
      </c>
      <c r="AB77" s="116"/>
      <c r="AC77" s="116">
        <v>-10.898300512543834</v>
      </c>
      <c r="AD77" s="116">
        <v>-10.240225565606492</v>
      </c>
      <c r="AE77" s="116">
        <v>-25.762278619682309</v>
      </c>
      <c r="AF77" s="116">
        <v>6.25</v>
      </c>
      <c r="AG77" s="116"/>
      <c r="AH77" s="116"/>
      <c r="AI77" s="116"/>
      <c r="AJ77" s="116"/>
      <c r="AK77" s="116"/>
      <c r="AL77" s="116">
        <v>60.583941605839442</v>
      </c>
      <c r="AM77" s="116">
        <f t="shared" si="82"/>
        <v>4.5236999549733268</v>
      </c>
      <c r="AN77" s="116">
        <f t="shared" si="54"/>
        <v>-1.9951127828032451</v>
      </c>
      <c r="AO77" s="116">
        <f t="shared" si="55"/>
        <v>60.583941605839442</v>
      </c>
      <c r="AP77" s="116">
        <f t="shared" si="56"/>
        <v>6</v>
      </c>
      <c r="AQ77" s="116">
        <f t="array" ref="AQ77">SUM(IF($AA77:$AL77&lt;0,1,0))</f>
        <v>3</v>
      </c>
      <c r="AR77" s="116">
        <f t="shared" si="57"/>
        <v>50</v>
      </c>
      <c r="AS77" s="116">
        <f t="array" ref="AS77">SUM(IF($AA77:$AL77&gt;20,1,0))</f>
        <v>1</v>
      </c>
      <c r="AT77" s="116">
        <f t="shared" si="58"/>
        <v>16.666666666666664</v>
      </c>
      <c r="AU77" s="116">
        <f t="array" ref="AU77">SUM(IF(AA77:AL77&gt;40,1,0))</f>
        <v>1</v>
      </c>
      <c r="AV77" s="116">
        <f t="shared" si="83"/>
        <v>16.666666666666664</v>
      </c>
      <c r="AW77" s="116">
        <v>-6.6806334500123743</v>
      </c>
      <c r="AX77" s="116">
        <v>-3.669724770642202</v>
      </c>
      <c r="AY77" s="116">
        <v>-1.0295367084811922</v>
      </c>
      <c r="AZ77" s="116">
        <v>-1.0582010582010475</v>
      </c>
      <c r="BA77" s="116">
        <v>0</v>
      </c>
      <c r="BB77" s="116">
        <v>0</v>
      </c>
      <c r="BC77" s="116">
        <v>-6.3744860497965679</v>
      </c>
      <c r="BD77" s="116"/>
      <c r="BE77" s="116">
        <v>4.3010752688172156</v>
      </c>
      <c r="BF77" s="116">
        <v>-0.5405347712182984</v>
      </c>
      <c r="BG77" s="116">
        <v>2.4416097262221439</v>
      </c>
      <c r="BH77" s="116">
        <v>8.1461108929370418</v>
      </c>
      <c r="BI77" s="116">
        <v>-13.681102362204722</v>
      </c>
      <c r="BJ77" s="116">
        <v>22.497670704112871</v>
      </c>
      <c r="BK77" s="116">
        <v>4.8431003312297491</v>
      </c>
      <c r="BL77" s="116">
        <v>12.030598052851182</v>
      </c>
      <c r="BM77" s="116">
        <v>-8.2104637336504194</v>
      </c>
      <c r="BN77" s="116">
        <v>-0.99009900990099098</v>
      </c>
      <c r="BO77" s="116">
        <f t="shared" si="84"/>
        <v>0.70737547423896396</v>
      </c>
      <c r="BP77" s="116">
        <f t="shared" si="59"/>
        <v>-0.5405347712182984</v>
      </c>
      <c r="BQ77" s="116">
        <f t="shared" si="60"/>
        <v>22.497670704112871</v>
      </c>
      <c r="BR77" s="116">
        <f t="shared" si="61"/>
        <v>17</v>
      </c>
      <c r="BS77" s="116">
        <f t="array" ref="BS77">SUM(IF($AW77:$BN77&lt;0,1,0))</f>
        <v>9</v>
      </c>
      <c r="BT77" s="116">
        <f t="shared" si="62"/>
        <v>52.941176470588232</v>
      </c>
      <c r="BU77" s="116">
        <f t="array" ref="BU77">SUM(IF($AW77:$BN77&gt;20,1,0))</f>
        <v>1</v>
      </c>
      <c r="BV77" s="116">
        <f t="shared" si="63"/>
        <v>5.8823529411764701</v>
      </c>
      <c r="BW77" s="116">
        <f t="array" ref="BW77">SUM(IF(AW77:BN77&gt;40,1,0))</f>
        <v>0</v>
      </c>
      <c r="BX77" s="116">
        <f t="shared" si="85"/>
        <v>0</v>
      </c>
      <c r="BY77" s="116">
        <v>0</v>
      </c>
      <c r="BZ77" s="116"/>
      <c r="CA77" s="116">
        <v>9.6681096681096701</v>
      </c>
      <c r="CB77" s="116">
        <v>-3.7216226274661146E-2</v>
      </c>
      <c r="CC77" s="116">
        <v>1.7080745341614818</v>
      </c>
      <c r="CD77" s="116"/>
      <c r="CE77" s="116"/>
      <c r="CF77" s="116"/>
      <c r="CG77" s="116"/>
      <c r="CH77" s="116"/>
      <c r="CI77" s="116"/>
      <c r="CJ77" s="116" t="s">
        <v>14</v>
      </c>
      <c r="CK77" s="116"/>
      <c r="CL77" s="116"/>
      <c r="CM77" s="116"/>
      <c r="CN77" s="116">
        <v>1.0178117048346369</v>
      </c>
      <c r="CO77" s="116"/>
      <c r="CP77" s="116">
        <v>0</v>
      </c>
      <c r="CQ77" s="116">
        <f t="shared" si="86"/>
        <v>2.0594632801385213</v>
      </c>
      <c r="CR77" s="116">
        <f t="shared" si="64"/>
        <v>0.50890585241731845</v>
      </c>
      <c r="CS77" s="116">
        <f t="shared" si="65"/>
        <v>9.6681096681096701</v>
      </c>
      <c r="CT77" s="116">
        <f t="shared" si="66"/>
        <v>7</v>
      </c>
      <c r="CU77" s="116">
        <f t="array" ref="CU77">SUM(IF($BY77:$CP77&lt;0,1,0))</f>
        <v>1</v>
      </c>
      <c r="CV77" s="116">
        <f t="shared" si="67"/>
        <v>14.285714285714286</v>
      </c>
      <c r="CW77" s="116">
        <f t="array" ref="CW77">SUM(IF($BY77:$CP77&gt;20,1,0))</f>
        <v>1</v>
      </c>
      <c r="CX77" s="116">
        <f t="shared" si="68"/>
        <v>14.285714285714285</v>
      </c>
      <c r="CY77" s="116">
        <f t="array" ref="CY77">SUM(IF(BY77:CP77&gt;40,1,0))</f>
        <v>1</v>
      </c>
      <c r="CZ77" s="116">
        <f t="shared" si="87"/>
        <v>14.285714285714285</v>
      </c>
      <c r="DA77" s="116">
        <v>-0.24937655860349794</v>
      </c>
      <c r="DB77" s="116">
        <v>-3.927769806485172</v>
      </c>
      <c r="DC77" s="116">
        <f t="shared" si="88"/>
        <v>-2.088573182544335</v>
      </c>
      <c r="DD77" s="116">
        <f t="shared" si="69"/>
        <v>-2.088573182544335</v>
      </c>
      <c r="DE77" s="116">
        <f t="shared" si="70"/>
        <v>-0.24937655860349794</v>
      </c>
      <c r="DF77" s="116">
        <f t="shared" si="71"/>
        <v>2</v>
      </c>
      <c r="DG77" s="116">
        <f t="array" ref="DG77">SUM(IF($DA77:$DB77&lt;0,1,0))</f>
        <v>2</v>
      </c>
      <c r="DH77" s="116">
        <f t="shared" si="72"/>
        <v>100</v>
      </c>
      <c r="DI77" s="116">
        <f t="array" ref="DI77">SUM(IF($DA77:$DB77&gt;20,1,0))</f>
        <v>0</v>
      </c>
      <c r="DJ77" s="116">
        <f t="shared" si="73"/>
        <v>0</v>
      </c>
      <c r="DK77" s="116">
        <f t="array" ref="DK77">SUM(IF(DA77:DB77&gt;40,1,0))</f>
        <v>0</v>
      </c>
      <c r="DL77" s="116">
        <f t="shared" si="89"/>
        <v>0</v>
      </c>
      <c r="DM77" s="116">
        <v>-0.20206662682115661</v>
      </c>
      <c r="DN77" s="116">
        <v>-1.8348623853211343</v>
      </c>
      <c r="DO77" s="116">
        <f t="shared" si="45"/>
        <v>-1.0184645060711455</v>
      </c>
      <c r="DP77" s="116">
        <f t="shared" si="40"/>
        <v>-1.0184645060711455</v>
      </c>
      <c r="DQ77" s="116">
        <f t="shared" si="41"/>
        <v>-0.20206662682115661</v>
      </c>
      <c r="DR77" s="116">
        <f t="shared" si="42"/>
        <v>2</v>
      </c>
      <c r="DS77" s="116">
        <f t="array" ref="DS77">SUM(IF($DM77:$DN77&lt;0,1,0))</f>
        <v>2</v>
      </c>
      <c r="DT77" s="116">
        <f t="shared" si="43"/>
        <v>100</v>
      </c>
      <c r="DU77" s="116">
        <f t="array" ref="DU77">SUM(IF($DM77:$DN77&gt;20,1,0))</f>
        <v>0</v>
      </c>
      <c r="DV77" s="116">
        <f t="shared" si="44"/>
        <v>0</v>
      </c>
      <c r="DW77" s="116">
        <f t="array" ref="DW77">SUM(IF(DM77:DN77&gt;40,1,0))</f>
        <v>0</v>
      </c>
      <c r="DX77" s="116">
        <f t="shared" si="46"/>
        <v>0</v>
      </c>
      <c r="DY77" s="116">
        <f t="shared" si="91"/>
        <v>1.5076390107530373</v>
      </c>
      <c r="DZ77" s="116">
        <f t="shared" si="74"/>
        <v>-1.8608113137330573E-2</v>
      </c>
      <c r="EA77" s="116">
        <f t="shared" si="75"/>
        <v>60.583941605839442</v>
      </c>
      <c r="EB77" s="116">
        <f t="shared" ref="EB77:EB140" si="92">AVERAGE(DZ72:DZ77)</f>
        <v>0.92706640898774939</v>
      </c>
      <c r="EC77" s="116">
        <f t="shared" si="76"/>
        <v>13.308849228780838</v>
      </c>
      <c r="ED77" s="116">
        <f t="shared" si="77"/>
        <v>35</v>
      </c>
      <c r="EE77" s="116">
        <f t="shared" si="77"/>
        <v>17</v>
      </c>
      <c r="EF77" s="116">
        <f t="shared" si="78"/>
        <v>48.571428571428569</v>
      </c>
      <c r="EG77" s="116">
        <f t="shared" si="79"/>
        <v>3</v>
      </c>
      <c r="EH77" s="117">
        <f t="shared" si="80"/>
        <v>8.5714285714285712</v>
      </c>
      <c r="EI77" s="116">
        <f t="shared" ref="EI77:EI140" si="93">AVERAGE(EH72:EH77)</f>
        <v>13.252695017400901</v>
      </c>
      <c r="EJ77" s="116">
        <f t="shared" si="81"/>
        <v>2</v>
      </c>
      <c r="EK77" s="116">
        <f t="shared" si="90"/>
        <v>5.7142857142857144</v>
      </c>
      <c r="EL77" s="37"/>
      <c r="EM77" s="37"/>
      <c r="EN77" s="37"/>
      <c r="EO77" s="37"/>
    </row>
    <row r="78" spans="2:145" x14ac:dyDescent="0.4">
      <c r="B78" s="115">
        <v>1869</v>
      </c>
      <c r="C78" s="116"/>
      <c r="D78" s="116"/>
      <c r="E78" s="116"/>
      <c r="F78" s="116"/>
      <c r="G78" s="116">
        <v>5.9382848941514021</v>
      </c>
      <c r="H78" s="116"/>
      <c r="I78" s="116"/>
      <c r="J78" s="116"/>
      <c r="K78" s="116"/>
      <c r="L78" s="116"/>
      <c r="M78" s="116"/>
      <c r="N78" s="116"/>
      <c r="O78" s="116"/>
      <c r="P78" s="116"/>
      <c r="Q78" s="116">
        <f t="shared" si="53"/>
        <v>5.9382848941514021</v>
      </c>
      <c r="R78" s="116">
        <f t="shared" si="47"/>
        <v>5.9382848941514021</v>
      </c>
      <c r="S78" s="116">
        <f t="shared" si="48"/>
        <v>5.9382848941514021</v>
      </c>
      <c r="T78" s="116">
        <f t="shared" si="49"/>
        <v>1</v>
      </c>
      <c r="U78" s="116">
        <f t="array" ref="U78">SUM(IF($C78:$P78&lt;0,1,0))</f>
        <v>0</v>
      </c>
      <c r="V78" s="116">
        <f t="shared" si="50"/>
        <v>0</v>
      </c>
      <c r="W78" s="116">
        <f t="array" ref="W78">SUM(IF($C78:$P78&gt;20,1,0))</f>
        <v>0</v>
      </c>
      <c r="X78" s="116">
        <f t="shared" si="51"/>
        <v>0</v>
      </c>
      <c r="Y78" s="116">
        <f t="array" ref="Y78">SUM(IF(C78:P78&gt;40,1,0))</f>
        <v>0</v>
      </c>
      <c r="Z78" s="116">
        <f t="shared" si="52"/>
        <v>0</v>
      </c>
      <c r="AA78" s="116">
        <v>-2.9779058597502406</v>
      </c>
      <c r="AB78" s="116"/>
      <c r="AC78" s="116">
        <v>3.1183772328186476</v>
      </c>
      <c r="AD78" s="116">
        <v>5.730192719486082</v>
      </c>
      <c r="AE78" s="116">
        <v>43.806646848735006</v>
      </c>
      <c r="AF78" s="116">
        <v>1.4705882352941124</v>
      </c>
      <c r="AG78" s="116"/>
      <c r="AH78" s="116"/>
      <c r="AI78" s="116"/>
      <c r="AJ78" s="116"/>
      <c r="AK78" s="116"/>
      <c r="AL78" s="116">
        <v>6.8181818181818121</v>
      </c>
      <c r="AM78" s="116">
        <f t="shared" si="82"/>
        <v>9.66101349912757</v>
      </c>
      <c r="AN78" s="116">
        <f t="shared" si="54"/>
        <v>4.4242849761523644</v>
      </c>
      <c r="AO78" s="116">
        <f t="shared" si="55"/>
        <v>43.806646848735006</v>
      </c>
      <c r="AP78" s="116">
        <f t="shared" si="56"/>
        <v>6</v>
      </c>
      <c r="AQ78" s="116">
        <f t="array" ref="AQ78">SUM(IF($AA78:$AL78&lt;0,1,0))</f>
        <v>1</v>
      </c>
      <c r="AR78" s="116">
        <f t="shared" si="57"/>
        <v>16.666666666666668</v>
      </c>
      <c r="AS78" s="116">
        <f t="array" ref="AS78">SUM(IF($AA78:$AL78&gt;20,1,0))</f>
        <v>1</v>
      </c>
      <c r="AT78" s="116">
        <f t="shared" si="58"/>
        <v>16.666666666666664</v>
      </c>
      <c r="AU78" s="116">
        <f t="array" ref="AU78">SUM(IF(AA78:AL78&gt;40,1,0))</f>
        <v>1</v>
      </c>
      <c r="AV78" s="116">
        <f t="shared" si="83"/>
        <v>16.666666666666664</v>
      </c>
      <c r="AW78" s="116">
        <v>-16.91277975318971</v>
      </c>
      <c r="AX78" s="116">
        <v>-0.9523809523809379</v>
      </c>
      <c r="AY78" s="116">
        <v>-6.2515780437307438</v>
      </c>
      <c r="AZ78" s="116">
        <v>-8.9572192513369089</v>
      </c>
      <c r="BA78" s="116">
        <v>-2.1978021978021811</v>
      </c>
      <c r="BB78" s="116">
        <v>-9.210526315789469</v>
      </c>
      <c r="BC78" s="116">
        <v>-11.114094150377641</v>
      </c>
      <c r="BD78" s="116"/>
      <c r="BE78" s="116">
        <v>1.0309278350515401</v>
      </c>
      <c r="BF78" s="116">
        <v>0.95046797369565117</v>
      </c>
      <c r="BG78" s="116">
        <v>-4.0776691361630988</v>
      </c>
      <c r="BH78" s="116">
        <v>-12.485279171241759</v>
      </c>
      <c r="BI78" s="116">
        <v>-2.0144431774990479</v>
      </c>
      <c r="BJ78" s="116">
        <v>-14.900756709546092</v>
      </c>
      <c r="BK78" s="116">
        <v>-14.687176329802355</v>
      </c>
      <c r="BL78" s="116">
        <v>-3.9209600662114541</v>
      </c>
      <c r="BM78" s="116">
        <v>-15.927197357341782</v>
      </c>
      <c r="BN78" s="116">
        <v>-5.0000000000000044</v>
      </c>
      <c r="BO78" s="116">
        <f t="shared" si="84"/>
        <v>-7.4487333413921162</v>
      </c>
      <c r="BP78" s="116">
        <f t="shared" si="59"/>
        <v>-6.2515780437307438</v>
      </c>
      <c r="BQ78" s="116">
        <f t="shared" si="60"/>
        <v>1.0309278350515401</v>
      </c>
      <c r="BR78" s="116">
        <f t="shared" si="61"/>
        <v>17</v>
      </c>
      <c r="BS78" s="116">
        <f t="array" ref="BS78">SUM(IF($AW78:$BN78&lt;0,1,0))</f>
        <v>15</v>
      </c>
      <c r="BT78" s="116">
        <f t="shared" si="62"/>
        <v>88.235294117647058</v>
      </c>
      <c r="BU78" s="116">
        <f t="array" ref="BU78">SUM(IF($AW78:$BN78&gt;20,1,0))</f>
        <v>0</v>
      </c>
      <c r="BV78" s="116">
        <f t="shared" si="63"/>
        <v>0</v>
      </c>
      <c r="BW78" s="116">
        <f t="array" ref="BW78">SUM(IF(AW78:BN78&gt;40,1,0))</f>
        <v>0</v>
      </c>
      <c r="BX78" s="116">
        <f t="shared" si="85"/>
        <v>0</v>
      </c>
      <c r="BY78" s="116">
        <v>0</v>
      </c>
      <c r="BZ78" s="116"/>
      <c r="CA78" s="116">
        <v>1.7105263157894735</v>
      </c>
      <c r="CB78" s="116">
        <v>-1.7125837676842948</v>
      </c>
      <c r="CC78" s="116">
        <v>1.8320610687022942</v>
      </c>
      <c r="CD78" s="116"/>
      <c r="CE78" s="116"/>
      <c r="CF78" s="116"/>
      <c r="CG78" s="116"/>
      <c r="CH78" s="116"/>
      <c r="CI78" s="116"/>
      <c r="CJ78" s="116" t="s">
        <v>239</v>
      </c>
      <c r="CK78" s="116"/>
      <c r="CL78" s="116"/>
      <c r="CM78" s="116"/>
      <c r="CN78" s="116">
        <v>0.75566750629720847</v>
      </c>
      <c r="CO78" s="116"/>
      <c r="CP78" s="116">
        <v>-7.6923076923076872</v>
      </c>
      <c r="CQ78" s="116">
        <f t="shared" si="86"/>
        <v>-0.8511060948671676</v>
      </c>
      <c r="CR78" s="116">
        <f t="shared" si="64"/>
        <v>0.37783375314860423</v>
      </c>
      <c r="CS78" s="116">
        <f t="shared" si="65"/>
        <v>1.8320610687022942</v>
      </c>
      <c r="CT78" s="116">
        <f t="shared" si="66"/>
        <v>7</v>
      </c>
      <c r="CU78" s="116">
        <f t="array" ref="CU78">SUM(IF($BY78:$CP78&lt;0,1,0))</f>
        <v>2</v>
      </c>
      <c r="CV78" s="116">
        <f t="shared" si="67"/>
        <v>28.571428571428573</v>
      </c>
      <c r="CW78" s="116">
        <f t="array" ref="CW78">SUM(IF($BY78:$CP78&gt;20,1,0))</f>
        <v>1</v>
      </c>
      <c r="CX78" s="116">
        <f t="shared" si="68"/>
        <v>14.285714285714285</v>
      </c>
      <c r="CY78" s="116">
        <f t="array" ref="CY78">SUM(IF(BY78:CP78&gt;40,1,0))</f>
        <v>1</v>
      </c>
      <c r="CZ78" s="116">
        <f t="shared" si="87"/>
        <v>14.285714285714285</v>
      </c>
      <c r="DA78" s="116">
        <v>0.87500000000000355</v>
      </c>
      <c r="DB78" s="116">
        <v>-3.7483908207201893</v>
      </c>
      <c r="DC78" s="116">
        <f t="shared" si="88"/>
        <v>-1.4366954103600929</v>
      </c>
      <c r="DD78" s="116">
        <f t="shared" si="69"/>
        <v>-1.4366954103600929</v>
      </c>
      <c r="DE78" s="116">
        <f t="shared" si="70"/>
        <v>0.87500000000000355</v>
      </c>
      <c r="DF78" s="116">
        <f t="shared" si="71"/>
        <v>2</v>
      </c>
      <c r="DG78" s="116">
        <f t="array" ref="DG78">SUM(IF($DA78:$DB78&lt;0,1,0))</f>
        <v>1</v>
      </c>
      <c r="DH78" s="116">
        <f t="shared" si="72"/>
        <v>50</v>
      </c>
      <c r="DI78" s="116">
        <f t="array" ref="DI78">SUM(IF($DA78:$DB78&gt;20,1,0))</f>
        <v>0</v>
      </c>
      <c r="DJ78" s="116">
        <f t="shared" si="73"/>
        <v>0</v>
      </c>
      <c r="DK78" s="116">
        <f t="array" ref="DK78">SUM(IF(DA78:DB78&gt;40,1,0))</f>
        <v>0</v>
      </c>
      <c r="DL78" s="116">
        <f t="shared" si="89"/>
        <v>0</v>
      </c>
      <c r="DM78" s="116">
        <v>-1.3057371318606199</v>
      </c>
      <c r="DN78" s="116">
        <v>-5.2959501557632187</v>
      </c>
      <c r="DO78" s="116">
        <f t="shared" si="45"/>
        <v>-3.3008436438119193</v>
      </c>
      <c r="DP78" s="116">
        <f t="shared" si="40"/>
        <v>-3.3008436438119193</v>
      </c>
      <c r="DQ78" s="116">
        <f t="shared" si="41"/>
        <v>-1.3057371318606199</v>
      </c>
      <c r="DR78" s="116">
        <f t="shared" si="42"/>
        <v>2</v>
      </c>
      <c r="DS78" s="116">
        <f t="array" ref="DS78">SUM(IF($DM78:$DN78&lt;0,1,0))</f>
        <v>2</v>
      </c>
      <c r="DT78" s="116">
        <f t="shared" si="43"/>
        <v>100</v>
      </c>
      <c r="DU78" s="116">
        <f t="array" ref="DU78">SUM(IF($DM78:$DN78&gt;20,1,0))</f>
        <v>0</v>
      </c>
      <c r="DV78" s="116">
        <f t="shared" si="44"/>
        <v>0</v>
      </c>
      <c r="DW78" s="116">
        <f t="array" ref="DW78">SUM(IF(DM78:DN78&gt;40,1,0))</f>
        <v>0</v>
      </c>
      <c r="DX78" s="116">
        <f t="shared" si="46"/>
        <v>0</v>
      </c>
      <c r="DY78" s="116">
        <f t="shared" si="91"/>
        <v>-2.2737004585969474</v>
      </c>
      <c r="DZ78" s="116">
        <f t="shared" si="74"/>
        <v>-2.1061226876506147</v>
      </c>
      <c r="EA78" s="116">
        <f t="shared" si="75"/>
        <v>43.806646848735006</v>
      </c>
      <c r="EB78" s="116">
        <f t="shared" si="92"/>
        <v>0.61036776225410705</v>
      </c>
      <c r="EC78" s="116">
        <f t="shared" si="76"/>
        <v>10.330739956747927</v>
      </c>
      <c r="ED78" s="116">
        <f t="shared" si="77"/>
        <v>35</v>
      </c>
      <c r="EE78" s="116">
        <f t="shared" si="77"/>
        <v>21</v>
      </c>
      <c r="EF78" s="116">
        <f t="shared" si="78"/>
        <v>60</v>
      </c>
      <c r="EG78" s="116">
        <f t="shared" si="79"/>
        <v>2</v>
      </c>
      <c r="EH78" s="117">
        <f t="shared" si="80"/>
        <v>5.7142857142857144</v>
      </c>
      <c r="EI78" s="116">
        <f t="shared" si="93"/>
        <v>12.184873949579831</v>
      </c>
      <c r="EJ78" s="116">
        <f t="shared" si="81"/>
        <v>2</v>
      </c>
      <c r="EK78" s="116">
        <f t="shared" si="90"/>
        <v>5.7142857142857144</v>
      </c>
      <c r="EL78" s="37"/>
      <c r="EM78" s="37"/>
      <c r="EN78" s="37"/>
      <c r="EO78" s="37"/>
    </row>
    <row r="79" spans="2:145" x14ac:dyDescent="0.4">
      <c r="B79" s="115">
        <v>1870</v>
      </c>
      <c r="C79" s="116">
        <v>26.15</v>
      </c>
      <c r="D79" s="116"/>
      <c r="E79" s="116"/>
      <c r="F79" s="116"/>
      <c r="G79" s="116">
        <v>5.9525825571549618</v>
      </c>
      <c r="H79" s="116"/>
      <c r="I79" s="116"/>
      <c r="J79" s="116"/>
      <c r="K79" s="116"/>
      <c r="L79" s="116"/>
      <c r="M79" s="116"/>
      <c r="N79" s="116"/>
      <c r="O79" s="116"/>
      <c r="P79" s="116"/>
      <c r="Q79" s="116">
        <f t="shared" si="53"/>
        <v>16.05129127857748</v>
      </c>
      <c r="R79" s="116">
        <f t="shared" si="47"/>
        <v>16.05129127857748</v>
      </c>
      <c r="S79" s="116">
        <f t="shared" si="48"/>
        <v>26.15</v>
      </c>
      <c r="T79" s="116">
        <f t="shared" si="49"/>
        <v>2</v>
      </c>
      <c r="U79" s="116">
        <f t="array" ref="U79">SUM(IF($C79:$P79&lt;0,1,0))</f>
        <v>0</v>
      </c>
      <c r="V79" s="116">
        <f t="shared" si="50"/>
        <v>0</v>
      </c>
      <c r="W79" s="116">
        <f t="array" ref="W79">SUM(IF($C79:$P79&gt;20,1,0))</f>
        <v>1</v>
      </c>
      <c r="X79" s="116">
        <f t="shared" si="51"/>
        <v>50</v>
      </c>
      <c r="Y79" s="116">
        <f t="array" ref="Y79">SUM(IF(C79:P79&gt;40,1,0))</f>
        <v>0</v>
      </c>
      <c r="Z79" s="116">
        <f t="shared" si="52"/>
        <v>0</v>
      </c>
      <c r="AA79" s="116">
        <v>-3.069306930693072</v>
      </c>
      <c r="AB79" s="116"/>
      <c r="AC79" s="116">
        <v>1.2771579565472591</v>
      </c>
      <c r="AD79" s="116">
        <v>-4.1256881068680755</v>
      </c>
      <c r="AE79" s="116"/>
      <c r="AF79" s="116">
        <v>23.188405797101463</v>
      </c>
      <c r="AG79" s="116"/>
      <c r="AH79" s="116"/>
      <c r="AI79" s="116"/>
      <c r="AJ79" s="116"/>
      <c r="AK79" s="116"/>
      <c r="AL79" s="116">
        <v>-23.26241134751773</v>
      </c>
      <c r="AM79" s="116">
        <f t="shared" si="82"/>
        <v>-1.1983685262860313</v>
      </c>
      <c r="AN79" s="116">
        <f t="shared" si="54"/>
        <v>-3.069306930693072</v>
      </c>
      <c r="AO79" s="116">
        <f t="shared" si="55"/>
        <v>23.188405797101463</v>
      </c>
      <c r="AP79" s="116">
        <f t="shared" si="56"/>
        <v>5</v>
      </c>
      <c r="AQ79" s="116">
        <f t="array" ref="AQ79">SUM(IF($AA79:$AL79&lt;0,1,0))</f>
        <v>3</v>
      </c>
      <c r="AR79" s="116">
        <f t="shared" si="57"/>
        <v>60</v>
      </c>
      <c r="AS79" s="116">
        <f t="array" ref="AS79">SUM(IF($AA79:$AL79&gt;20,1,0))</f>
        <v>1</v>
      </c>
      <c r="AT79" s="116">
        <f t="shared" si="58"/>
        <v>20</v>
      </c>
      <c r="AU79" s="116">
        <f t="array" ref="AU79">SUM(IF(AA79:AL79&gt;40,1,0))</f>
        <v>0</v>
      </c>
      <c r="AV79" s="116">
        <f t="shared" si="83"/>
        <v>0</v>
      </c>
      <c r="AW79" s="116">
        <v>21.471486590809906</v>
      </c>
      <c r="AX79" s="116">
        <v>-2.8846153846153855</v>
      </c>
      <c r="AY79" s="116">
        <v>-2.2219229733369246</v>
      </c>
      <c r="AZ79" s="116">
        <v>-4.9926578560939774</v>
      </c>
      <c r="BA79" s="116">
        <v>2.2471910112359375</v>
      </c>
      <c r="BB79" s="116">
        <v>1.449275362318847</v>
      </c>
      <c r="BC79" s="116">
        <v>21.345046592081584</v>
      </c>
      <c r="BD79" s="116"/>
      <c r="BE79" s="116">
        <v>1.0204081632653177</v>
      </c>
      <c r="BF79" s="116">
        <v>-7.1825777570082181</v>
      </c>
      <c r="BG79" s="116">
        <v>-2.2564253953633266</v>
      </c>
      <c r="BH79" s="116">
        <v>-8.3178009356702063</v>
      </c>
      <c r="BI79" s="116">
        <v>-9.1543832428238936</v>
      </c>
      <c r="BJ79" s="116">
        <v>-18.780051536611587</v>
      </c>
      <c r="BK79" s="116">
        <v>1.5183637167024981</v>
      </c>
      <c r="BL79" s="116">
        <v>-9.3248627113168947</v>
      </c>
      <c r="BM79" s="116">
        <v>1.6332819722649994</v>
      </c>
      <c r="BN79" s="116">
        <v>0</v>
      </c>
      <c r="BO79" s="116">
        <f t="shared" si="84"/>
        <v>-0.84883790495066624</v>
      </c>
      <c r="BP79" s="116">
        <f t="shared" si="59"/>
        <v>-2.2219229733369246</v>
      </c>
      <c r="BQ79" s="116">
        <f t="shared" si="60"/>
        <v>21.471486590809906</v>
      </c>
      <c r="BR79" s="116">
        <f t="shared" si="61"/>
        <v>17</v>
      </c>
      <c r="BS79" s="116">
        <f t="array" ref="BS79">SUM(IF($AW79:$BN79&lt;0,1,0))</f>
        <v>9</v>
      </c>
      <c r="BT79" s="116">
        <f t="shared" si="62"/>
        <v>52.941176470588232</v>
      </c>
      <c r="BU79" s="116">
        <f t="array" ref="BU79">SUM(IF($AW79:$BN79&gt;20,1,0))</f>
        <v>2</v>
      </c>
      <c r="BV79" s="116">
        <f t="shared" si="63"/>
        <v>11.76470588235294</v>
      </c>
      <c r="BW79" s="116">
        <f t="array" ref="BW79">SUM(IF(AW79:BN79&gt;40,1,0))</f>
        <v>0</v>
      </c>
      <c r="BX79" s="116">
        <f t="shared" si="85"/>
        <v>0</v>
      </c>
      <c r="BY79" s="116">
        <v>0</v>
      </c>
      <c r="BZ79" s="116"/>
      <c r="CA79" s="116">
        <v>-1.681759379042691</v>
      </c>
      <c r="CB79" s="116">
        <v>-0.49242424242423866</v>
      </c>
      <c r="CC79" s="116">
        <v>1.7991004497751164</v>
      </c>
      <c r="CD79" s="116"/>
      <c r="CE79" s="116"/>
      <c r="CF79" s="116"/>
      <c r="CG79" s="116"/>
      <c r="CH79" s="116"/>
      <c r="CI79" s="116"/>
      <c r="CJ79" s="116" t="s">
        <v>14</v>
      </c>
      <c r="CK79" s="116"/>
      <c r="CL79" s="116"/>
      <c r="CM79" s="116"/>
      <c r="CN79" s="116">
        <v>1.8125000000000169</v>
      </c>
      <c r="CO79" s="116"/>
      <c r="CP79" s="116">
        <v>13.33333333333333</v>
      </c>
      <c r="CQ79" s="116">
        <f t="shared" si="86"/>
        <v>2.4617916936069224</v>
      </c>
      <c r="CR79" s="116">
        <f t="shared" si="64"/>
        <v>0.8995502248875582</v>
      </c>
      <c r="CS79" s="116">
        <f t="shared" si="65"/>
        <v>13.33333333333333</v>
      </c>
      <c r="CT79" s="116">
        <f t="shared" si="66"/>
        <v>7</v>
      </c>
      <c r="CU79" s="116">
        <f t="array" ref="CU79">SUM(IF($BY79:$CP79&lt;0,1,0))</f>
        <v>2</v>
      </c>
      <c r="CV79" s="116">
        <f t="shared" si="67"/>
        <v>28.571428571428573</v>
      </c>
      <c r="CW79" s="116">
        <f t="array" ref="CW79">SUM(IF($BY79:$CP79&gt;20,1,0))</f>
        <v>1</v>
      </c>
      <c r="CX79" s="116">
        <f t="shared" si="68"/>
        <v>14.285714285714285</v>
      </c>
      <c r="CY79" s="116">
        <f t="array" ref="CY79">SUM(IF(BY79:CP79&gt;40,1,0))</f>
        <v>1</v>
      </c>
      <c r="CZ79" s="116">
        <f t="shared" si="87"/>
        <v>14.285714285714285</v>
      </c>
      <c r="DA79" s="116">
        <v>-1.1152416356877359</v>
      </c>
      <c r="DB79" s="116">
        <v>-4.2496642111469747</v>
      </c>
      <c r="DC79" s="116">
        <f t="shared" si="88"/>
        <v>-2.6824529234173555</v>
      </c>
      <c r="DD79" s="116">
        <f t="shared" si="69"/>
        <v>-2.6824529234173555</v>
      </c>
      <c r="DE79" s="116">
        <f t="shared" si="70"/>
        <v>-1.1152416356877359</v>
      </c>
      <c r="DF79" s="116">
        <f t="shared" si="71"/>
        <v>2</v>
      </c>
      <c r="DG79" s="116">
        <f t="array" ref="DG79">SUM(IF($DA79:$DB79&lt;0,1,0))</f>
        <v>2</v>
      </c>
      <c r="DH79" s="116">
        <f t="shared" si="72"/>
        <v>100</v>
      </c>
      <c r="DI79" s="116">
        <f t="array" ref="DI79">SUM(IF($DA79:$DB79&gt;20,1,0))</f>
        <v>0</v>
      </c>
      <c r="DJ79" s="116">
        <f t="shared" si="73"/>
        <v>0</v>
      </c>
      <c r="DK79" s="116">
        <f t="array" ref="DK79">SUM(IF(DA79:DB79&gt;40,1,0))</f>
        <v>0</v>
      </c>
      <c r="DL79" s="116">
        <f t="shared" si="89"/>
        <v>0</v>
      </c>
      <c r="DM79" s="116">
        <v>-2.8094660275135661</v>
      </c>
      <c r="DN79" s="116">
        <v>-4.9342105263157965</v>
      </c>
      <c r="DO79" s="116">
        <f t="shared" si="45"/>
        <v>-3.8718382769146813</v>
      </c>
      <c r="DP79" s="116">
        <f t="shared" si="40"/>
        <v>-3.8718382769146813</v>
      </c>
      <c r="DQ79" s="116">
        <f t="shared" si="41"/>
        <v>-2.8094660275135661</v>
      </c>
      <c r="DR79" s="116">
        <f t="shared" si="42"/>
        <v>2</v>
      </c>
      <c r="DS79" s="116">
        <f t="array" ref="DS79">SUM(IF($DM79:$DN79&lt;0,1,0))</f>
        <v>2</v>
      </c>
      <c r="DT79" s="116">
        <f t="shared" si="43"/>
        <v>100</v>
      </c>
      <c r="DU79" s="116">
        <f t="array" ref="DU79">SUM(IF($DM79:$DN79&gt;20,1,0))</f>
        <v>0</v>
      </c>
      <c r="DV79" s="116">
        <f t="shared" si="44"/>
        <v>0</v>
      </c>
      <c r="DW79" s="116">
        <f t="array" ref="DW79">SUM(IF(DM79:DN79&gt;40,1,0))</f>
        <v>0</v>
      </c>
      <c r="DX79" s="116">
        <f t="shared" si="46"/>
        <v>0</v>
      </c>
      <c r="DY79" s="116">
        <f t="shared" si="91"/>
        <v>0.39243127360414531</v>
      </c>
      <c r="DZ79" s="116">
        <f t="shared" si="74"/>
        <v>-0.80383293905598729</v>
      </c>
      <c r="EA79" s="116">
        <f t="shared" si="75"/>
        <v>26.15</v>
      </c>
      <c r="EB79" s="116">
        <f t="shared" si="92"/>
        <v>0.4763956057447758</v>
      </c>
      <c r="EC79" s="116">
        <f t="shared" si="76"/>
        <v>10.555977501477791</v>
      </c>
      <c r="ED79" s="116">
        <f t="shared" si="77"/>
        <v>35</v>
      </c>
      <c r="EE79" s="116">
        <f t="shared" si="77"/>
        <v>18</v>
      </c>
      <c r="EF79" s="116">
        <f t="shared" si="78"/>
        <v>51.428571428571431</v>
      </c>
      <c r="EG79" s="116">
        <f t="shared" si="79"/>
        <v>5</v>
      </c>
      <c r="EH79" s="117">
        <f t="shared" si="80"/>
        <v>14.285714285714285</v>
      </c>
      <c r="EI79" s="116">
        <f t="shared" si="93"/>
        <v>11.624649859943977</v>
      </c>
      <c r="EJ79" s="116">
        <f t="shared" si="81"/>
        <v>1</v>
      </c>
      <c r="EK79" s="116">
        <f t="shared" si="90"/>
        <v>2.8571428571428572</v>
      </c>
      <c r="EL79" s="37"/>
      <c r="EM79" s="37"/>
      <c r="EN79" s="37"/>
      <c r="EO79" s="37"/>
    </row>
    <row r="80" spans="2:145" x14ac:dyDescent="0.4">
      <c r="B80" s="115">
        <v>1871</v>
      </c>
      <c r="C80" s="116">
        <v>29.85</v>
      </c>
      <c r="D80" s="116"/>
      <c r="E80" s="116"/>
      <c r="F80" s="116"/>
      <c r="G80" s="116">
        <v>12.978502357548161</v>
      </c>
      <c r="H80" s="116"/>
      <c r="I80" s="116"/>
      <c r="J80" s="116"/>
      <c r="K80" s="116"/>
      <c r="L80" s="116"/>
      <c r="M80" s="116"/>
      <c r="N80" s="116"/>
      <c r="O80" s="116"/>
      <c r="P80" s="116"/>
      <c r="Q80" s="116">
        <f t="shared" si="53"/>
        <v>21.41425117877408</v>
      </c>
      <c r="R80" s="116">
        <f t="shared" si="47"/>
        <v>21.41425117877408</v>
      </c>
      <c r="S80" s="116">
        <f t="shared" si="48"/>
        <v>29.85</v>
      </c>
      <c r="T80" s="116">
        <f t="shared" si="49"/>
        <v>2</v>
      </c>
      <c r="U80" s="116">
        <f t="array" ref="U80">SUM(IF($C80:$P80&lt;0,1,0))</f>
        <v>0</v>
      </c>
      <c r="V80" s="116">
        <f t="shared" si="50"/>
        <v>0</v>
      </c>
      <c r="W80" s="116">
        <f t="array" ref="W80">SUM(IF($C80:$P80&gt;20,1,0))</f>
        <v>1</v>
      </c>
      <c r="X80" s="116">
        <f t="shared" si="51"/>
        <v>50</v>
      </c>
      <c r="Y80" s="116">
        <f t="array" ref="Y80">SUM(IF(C80:P80&gt;40,1,0))</f>
        <v>0</v>
      </c>
      <c r="Z80" s="116">
        <f t="shared" si="52"/>
        <v>0</v>
      </c>
      <c r="AA80" s="116">
        <v>1.9407558733401498</v>
      </c>
      <c r="AB80" s="116"/>
      <c r="AC80" s="116">
        <v>-18.031598782432233</v>
      </c>
      <c r="AD80" s="116">
        <v>3.4113547175784187</v>
      </c>
      <c r="AE80" s="116">
        <v>-16.130380275804434</v>
      </c>
      <c r="AF80" s="116">
        <v>-4.7058823529411704</v>
      </c>
      <c r="AG80" s="116"/>
      <c r="AH80" s="116"/>
      <c r="AI80" s="116"/>
      <c r="AJ80" s="116"/>
      <c r="AK80" s="116"/>
      <c r="AL80" s="116">
        <v>22.365988909426981</v>
      </c>
      <c r="AM80" s="116">
        <f t="shared" si="82"/>
        <v>-1.8582936518053816</v>
      </c>
      <c r="AN80" s="116">
        <f t="shared" si="54"/>
        <v>-1.3825632398005103</v>
      </c>
      <c r="AO80" s="116">
        <f t="shared" si="55"/>
        <v>22.365988909426981</v>
      </c>
      <c r="AP80" s="116">
        <f t="shared" si="56"/>
        <v>6</v>
      </c>
      <c r="AQ80" s="116">
        <f t="array" ref="AQ80">SUM(IF($AA80:$AL80&lt;0,1,0))</f>
        <v>3</v>
      </c>
      <c r="AR80" s="116">
        <f t="shared" si="57"/>
        <v>50</v>
      </c>
      <c r="AS80" s="116">
        <f t="array" ref="AS80">SUM(IF($AA80:$AL80&gt;20,1,0))</f>
        <v>1</v>
      </c>
      <c r="AT80" s="116">
        <f t="shared" si="58"/>
        <v>16.666666666666664</v>
      </c>
      <c r="AU80" s="116">
        <f t="array" ref="AU80">SUM(IF(AA80:AL80&gt;40,1,0))</f>
        <v>0</v>
      </c>
      <c r="AV80" s="116">
        <f t="shared" si="83"/>
        <v>0</v>
      </c>
      <c r="AW80" s="116">
        <v>12.815694943354528</v>
      </c>
      <c r="AX80" s="116">
        <v>1.980198019801982</v>
      </c>
      <c r="AY80" s="116">
        <v>3.4099986227792352</v>
      </c>
      <c r="AZ80" s="116">
        <v>6.491499227202473</v>
      </c>
      <c r="BA80" s="116">
        <v>4.3956043956044093</v>
      </c>
      <c r="BB80" s="116">
        <v>8.5714285714285623</v>
      </c>
      <c r="BC80" s="116">
        <v>17.283349759705203</v>
      </c>
      <c r="BD80" s="116"/>
      <c r="BE80" s="116">
        <v>3.0303030303030294</v>
      </c>
      <c r="BF80" s="116">
        <v>7.128742690832035</v>
      </c>
      <c r="BG80" s="116">
        <v>1.1126621888572386</v>
      </c>
      <c r="BH80" s="116">
        <v>27.399941822628815</v>
      </c>
      <c r="BI80" s="116">
        <v>-4.0563620836891578</v>
      </c>
      <c r="BJ80" s="116">
        <v>2.2565756274077806</v>
      </c>
      <c r="BK80" s="116">
        <v>0.11705827625240661</v>
      </c>
      <c r="BL80" s="116">
        <v>1.1518821992637429</v>
      </c>
      <c r="BM80" s="116">
        <v>12.879017586416008</v>
      </c>
      <c r="BN80" s="116">
        <v>1.0526315789473939</v>
      </c>
      <c r="BO80" s="116">
        <f t="shared" si="84"/>
        <v>6.2953074386526895</v>
      </c>
      <c r="BP80" s="116">
        <f t="shared" si="59"/>
        <v>3.4099986227792352</v>
      </c>
      <c r="BQ80" s="116">
        <f t="shared" si="60"/>
        <v>27.399941822628815</v>
      </c>
      <c r="BR80" s="116">
        <f t="shared" si="61"/>
        <v>17</v>
      </c>
      <c r="BS80" s="116">
        <f t="array" ref="BS80">SUM(IF($AW80:$BN80&lt;0,1,0))</f>
        <v>1</v>
      </c>
      <c r="BT80" s="116">
        <f t="shared" si="62"/>
        <v>5.882352941176471</v>
      </c>
      <c r="BU80" s="116">
        <f t="array" ref="BU80">SUM(IF($AW80:$BN80&gt;20,1,0))</f>
        <v>1</v>
      </c>
      <c r="BV80" s="116">
        <f t="shared" si="63"/>
        <v>5.8823529411764701</v>
      </c>
      <c r="BW80" s="116">
        <f t="array" ref="BW80">SUM(IF(AW80:BN80&gt;40,1,0))</f>
        <v>0</v>
      </c>
      <c r="BX80" s="116">
        <f t="shared" si="85"/>
        <v>0</v>
      </c>
      <c r="BY80" s="116">
        <v>0</v>
      </c>
      <c r="BZ80" s="116"/>
      <c r="CA80" s="116">
        <v>-6.9736842105263097</v>
      </c>
      <c r="CB80" s="116">
        <v>5.5957365816520888</v>
      </c>
      <c r="CC80" s="116">
        <v>0</v>
      </c>
      <c r="CD80" s="116"/>
      <c r="CE80" s="116"/>
      <c r="CF80" s="116"/>
      <c r="CG80" s="116"/>
      <c r="CH80" s="116"/>
      <c r="CI80" s="116"/>
      <c r="CJ80" s="116" t="s">
        <v>14</v>
      </c>
      <c r="CK80" s="116"/>
      <c r="CL80" s="116"/>
      <c r="CM80" s="116"/>
      <c r="CN80" s="116">
        <v>0.85942295887047049</v>
      </c>
      <c r="CO80" s="116">
        <v>4.7204968944099344</v>
      </c>
      <c r="CP80" s="116">
        <v>13.970588235294112</v>
      </c>
      <c r="CQ80" s="116">
        <f t="shared" si="86"/>
        <v>2.5960800656714711</v>
      </c>
      <c r="CR80" s="116">
        <f t="shared" si="64"/>
        <v>0.85942295887047049</v>
      </c>
      <c r="CS80" s="116">
        <f t="shared" si="65"/>
        <v>13.970588235294112</v>
      </c>
      <c r="CT80" s="116">
        <f t="shared" si="66"/>
        <v>8</v>
      </c>
      <c r="CU80" s="116">
        <f t="array" ref="CU80">SUM(IF($BY80:$CP80&lt;0,1,0))</f>
        <v>1</v>
      </c>
      <c r="CV80" s="116">
        <f t="shared" si="67"/>
        <v>12.5</v>
      </c>
      <c r="CW80" s="116">
        <f t="array" ref="CW80">SUM(IF($BY80:$CP80&gt;20,1,0))</f>
        <v>1</v>
      </c>
      <c r="CX80" s="116">
        <f t="shared" si="68"/>
        <v>12.5</v>
      </c>
      <c r="CY80" s="116">
        <f t="array" ref="CY80">SUM(IF(BY80:CP80&gt;40,1,0))</f>
        <v>1</v>
      </c>
      <c r="CZ80" s="116">
        <f t="shared" si="87"/>
        <v>12.5</v>
      </c>
      <c r="DA80" s="116">
        <v>2.4218083869467621</v>
      </c>
      <c r="DB80" s="116">
        <v>-4.9789165178985151</v>
      </c>
      <c r="DC80" s="116">
        <f t="shared" si="88"/>
        <v>-1.2785540654758765</v>
      </c>
      <c r="DD80" s="116">
        <f t="shared" si="69"/>
        <v>-1.2785540654758765</v>
      </c>
      <c r="DE80" s="116">
        <f t="shared" si="70"/>
        <v>2.4218083869467621</v>
      </c>
      <c r="DF80" s="116">
        <f t="shared" si="71"/>
        <v>2</v>
      </c>
      <c r="DG80" s="116">
        <f t="array" ref="DG80">SUM(IF($DA80:$DB80&lt;0,1,0))</f>
        <v>1</v>
      </c>
      <c r="DH80" s="116">
        <f t="shared" si="72"/>
        <v>50</v>
      </c>
      <c r="DI80" s="116">
        <f t="array" ref="DI80">SUM(IF($DA80:$DB80&gt;20,1,0))</f>
        <v>0</v>
      </c>
      <c r="DJ80" s="116">
        <f t="shared" si="73"/>
        <v>0</v>
      </c>
      <c r="DK80" s="116">
        <f t="array" ref="DK80">SUM(IF(DA80:DB80&gt;40,1,0))</f>
        <v>0</v>
      </c>
      <c r="DL80" s="116">
        <f t="shared" si="89"/>
        <v>0</v>
      </c>
      <c r="DM80" s="116">
        <v>4.0967924229007426</v>
      </c>
      <c r="DN80" s="116">
        <v>5.5363321799308141</v>
      </c>
      <c r="DO80" s="116">
        <f t="shared" si="45"/>
        <v>4.8165623014157788</v>
      </c>
      <c r="DP80" s="116">
        <f t="shared" si="40"/>
        <v>4.8165623014157788</v>
      </c>
      <c r="DQ80" s="116">
        <f t="shared" si="41"/>
        <v>5.5363321799308141</v>
      </c>
      <c r="DR80" s="116">
        <f t="shared" si="42"/>
        <v>2</v>
      </c>
      <c r="DS80" s="116">
        <f t="array" ref="DS80">SUM(IF($DM80:$DN80&lt;0,1,0))</f>
        <v>0</v>
      </c>
      <c r="DT80" s="116">
        <f t="shared" si="43"/>
        <v>0</v>
      </c>
      <c r="DU80" s="116">
        <f t="array" ref="DU80">SUM(IF($DM80:$DN80&gt;20,1,0))</f>
        <v>0</v>
      </c>
      <c r="DV80" s="116">
        <f t="shared" si="44"/>
        <v>0</v>
      </c>
      <c r="DW80" s="116">
        <f t="array" ref="DW80">SUM(IF(DM80:DN80&gt;40,1,0))</f>
        <v>0</v>
      </c>
      <c r="DX80" s="116">
        <f t="shared" si="46"/>
        <v>0</v>
      </c>
      <c r="DY80" s="116">
        <f t="shared" si="91"/>
        <v>4.5540984398719919</v>
      </c>
      <c r="DZ80" s="116">
        <f t="shared" si="74"/>
        <v>3.2201508265411323</v>
      </c>
      <c r="EA80" s="116">
        <f t="shared" si="75"/>
        <v>29.85</v>
      </c>
      <c r="EB80" s="116">
        <f t="shared" si="92"/>
        <v>0.82607649817236528</v>
      </c>
      <c r="EC80" s="116">
        <f t="shared" si="76"/>
        <v>9.8958495810765719</v>
      </c>
      <c r="ED80" s="116">
        <f t="shared" si="77"/>
        <v>37</v>
      </c>
      <c r="EE80" s="116">
        <f t="shared" si="77"/>
        <v>6</v>
      </c>
      <c r="EF80" s="116">
        <f t="shared" si="78"/>
        <v>16.216216216216218</v>
      </c>
      <c r="EG80" s="116">
        <f t="shared" si="79"/>
        <v>4</v>
      </c>
      <c r="EH80" s="117">
        <f t="shared" si="80"/>
        <v>10.810810810810811</v>
      </c>
      <c r="EI80" s="116">
        <f t="shared" si="93"/>
        <v>10.485275191157543</v>
      </c>
      <c r="EJ80" s="116">
        <f t="shared" si="81"/>
        <v>1</v>
      </c>
      <c r="EK80" s="116">
        <f t="shared" si="90"/>
        <v>2.7027027027027026</v>
      </c>
      <c r="EL80" s="37"/>
      <c r="EM80" s="37"/>
      <c r="EN80" s="37"/>
      <c r="EO80" s="37"/>
    </row>
    <row r="81" spans="2:145" x14ac:dyDescent="0.4">
      <c r="B81" s="115">
        <v>1872</v>
      </c>
      <c r="C81" s="116">
        <v>28.74</v>
      </c>
      <c r="D81" s="116"/>
      <c r="E81" s="116"/>
      <c r="F81" s="116"/>
      <c r="G81" s="116">
        <v>-4.2017401145929112</v>
      </c>
      <c r="H81" s="116"/>
      <c r="I81" s="116"/>
      <c r="J81" s="116"/>
      <c r="K81" s="116"/>
      <c r="L81" s="116"/>
      <c r="M81" s="116"/>
      <c r="N81" s="116"/>
      <c r="O81" s="116"/>
      <c r="P81" s="116"/>
      <c r="Q81" s="116">
        <f t="shared" si="53"/>
        <v>12.269129942703543</v>
      </c>
      <c r="R81" s="116">
        <f t="shared" si="47"/>
        <v>12.269129942703543</v>
      </c>
      <c r="S81" s="116">
        <f t="shared" si="48"/>
        <v>28.74</v>
      </c>
      <c r="T81" s="116">
        <f t="shared" si="49"/>
        <v>2</v>
      </c>
      <c r="U81" s="116">
        <f t="array" ref="U81">SUM(IF($C81:$P81&lt;0,1,0))</f>
        <v>1</v>
      </c>
      <c r="V81" s="116">
        <f t="shared" si="50"/>
        <v>50</v>
      </c>
      <c r="W81" s="116">
        <f t="array" ref="W81">SUM(IF($C81:$P81&gt;20,1,0))</f>
        <v>1</v>
      </c>
      <c r="X81" s="116">
        <f t="shared" si="51"/>
        <v>50</v>
      </c>
      <c r="Y81" s="116">
        <f t="array" ref="Y81">SUM(IF(C81:P81&gt;40,1,0))</f>
        <v>0</v>
      </c>
      <c r="Z81" s="116">
        <f t="shared" si="52"/>
        <v>0</v>
      </c>
      <c r="AA81" s="116">
        <v>-0.70140280561121759</v>
      </c>
      <c r="AB81" s="116"/>
      <c r="AC81" s="116">
        <v>10.786914235190114</v>
      </c>
      <c r="AD81" s="116">
        <v>31.104964755861509</v>
      </c>
      <c r="AE81" s="116">
        <v>-26.905829596412556</v>
      </c>
      <c r="AF81" s="116">
        <v>4.9382716049382713</v>
      </c>
      <c r="AG81" s="116"/>
      <c r="AH81" s="116">
        <v>-1.012891344383049</v>
      </c>
      <c r="AI81" s="116"/>
      <c r="AJ81" s="116"/>
      <c r="AK81" s="116"/>
      <c r="AL81" s="116">
        <v>1.0574018126888296</v>
      </c>
      <c r="AM81" s="116">
        <f t="shared" si="82"/>
        <v>2.7524898088959859</v>
      </c>
      <c r="AN81" s="116">
        <f t="shared" si="54"/>
        <v>1.0574018126888296</v>
      </c>
      <c r="AO81" s="116">
        <f t="shared" si="55"/>
        <v>31.104964755861509</v>
      </c>
      <c r="AP81" s="116">
        <f t="shared" si="56"/>
        <v>7</v>
      </c>
      <c r="AQ81" s="116">
        <f t="array" ref="AQ81">SUM(IF($AA81:$AL81&lt;0,1,0))</f>
        <v>3</v>
      </c>
      <c r="AR81" s="116">
        <f t="shared" si="57"/>
        <v>42.857142857142854</v>
      </c>
      <c r="AS81" s="116">
        <f t="array" ref="AS81">SUM(IF($AA81:$AL81&gt;20,1,0))</f>
        <v>1</v>
      </c>
      <c r="AT81" s="116">
        <f t="shared" si="58"/>
        <v>14.285714285714285</v>
      </c>
      <c r="AU81" s="116">
        <f t="array" ref="AU81">SUM(IF(AA81:AL81&gt;40,1,0))</f>
        <v>0</v>
      </c>
      <c r="AV81" s="116">
        <f t="shared" si="83"/>
        <v>0</v>
      </c>
      <c r="AW81" s="116">
        <v>3.7168119917703413</v>
      </c>
      <c r="AX81" s="116">
        <v>3.8834951456310662</v>
      </c>
      <c r="AY81" s="116">
        <v>-1.1000719175345632</v>
      </c>
      <c r="AZ81" s="116">
        <v>7.2568940493468794</v>
      </c>
      <c r="BA81" s="116">
        <v>-1.0526315789473677</v>
      </c>
      <c r="BB81" s="116">
        <v>-5.2631578947368478</v>
      </c>
      <c r="BC81" s="116">
        <v>-14.809381762063234</v>
      </c>
      <c r="BD81" s="116"/>
      <c r="BE81" s="116">
        <v>12.745098039215677</v>
      </c>
      <c r="BF81" s="116">
        <v>14.576565106636886</v>
      </c>
      <c r="BG81" s="116">
        <v>6.7175706254878964</v>
      </c>
      <c r="BH81" s="116">
        <v>5.8208500357495252</v>
      </c>
      <c r="BI81" s="116">
        <v>-7.4098798397863819</v>
      </c>
      <c r="BJ81" s="116">
        <v>16.024903853404727</v>
      </c>
      <c r="BK81" s="116">
        <v>-4.3620626632676647</v>
      </c>
      <c r="BL81" s="116">
        <v>9.4036158722704997</v>
      </c>
      <c r="BM81" s="116">
        <v>-5.1910549996642246</v>
      </c>
      <c r="BN81" s="116">
        <v>4.1666666666666519</v>
      </c>
      <c r="BO81" s="116">
        <f t="shared" si="84"/>
        <v>2.6543665135399919</v>
      </c>
      <c r="BP81" s="116">
        <f t="shared" si="59"/>
        <v>3.8834951456310662</v>
      </c>
      <c r="BQ81" s="116">
        <f t="shared" si="60"/>
        <v>16.024903853404727</v>
      </c>
      <c r="BR81" s="116">
        <f t="shared" si="61"/>
        <v>17</v>
      </c>
      <c r="BS81" s="116">
        <f t="array" ref="BS81">SUM(IF($AW81:$BN81&lt;0,1,0))</f>
        <v>7</v>
      </c>
      <c r="BT81" s="116">
        <f t="shared" si="62"/>
        <v>41.176470588235297</v>
      </c>
      <c r="BU81" s="116">
        <f t="array" ref="BU81">SUM(IF($AW81:$BN81&gt;20,1,0))</f>
        <v>0</v>
      </c>
      <c r="BV81" s="116">
        <f t="shared" si="63"/>
        <v>0</v>
      </c>
      <c r="BW81" s="116">
        <f t="array" ref="BW81">SUM(IF(AW81:BN81&gt;40,1,0))</f>
        <v>0</v>
      </c>
      <c r="BX81" s="116">
        <f t="shared" si="85"/>
        <v>0</v>
      </c>
      <c r="BY81" s="116">
        <v>0</v>
      </c>
      <c r="BZ81" s="116"/>
      <c r="CA81" s="116">
        <v>7.4964639321074777</v>
      </c>
      <c r="CB81" s="116">
        <v>6.5248738284066521</v>
      </c>
      <c r="CC81" s="116">
        <v>2.798232695139899</v>
      </c>
      <c r="CD81" s="116"/>
      <c r="CE81" s="116"/>
      <c r="CF81" s="116"/>
      <c r="CG81" s="116"/>
      <c r="CH81" s="116"/>
      <c r="CI81" s="116"/>
      <c r="CJ81" s="116" t="s">
        <v>14</v>
      </c>
      <c r="CK81" s="116"/>
      <c r="CL81" s="116"/>
      <c r="CM81" s="116"/>
      <c r="CN81" s="116">
        <v>2.4954351795495988</v>
      </c>
      <c r="CO81" s="116">
        <v>1.7793594306049825</v>
      </c>
      <c r="CP81" s="116">
        <v>14.193548387096765</v>
      </c>
      <c r="CQ81" s="116">
        <f t="shared" si="86"/>
        <v>5.0411304932721963</v>
      </c>
      <c r="CR81" s="116">
        <f t="shared" si="64"/>
        <v>2.798232695139899</v>
      </c>
      <c r="CS81" s="116">
        <f t="shared" si="65"/>
        <v>14.193548387096765</v>
      </c>
      <c r="CT81" s="116">
        <f t="shared" si="66"/>
        <v>8</v>
      </c>
      <c r="CU81" s="116">
        <f t="array" ref="CU81">SUM(IF($BY81:$CP81&lt;0,1,0))</f>
        <v>0</v>
      </c>
      <c r="CV81" s="116">
        <f t="shared" si="67"/>
        <v>0</v>
      </c>
      <c r="CW81" s="116">
        <f t="array" ref="CW81">SUM(IF($BY81:$CP81&gt;20,1,0))</f>
        <v>1</v>
      </c>
      <c r="CX81" s="116">
        <f t="shared" si="68"/>
        <v>12.5</v>
      </c>
      <c r="CY81" s="116">
        <f t="array" ref="CY81">SUM(IF(BY81:CP81&gt;40,1,0))</f>
        <v>1</v>
      </c>
      <c r="CZ81" s="116">
        <f t="shared" si="87"/>
        <v>12.5</v>
      </c>
      <c r="DA81" s="116">
        <v>10.350345681178954</v>
      </c>
      <c r="DB81" s="116">
        <v>0.3744483050051679</v>
      </c>
      <c r="DC81" s="116">
        <f t="shared" si="88"/>
        <v>5.3623969930920605</v>
      </c>
      <c r="DD81" s="116">
        <f t="shared" si="69"/>
        <v>5.3623969930920614</v>
      </c>
      <c r="DE81" s="116">
        <f t="shared" si="70"/>
        <v>10.350345681178954</v>
      </c>
      <c r="DF81" s="116">
        <f t="shared" si="71"/>
        <v>2</v>
      </c>
      <c r="DG81" s="116">
        <f t="array" ref="DG81">SUM(IF($DA81:$DB81&lt;0,1,0))</f>
        <v>0</v>
      </c>
      <c r="DH81" s="116">
        <f t="shared" si="72"/>
        <v>0</v>
      </c>
      <c r="DI81" s="116">
        <f t="array" ref="DI81">SUM(IF($DA81:$DB81&gt;20,1,0))</f>
        <v>0</v>
      </c>
      <c r="DJ81" s="116">
        <f t="shared" si="73"/>
        <v>0</v>
      </c>
      <c r="DK81" s="116">
        <f t="array" ref="DK81">SUM(IF(DA81:DB81&gt;40,1,0))</f>
        <v>0</v>
      </c>
      <c r="DL81" s="116">
        <f t="shared" si="89"/>
        <v>0</v>
      </c>
      <c r="DM81" s="116">
        <v>-2.7151726850786946</v>
      </c>
      <c r="DN81" s="116">
        <v>2.9508196721311553</v>
      </c>
      <c r="DO81" s="116">
        <f t="shared" si="45"/>
        <v>0.11782349352623034</v>
      </c>
      <c r="DP81" s="116">
        <f t="shared" si="40"/>
        <v>0.11782349352623056</v>
      </c>
      <c r="DQ81" s="116">
        <f t="shared" si="41"/>
        <v>2.9508196721311553</v>
      </c>
      <c r="DR81" s="116">
        <f t="shared" si="42"/>
        <v>2</v>
      </c>
      <c r="DS81" s="116">
        <f t="array" ref="DS81">SUM(IF($DM81:$DN81&lt;0,1,0))</f>
        <v>1</v>
      </c>
      <c r="DT81" s="116">
        <f t="shared" si="43"/>
        <v>50</v>
      </c>
      <c r="DU81" s="116">
        <f t="array" ref="DU81">SUM(IF($DM81:$DN81&gt;20,1,0))</f>
        <v>0</v>
      </c>
      <c r="DV81" s="116">
        <f t="shared" si="44"/>
        <v>0</v>
      </c>
      <c r="DW81" s="116">
        <f t="array" ref="DW81">SUM(IF(DM81:DN81&gt;40,1,0))</f>
        <v>0</v>
      </c>
      <c r="DX81" s="116">
        <f t="shared" si="46"/>
        <v>0</v>
      </c>
      <c r="DY81" s="116">
        <f t="shared" si="91"/>
        <v>3.6534668568648869</v>
      </c>
      <c r="DZ81" s="116">
        <f t="shared" si="74"/>
        <v>2.9508196721311553</v>
      </c>
      <c r="EA81" s="116">
        <f t="shared" si="75"/>
        <v>31.104964755861509</v>
      </c>
      <c r="EB81" s="116">
        <f t="shared" si="92"/>
        <v>0.9067014927717566</v>
      </c>
      <c r="EC81" s="116">
        <f t="shared" si="76"/>
        <v>10.37315039786594</v>
      </c>
      <c r="ED81" s="116">
        <f t="shared" si="77"/>
        <v>38</v>
      </c>
      <c r="EE81" s="116">
        <f t="shared" si="77"/>
        <v>12</v>
      </c>
      <c r="EF81" s="116">
        <f t="shared" si="78"/>
        <v>31.578947368421051</v>
      </c>
      <c r="EG81" s="116">
        <f t="shared" si="79"/>
        <v>3</v>
      </c>
      <c r="EH81" s="117">
        <f t="shared" si="80"/>
        <v>7.8947368421052628</v>
      </c>
      <c r="EI81" s="116">
        <f t="shared" si="93"/>
        <v>9.8402803511162631</v>
      </c>
      <c r="EJ81" s="116">
        <f t="shared" si="81"/>
        <v>1</v>
      </c>
      <c r="EK81" s="116">
        <f t="shared" si="90"/>
        <v>2.6315789473684208</v>
      </c>
      <c r="EL81" s="37"/>
      <c r="EM81" s="37"/>
      <c r="EN81" s="37"/>
      <c r="EO81" s="37"/>
    </row>
    <row r="82" spans="2:145" x14ac:dyDescent="0.4">
      <c r="B82" s="115">
        <v>1873</v>
      </c>
      <c r="C82" s="116">
        <v>31.96</v>
      </c>
      <c r="D82" s="116"/>
      <c r="E82" s="116"/>
      <c r="F82" s="116"/>
      <c r="G82" s="116">
        <v>-4.1718969209185612</v>
      </c>
      <c r="H82" s="116"/>
      <c r="I82" s="116"/>
      <c r="J82" s="116"/>
      <c r="K82" s="116"/>
      <c r="L82" s="116"/>
      <c r="M82" s="116"/>
      <c r="N82" s="116"/>
      <c r="O82" s="116"/>
      <c r="P82" s="116"/>
      <c r="Q82" s="116">
        <f t="shared" si="53"/>
        <v>13.894051539540719</v>
      </c>
      <c r="R82" s="116">
        <f t="shared" si="47"/>
        <v>13.894051539540721</v>
      </c>
      <c r="S82" s="116">
        <f t="shared" si="48"/>
        <v>31.96</v>
      </c>
      <c r="T82" s="116">
        <f t="shared" si="49"/>
        <v>2</v>
      </c>
      <c r="U82" s="116">
        <f t="array" ref="U82">SUM(IF($C82:$P82&lt;0,1,0))</f>
        <v>1</v>
      </c>
      <c r="V82" s="116">
        <f t="shared" si="50"/>
        <v>50</v>
      </c>
      <c r="W82" s="116">
        <f t="array" ref="W82">SUM(IF($C82:$P82&gt;20,1,0))</f>
        <v>1</v>
      </c>
      <c r="X82" s="116">
        <f t="shared" si="51"/>
        <v>50</v>
      </c>
      <c r="Y82" s="116">
        <f t="array" ref="Y82">SUM(IF(C82:P82&gt;40,1,0))</f>
        <v>0</v>
      </c>
      <c r="Z82" s="116">
        <f t="shared" si="52"/>
        <v>0</v>
      </c>
      <c r="AA82" s="116">
        <v>2.1190716448032276</v>
      </c>
      <c r="AB82" s="116"/>
      <c r="AC82" s="116">
        <v>3.8627294493216002</v>
      </c>
      <c r="AD82" s="116">
        <v>-4.6101347005183753</v>
      </c>
      <c r="AE82" s="116">
        <v>1.4996591683708482</v>
      </c>
      <c r="AF82" s="116">
        <v>-4.7058823529411704</v>
      </c>
      <c r="AG82" s="116"/>
      <c r="AH82" s="116">
        <v>1.2093023255813851</v>
      </c>
      <c r="AI82" s="116"/>
      <c r="AJ82" s="116"/>
      <c r="AK82" s="116"/>
      <c r="AL82" s="116">
        <v>-23.467862481315414</v>
      </c>
      <c r="AM82" s="116">
        <f t="shared" si="82"/>
        <v>-3.441873849528271</v>
      </c>
      <c r="AN82" s="116">
        <f t="shared" si="54"/>
        <v>1.2093023255813851</v>
      </c>
      <c r="AO82" s="116">
        <f t="shared" si="55"/>
        <v>3.8627294493216002</v>
      </c>
      <c r="AP82" s="116">
        <f t="shared" si="56"/>
        <v>7</v>
      </c>
      <c r="AQ82" s="116">
        <f t="array" ref="AQ82">SUM(IF($AA82:$AL82&lt;0,1,0))</f>
        <v>3</v>
      </c>
      <c r="AR82" s="116">
        <f t="shared" si="57"/>
        <v>42.857142857142854</v>
      </c>
      <c r="AS82" s="116">
        <f t="array" ref="AS82">SUM(IF($AA82:$AL82&gt;20,1,0))</f>
        <v>0</v>
      </c>
      <c r="AT82" s="116">
        <f t="shared" si="58"/>
        <v>0</v>
      </c>
      <c r="AU82" s="116">
        <f t="array" ref="AU82">SUM(IF(AA82:AL82&gt;40,1,0))</f>
        <v>0</v>
      </c>
      <c r="AV82" s="116">
        <f t="shared" si="83"/>
        <v>0</v>
      </c>
      <c r="AW82" s="116">
        <v>15.799789824184396</v>
      </c>
      <c r="AX82" s="116">
        <v>7.4766355140186924</v>
      </c>
      <c r="AY82" s="116">
        <v>11.112308106652311</v>
      </c>
      <c r="AZ82" s="116">
        <v>0</v>
      </c>
      <c r="BA82" s="116">
        <v>0</v>
      </c>
      <c r="BB82" s="116">
        <v>11.111111111111116</v>
      </c>
      <c r="BC82" s="116">
        <v>-9.6435179759918999</v>
      </c>
      <c r="BD82" s="116"/>
      <c r="BE82" s="116">
        <v>6.0869565217391388</v>
      </c>
      <c r="BF82" s="116">
        <v>3.2084892657504915</v>
      </c>
      <c r="BG82" s="116">
        <v>6.5672603580098858</v>
      </c>
      <c r="BH82" s="116">
        <v>6.1195087377185153</v>
      </c>
      <c r="BI82" s="116">
        <v>7.2578707041576651</v>
      </c>
      <c r="BJ82" s="116">
        <v>-0.50448647715543027</v>
      </c>
      <c r="BK82" s="116">
        <v>0.5801379773655253</v>
      </c>
      <c r="BL82" s="116">
        <v>9.0138426869835762</v>
      </c>
      <c r="BM82" s="116">
        <v>-4.2428105964017586</v>
      </c>
      <c r="BN82" s="116">
        <v>4.0000000000000036</v>
      </c>
      <c r="BO82" s="116">
        <f t="shared" si="84"/>
        <v>4.3495938681260142</v>
      </c>
      <c r="BP82" s="116">
        <f t="shared" si="59"/>
        <v>6.0869565217391388</v>
      </c>
      <c r="BQ82" s="116">
        <f t="shared" si="60"/>
        <v>15.799789824184396</v>
      </c>
      <c r="BR82" s="116">
        <f t="shared" si="61"/>
        <v>17</v>
      </c>
      <c r="BS82" s="116">
        <f t="array" ref="BS82">SUM(IF($AW82:$BN82&lt;0,1,0))</f>
        <v>3</v>
      </c>
      <c r="BT82" s="116">
        <f t="shared" si="62"/>
        <v>17.647058823529413</v>
      </c>
      <c r="BU82" s="116">
        <f t="array" ref="BU82">SUM(IF($AW82:$BN82&gt;20,1,0))</f>
        <v>0</v>
      </c>
      <c r="BV82" s="116">
        <f t="shared" si="63"/>
        <v>0</v>
      </c>
      <c r="BW82" s="116">
        <f t="array" ref="BW82">SUM(IF(AW82:BN82&gt;40,1,0))</f>
        <v>0</v>
      </c>
      <c r="BX82" s="116">
        <f t="shared" si="85"/>
        <v>0</v>
      </c>
      <c r="BY82" s="116">
        <v>0</v>
      </c>
      <c r="BZ82" s="116"/>
      <c r="CA82" s="116">
        <v>-1.7105263157894735</v>
      </c>
      <c r="CB82" s="116">
        <v>4.4670050761421276</v>
      </c>
      <c r="CC82" s="116">
        <v>18.91117478510029</v>
      </c>
      <c r="CD82" s="116"/>
      <c r="CE82" s="116"/>
      <c r="CF82" s="116"/>
      <c r="CG82" s="116"/>
      <c r="CH82" s="116"/>
      <c r="CI82" s="116"/>
      <c r="CJ82" s="116" t="s">
        <v>14</v>
      </c>
      <c r="CK82" s="116"/>
      <c r="CL82" s="116"/>
      <c r="CM82" s="116"/>
      <c r="CN82" s="116">
        <v>2.5534441805225461</v>
      </c>
      <c r="CO82" s="116">
        <v>2.7972027972028037</v>
      </c>
      <c r="CP82" s="116">
        <v>-7.344632768361592</v>
      </c>
      <c r="CQ82" s="116">
        <f t="shared" si="86"/>
        <v>2.8105239649738145</v>
      </c>
      <c r="CR82" s="116">
        <f t="shared" si="64"/>
        <v>2.5534441805225461</v>
      </c>
      <c r="CS82" s="116">
        <f t="shared" si="65"/>
        <v>18.91117478510029</v>
      </c>
      <c r="CT82" s="116">
        <f t="shared" si="66"/>
        <v>8</v>
      </c>
      <c r="CU82" s="116">
        <f t="array" ref="CU82">SUM(IF($BY82:$CP82&lt;0,1,0))</f>
        <v>2</v>
      </c>
      <c r="CV82" s="116">
        <f t="shared" si="67"/>
        <v>25</v>
      </c>
      <c r="CW82" s="116">
        <f t="array" ref="CW82">SUM(IF($BY82:$CP82&gt;20,1,0))</f>
        <v>1</v>
      </c>
      <c r="CX82" s="116">
        <f t="shared" si="68"/>
        <v>12.5</v>
      </c>
      <c r="CY82" s="116">
        <f t="array" ref="CY82">SUM(IF(BY82:CP82&gt;40,1,0))</f>
        <v>1</v>
      </c>
      <c r="CZ82" s="116">
        <f t="shared" si="87"/>
        <v>12.5</v>
      </c>
      <c r="DA82" s="116">
        <v>-0.2353534663905264</v>
      </c>
      <c r="DB82" s="116">
        <v>-2.1012364071329332</v>
      </c>
      <c r="DC82" s="116">
        <f t="shared" si="88"/>
        <v>-1.1682949367617299</v>
      </c>
      <c r="DD82" s="116">
        <f t="shared" si="69"/>
        <v>-1.1682949367617299</v>
      </c>
      <c r="DE82" s="116">
        <f t="shared" si="70"/>
        <v>-0.2353534663905264</v>
      </c>
      <c r="DF82" s="116">
        <f t="shared" si="71"/>
        <v>2</v>
      </c>
      <c r="DG82" s="116">
        <f t="array" ref="DG82">SUM(IF($DA82:$DB82&lt;0,1,0))</f>
        <v>2</v>
      </c>
      <c r="DH82" s="116">
        <f t="shared" si="72"/>
        <v>100</v>
      </c>
      <c r="DI82" s="116">
        <f t="array" ref="DI82">SUM(IF($DA82:$DB82&gt;20,1,0))</f>
        <v>0</v>
      </c>
      <c r="DJ82" s="116">
        <f t="shared" si="73"/>
        <v>0</v>
      </c>
      <c r="DK82" s="116">
        <f t="array" ref="DK82">SUM(IF(DA82:DB82&gt;40,1,0))</f>
        <v>0</v>
      </c>
      <c r="DL82" s="116">
        <f t="shared" si="89"/>
        <v>0</v>
      </c>
      <c r="DM82" s="116">
        <v>1.822720561494567</v>
      </c>
      <c r="DN82" s="116">
        <v>-4.7770700636942776</v>
      </c>
      <c r="DO82" s="116">
        <f t="shared" si="45"/>
        <v>-1.4771747510998554</v>
      </c>
      <c r="DP82" s="116">
        <f t="shared" si="40"/>
        <v>-1.4771747510998554</v>
      </c>
      <c r="DQ82" s="116">
        <f t="shared" si="41"/>
        <v>1.822720561494567</v>
      </c>
      <c r="DR82" s="116">
        <f t="shared" si="42"/>
        <v>2</v>
      </c>
      <c r="DS82" s="116">
        <f t="array" ref="DS82">SUM(IF($DM82:$DN82&lt;0,1,0))</f>
        <v>1</v>
      </c>
      <c r="DT82" s="116">
        <f t="shared" si="43"/>
        <v>50</v>
      </c>
      <c r="DU82" s="116">
        <f t="array" ref="DU82">SUM(IF($DM82:$DN82&gt;20,1,0))</f>
        <v>0</v>
      </c>
      <c r="DV82" s="116">
        <f t="shared" si="44"/>
        <v>0</v>
      </c>
      <c r="DW82" s="116">
        <f t="array" ref="DW82">SUM(IF(DM82:DN82&gt;40,1,0))</f>
        <v>0</v>
      </c>
      <c r="DX82" s="116">
        <f t="shared" si="46"/>
        <v>0</v>
      </c>
      <c r="DY82" s="116">
        <f t="shared" si="91"/>
        <v>2.4870489262059272</v>
      </c>
      <c r="DZ82" s="116">
        <f t="shared" si="74"/>
        <v>1.822720561494567</v>
      </c>
      <c r="EA82" s="116">
        <f t="shared" si="75"/>
        <v>31.96</v>
      </c>
      <c r="EB82" s="116">
        <f t="shared" si="92"/>
        <v>0.84418788672048706</v>
      </c>
      <c r="EC82" s="116">
        <f t="shared" si="76"/>
        <v>8.8953391413102381</v>
      </c>
      <c r="ED82" s="116">
        <f t="shared" si="77"/>
        <v>38</v>
      </c>
      <c r="EE82" s="116">
        <f t="shared" si="77"/>
        <v>12</v>
      </c>
      <c r="EF82" s="116">
        <f t="shared" si="78"/>
        <v>31.578947368421051</v>
      </c>
      <c r="EG82" s="116">
        <f t="shared" si="79"/>
        <v>2</v>
      </c>
      <c r="EH82" s="117">
        <f t="shared" si="80"/>
        <v>5.2631578947368416</v>
      </c>
      <c r="EI82" s="116">
        <f t="shared" si="93"/>
        <v>8.7566890198469132</v>
      </c>
      <c r="EJ82" s="116">
        <f t="shared" si="81"/>
        <v>1</v>
      </c>
      <c r="EK82" s="116">
        <f t="shared" si="90"/>
        <v>2.6315789473684208</v>
      </c>
      <c r="EL82" s="37"/>
      <c r="EM82" s="37"/>
      <c r="EN82" s="37"/>
      <c r="EO82" s="37"/>
    </row>
    <row r="83" spans="2:145" x14ac:dyDescent="0.4">
      <c r="B83" s="115">
        <v>1874</v>
      </c>
      <c r="C83" s="116">
        <v>30.73</v>
      </c>
      <c r="D83" s="116"/>
      <c r="E83" s="116"/>
      <c r="F83" s="116"/>
      <c r="G83" s="116">
        <v>1.5564801972568931</v>
      </c>
      <c r="H83" s="116"/>
      <c r="I83" s="116"/>
      <c r="J83" s="116"/>
      <c r="K83" s="116"/>
      <c r="L83" s="116"/>
      <c r="M83" s="116"/>
      <c r="N83" s="116"/>
      <c r="O83" s="116"/>
      <c r="P83" s="116"/>
      <c r="Q83" s="116">
        <f t="shared" si="53"/>
        <v>16.143240098628446</v>
      </c>
      <c r="R83" s="116">
        <f t="shared" si="47"/>
        <v>16.143240098628446</v>
      </c>
      <c r="S83" s="116">
        <f t="shared" si="48"/>
        <v>30.73</v>
      </c>
      <c r="T83" s="116">
        <f t="shared" si="49"/>
        <v>2</v>
      </c>
      <c r="U83" s="116">
        <f t="array" ref="U83">SUM(IF($C83:$P83&lt;0,1,0))</f>
        <v>0</v>
      </c>
      <c r="V83" s="116">
        <f t="shared" si="50"/>
        <v>0</v>
      </c>
      <c r="W83" s="116">
        <f t="array" ref="W83">SUM(IF($C83:$P83&gt;20,1,0))</f>
        <v>1</v>
      </c>
      <c r="X83" s="116">
        <f t="shared" si="51"/>
        <v>50</v>
      </c>
      <c r="Y83" s="116">
        <f t="array" ref="Y83">SUM(IF(C83:P83&gt;40,1,0))</f>
        <v>0</v>
      </c>
      <c r="Z83" s="116">
        <f t="shared" si="52"/>
        <v>0</v>
      </c>
      <c r="AA83" s="116">
        <v>-11.956521739130444</v>
      </c>
      <c r="AB83" s="116"/>
      <c r="AC83" s="116">
        <v>10.404180113723683</v>
      </c>
      <c r="AD83" s="116">
        <v>1.2501198821474824</v>
      </c>
      <c r="AE83" s="116">
        <v>16.218938885157819</v>
      </c>
      <c r="AF83" s="116">
        <v>-11.111111111111116</v>
      </c>
      <c r="AG83" s="116"/>
      <c r="AH83" s="116">
        <v>19.025735294117641</v>
      </c>
      <c r="AI83" s="116"/>
      <c r="AJ83" s="116"/>
      <c r="AK83" s="116"/>
      <c r="AL83" s="116">
        <v>1.953125</v>
      </c>
      <c r="AM83" s="116">
        <f t="shared" si="82"/>
        <v>3.6834951892721519</v>
      </c>
      <c r="AN83" s="116">
        <f t="shared" si="54"/>
        <v>1.953125</v>
      </c>
      <c r="AO83" s="116">
        <f t="shared" si="55"/>
        <v>19.025735294117641</v>
      </c>
      <c r="AP83" s="116">
        <f t="shared" si="56"/>
        <v>7</v>
      </c>
      <c r="AQ83" s="116">
        <f t="array" ref="AQ83">SUM(IF($AA83:$AL83&lt;0,1,0))</f>
        <v>2</v>
      </c>
      <c r="AR83" s="116">
        <f t="shared" si="57"/>
        <v>28.571428571428573</v>
      </c>
      <c r="AS83" s="116">
        <f t="array" ref="AS83">SUM(IF($AA83:$AL83&gt;20,1,0))</f>
        <v>0</v>
      </c>
      <c r="AT83" s="116">
        <f t="shared" si="58"/>
        <v>0</v>
      </c>
      <c r="AU83" s="116">
        <f t="array" ref="AU83">SUM(IF(AA83:AL83&gt;40,1,0))</f>
        <v>0</v>
      </c>
      <c r="AV83" s="116">
        <f t="shared" si="83"/>
        <v>0</v>
      </c>
      <c r="AW83" s="116">
        <v>-10.494330695815336</v>
      </c>
      <c r="AX83" s="116">
        <v>-4.3478260869565304</v>
      </c>
      <c r="AY83" s="116">
        <v>3.9994182664339739</v>
      </c>
      <c r="AZ83" s="116">
        <v>7.9837618403247737</v>
      </c>
      <c r="BA83" s="116">
        <v>0</v>
      </c>
      <c r="BB83" s="116">
        <v>3.7499999999999867</v>
      </c>
      <c r="BC83" s="116">
        <v>11.386892067834719</v>
      </c>
      <c r="BD83" s="116"/>
      <c r="BE83" s="116">
        <v>2.4590163934426221</v>
      </c>
      <c r="BF83" s="116">
        <v>0.2903242661186245</v>
      </c>
      <c r="BG83" s="116">
        <v>3.6601056530888041</v>
      </c>
      <c r="BH83" s="116">
        <v>2.1479430792410437</v>
      </c>
      <c r="BI83" s="116">
        <v>10.844723280304724</v>
      </c>
      <c r="BJ83" s="116">
        <v>-2.1219065730759215</v>
      </c>
      <c r="BK83" s="116">
        <v>7.0801191789393769</v>
      </c>
      <c r="BL83" s="116">
        <v>9.2331922433310343</v>
      </c>
      <c r="BM83" s="116">
        <v>2.1081440934980433</v>
      </c>
      <c r="BN83" s="116">
        <v>-3.8461538461538547</v>
      </c>
      <c r="BO83" s="116">
        <f t="shared" si="84"/>
        <v>2.5960837153268281</v>
      </c>
      <c r="BP83" s="116">
        <f t="shared" si="59"/>
        <v>2.4590163934426221</v>
      </c>
      <c r="BQ83" s="116">
        <f t="shared" si="60"/>
        <v>11.386892067834719</v>
      </c>
      <c r="BR83" s="116">
        <f t="shared" si="61"/>
        <v>17</v>
      </c>
      <c r="BS83" s="116">
        <f t="array" ref="BS83">SUM(IF($AW83:$BN83&lt;0,1,0))</f>
        <v>4</v>
      </c>
      <c r="BT83" s="116">
        <f t="shared" si="62"/>
        <v>23.529411764705884</v>
      </c>
      <c r="BU83" s="116">
        <f t="array" ref="BU83">SUM(IF($AW83:$BN83&gt;20,1,0))</f>
        <v>0</v>
      </c>
      <c r="BV83" s="116">
        <f t="shared" si="63"/>
        <v>0</v>
      </c>
      <c r="BW83" s="116">
        <f t="array" ref="BW83">SUM(IF(AW83:BN83&gt;40,1,0))</f>
        <v>0</v>
      </c>
      <c r="BX83" s="116">
        <f t="shared" si="85"/>
        <v>0</v>
      </c>
      <c r="BY83" s="116">
        <v>0</v>
      </c>
      <c r="BZ83" s="116"/>
      <c r="CA83" s="116">
        <v>3.4805890227576963</v>
      </c>
      <c r="CB83" s="116">
        <v>-2.1379980563654088</v>
      </c>
      <c r="CC83" s="116">
        <v>10.240963855421686</v>
      </c>
      <c r="CD83" s="116"/>
      <c r="CE83" s="116"/>
      <c r="CF83" s="116"/>
      <c r="CG83" s="116"/>
      <c r="CH83" s="116"/>
      <c r="CI83" s="116"/>
      <c r="CJ83" s="116" t="s">
        <v>14</v>
      </c>
      <c r="CK83" s="116"/>
      <c r="CL83" s="116"/>
      <c r="CM83" s="116"/>
      <c r="CN83" s="116"/>
      <c r="CO83" s="116">
        <v>-0.56689342403628118</v>
      </c>
      <c r="CP83" s="116">
        <v>1.8292682926829507</v>
      </c>
      <c r="CQ83" s="116">
        <f t="shared" si="86"/>
        <v>2.1409882817434402</v>
      </c>
      <c r="CR83" s="116">
        <f t="shared" si="64"/>
        <v>0.91463414634147533</v>
      </c>
      <c r="CS83" s="116">
        <f t="shared" si="65"/>
        <v>10.240963855421686</v>
      </c>
      <c r="CT83" s="116">
        <f t="shared" si="66"/>
        <v>7</v>
      </c>
      <c r="CU83" s="116">
        <f t="array" ref="CU83">SUM(IF($BY83:$CP83&lt;0,1,0))</f>
        <v>2</v>
      </c>
      <c r="CV83" s="116">
        <f t="shared" si="67"/>
        <v>28.571428571428573</v>
      </c>
      <c r="CW83" s="116">
        <f t="array" ref="CW83">SUM(IF($BY83:$CP83&gt;20,1,0))</f>
        <v>1</v>
      </c>
      <c r="CX83" s="116">
        <f t="shared" si="68"/>
        <v>14.285714285714285</v>
      </c>
      <c r="CY83" s="116">
        <f t="array" ref="CY83">SUM(IF(BY83:CP83&gt;40,1,0))</f>
        <v>1</v>
      </c>
      <c r="CZ83" s="116">
        <f t="shared" si="87"/>
        <v>14.285714285714285</v>
      </c>
      <c r="DA83" s="116">
        <v>-3.8031920975007489</v>
      </c>
      <c r="DB83" s="116">
        <v>-3.2403703703703712</v>
      </c>
      <c r="DC83" s="116">
        <f t="shared" si="88"/>
        <v>-3.5217812339355601</v>
      </c>
      <c r="DD83" s="116">
        <f t="shared" si="69"/>
        <v>-3.5217812339355601</v>
      </c>
      <c r="DE83" s="116">
        <f t="shared" si="70"/>
        <v>-3.2403703703703712</v>
      </c>
      <c r="DF83" s="116">
        <f t="shared" si="71"/>
        <v>2</v>
      </c>
      <c r="DG83" s="116">
        <f t="array" ref="DG83">SUM(IF($DA83:$DB83&lt;0,1,0))</f>
        <v>2</v>
      </c>
      <c r="DH83" s="116">
        <f t="shared" si="72"/>
        <v>100</v>
      </c>
      <c r="DI83" s="116">
        <f t="array" ref="DI83">SUM(IF($DA83:$DB83&gt;20,1,0))</f>
        <v>0</v>
      </c>
      <c r="DJ83" s="116">
        <f t="shared" si="73"/>
        <v>0</v>
      </c>
      <c r="DK83" s="116">
        <f t="array" ref="DK83">SUM(IF(DA83:DB83&gt;40,1,0))</f>
        <v>0</v>
      </c>
      <c r="DL83" s="116">
        <f t="shared" si="89"/>
        <v>0</v>
      </c>
      <c r="DM83" s="116">
        <v>3.9778724819538738</v>
      </c>
      <c r="DN83" s="116">
        <v>1.6722408026756064</v>
      </c>
      <c r="DO83" s="116">
        <f t="shared" si="45"/>
        <v>2.8250566423147401</v>
      </c>
      <c r="DP83" s="116">
        <f t="shared" si="40"/>
        <v>2.8250566423147401</v>
      </c>
      <c r="DQ83" s="116">
        <f t="shared" si="41"/>
        <v>3.9778724819538738</v>
      </c>
      <c r="DR83" s="116">
        <f t="shared" si="42"/>
        <v>2</v>
      </c>
      <c r="DS83" s="116">
        <f t="array" ref="DS83">SUM(IF($DM83:$DN83&lt;0,1,0))</f>
        <v>0</v>
      </c>
      <c r="DT83" s="116">
        <f t="shared" si="43"/>
        <v>0</v>
      </c>
      <c r="DU83" s="116">
        <f t="array" ref="DU83">SUM(IF($DM83:$DN83&gt;20,1,0))</f>
        <v>0</v>
      </c>
      <c r="DV83" s="116">
        <f t="shared" si="44"/>
        <v>0</v>
      </c>
      <c r="DW83" s="116">
        <f t="array" ref="DW83">SUM(IF(DM83:DN83&gt;40,1,0))</f>
        <v>0</v>
      </c>
      <c r="DX83" s="116">
        <f t="shared" si="46"/>
        <v>0</v>
      </c>
      <c r="DY83" s="116">
        <f t="shared" si="91"/>
        <v>3.1571347274982515</v>
      </c>
      <c r="DZ83" s="116">
        <f t="shared" si="74"/>
        <v>2.0306345467490217</v>
      </c>
      <c r="EA83" s="116">
        <f t="shared" si="75"/>
        <v>30.73</v>
      </c>
      <c r="EB83" s="116">
        <f t="shared" si="92"/>
        <v>1.1857283300348789</v>
      </c>
      <c r="EC83" s="116">
        <f t="shared" si="76"/>
        <v>8.3069252566133311</v>
      </c>
      <c r="ED83" s="116">
        <f t="shared" si="77"/>
        <v>37</v>
      </c>
      <c r="EE83" s="116">
        <f t="shared" si="77"/>
        <v>10</v>
      </c>
      <c r="EF83" s="116">
        <f t="shared" si="78"/>
        <v>27.027027027027028</v>
      </c>
      <c r="EG83" s="116">
        <f t="shared" si="79"/>
        <v>2</v>
      </c>
      <c r="EH83" s="117">
        <f t="shared" si="80"/>
        <v>5.4054054054054053</v>
      </c>
      <c r="EI83" s="116">
        <f t="shared" si="93"/>
        <v>8.2290184921763867</v>
      </c>
      <c r="EJ83" s="116">
        <f t="shared" si="81"/>
        <v>1</v>
      </c>
      <c r="EK83" s="116">
        <f t="shared" si="90"/>
        <v>2.7027027027027026</v>
      </c>
      <c r="EL83" s="37"/>
      <c r="EM83" s="37"/>
      <c r="EN83" s="37"/>
      <c r="EO83" s="37"/>
    </row>
    <row r="84" spans="2:145" x14ac:dyDescent="0.4">
      <c r="B84" s="115">
        <v>1875</v>
      </c>
      <c r="C84" s="116">
        <v>24.3</v>
      </c>
      <c r="D84" s="116"/>
      <c r="E84" s="116"/>
      <c r="F84" s="116"/>
      <c r="G84" s="116">
        <v>-8.5280728376327826</v>
      </c>
      <c r="H84" s="116"/>
      <c r="I84" s="116"/>
      <c r="J84" s="116"/>
      <c r="K84" s="116"/>
      <c r="L84" s="116"/>
      <c r="M84" s="116"/>
      <c r="N84" s="116"/>
      <c r="O84" s="116"/>
      <c r="P84" s="116"/>
      <c r="Q84" s="116">
        <f t="shared" si="53"/>
        <v>7.8859635811836091</v>
      </c>
      <c r="R84" s="116">
        <f t="shared" si="47"/>
        <v>7.8859635811836082</v>
      </c>
      <c r="S84" s="116">
        <f t="shared" si="48"/>
        <v>24.3</v>
      </c>
      <c r="T84" s="116">
        <f t="shared" si="49"/>
        <v>2</v>
      </c>
      <c r="U84" s="116">
        <f t="array" ref="U84">SUM(IF($C84:$P84&lt;0,1,0))</f>
        <v>1</v>
      </c>
      <c r="V84" s="116">
        <f t="shared" si="50"/>
        <v>50</v>
      </c>
      <c r="W84" s="116">
        <f t="array" ref="W84">SUM(IF($C84:$P84&gt;20,1,0))</f>
        <v>1</v>
      </c>
      <c r="X84" s="116">
        <f t="shared" si="51"/>
        <v>50</v>
      </c>
      <c r="Y84" s="116">
        <f t="array" ref="Y84">SUM(IF(C84:P84&gt;40,1,0))</f>
        <v>0</v>
      </c>
      <c r="Z84" s="116">
        <f t="shared" si="52"/>
        <v>0</v>
      </c>
      <c r="AA84" s="116">
        <v>-10.101010101010111</v>
      </c>
      <c r="AB84" s="116"/>
      <c r="AC84" s="116">
        <v>-11.957126948775043</v>
      </c>
      <c r="AD84" s="116">
        <v>-10.010215690371709</v>
      </c>
      <c r="AE84" s="116">
        <v>10.372724646056053</v>
      </c>
      <c r="AF84" s="116">
        <v>-15.277777777777779</v>
      </c>
      <c r="AG84" s="116"/>
      <c r="AH84" s="116">
        <v>-29.343629343629342</v>
      </c>
      <c r="AI84" s="116"/>
      <c r="AJ84" s="116"/>
      <c r="AK84" s="116"/>
      <c r="AL84" s="116">
        <v>1.7241379310344751</v>
      </c>
      <c r="AM84" s="116">
        <f t="shared" si="82"/>
        <v>-9.2275567549247786</v>
      </c>
      <c r="AN84" s="116">
        <f t="shared" si="54"/>
        <v>-10.101010101010111</v>
      </c>
      <c r="AO84" s="116">
        <f t="shared" si="55"/>
        <v>10.372724646056053</v>
      </c>
      <c r="AP84" s="116">
        <f t="shared" si="56"/>
        <v>7</v>
      </c>
      <c r="AQ84" s="116">
        <f t="array" ref="AQ84">SUM(IF($AA84:$AL84&lt;0,1,0))</f>
        <v>5</v>
      </c>
      <c r="AR84" s="116">
        <f t="shared" si="57"/>
        <v>71.428571428571431</v>
      </c>
      <c r="AS84" s="116">
        <f t="array" ref="AS84">SUM(IF($AA84:$AL84&gt;20,1,0))</f>
        <v>0</v>
      </c>
      <c r="AT84" s="116">
        <f t="shared" si="58"/>
        <v>0</v>
      </c>
      <c r="AU84" s="116">
        <f t="array" ref="AU84">SUM(IF(AA84:AL84&gt;40,1,0))</f>
        <v>0</v>
      </c>
      <c r="AV84" s="116">
        <f t="shared" si="83"/>
        <v>0</v>
      </c>
      <c r="AW84" s="116">
        <v>-23.615857826384147</v>
      </c>
      <c r="AX84" s="116">
        <v>-3.6363636363636376</v>
      </c>
      <c r="AY84" s="116">
        <v>-3.8456159977625513</v>
      </c>
      <c r="AZ84" s="116">
        <v>0</v>
      </c>
      <c r="BA84" s="116">
        <v>-2.1276595744680837</v>
      </c>
      <c r="BB84" s="116">
        <v>-8.4337349397590309</v>
      </c>
      <c r="BC84" s="116">
        <v>2.5820855189317538</v>
      </c>
      <c r="BD84" s="116"/>
      <c r="BE84" s="116">
        <v>-14.4</v>
      </c>
      <c r="BF84" s="116">
        <v>-12.010302363972986</v>
      </c>
      <c r="BG84" s="116">
        <v>-1.0407400874112844</v>
      </c>
      <c r="BH84" s="116">
        <v>-5.3263027424201308</v>
      </c>
      <c r="BI84" s="116">
        <v>-7.8229229836264462</v>
      </c>
      <c r="BJ84" s="116">
        <v>-11.665954648169174</v>
      </c>
      <c r="BK84" s="116">
        <v>-0.76773762454068284</v>
      </c>
      <c r="BL84" s="116">
        <v>-4.4156078219338539</v>
      </c>
      <c r="BM84" s="116">
        <v>-8.7945523036800815</v>
      </c>
      <c r="BN84" s="116">
        <v>-1.9999999999999907</v>
      </c>
      <c r="BO84" s="116">
        <f t="shared" si="84"/>
        <v>-6.3130157077388409</v>
      </c>
      <c r="BP84" s="116">
        <f t="shared" si="59"/>
        <v>-4.4156078219338539</v>
      </c>
      <c r="BQ84" s="116">
        <f t="shared" si="60"/>
        <v>2.5820855189317538</v>
      </c>
      <c r="BR84" s="116">
        <f t="shared" si="61"/>
        <v>17</v>
      </c>
      <c r="BS84" s="116">
        <f t="array" ref="BS84">SUM(IF($AW84:$BN84&lt;0,1,0))</f>
        <v>15</v>
      </c>
      <c r="BT84" s="116">
        <f t="shared" si="62"/>
        <v>88.235294117647058</v>
      </c>
      <c r="BU84" s="116">
        <f t="array" ref="BU84">SUM(IF($AW84:$BN84&gt;20,1,0))</f>
        <v>0</v>
      </c>
      <c r="BV84" s="116">
        <f t="shared" si="63"/>
        <v>0</v>
      </c>
      <c r="BW84" s="116">
        <f t="array" ref="BW84">SUM(IF(AW84:BN84&gt;40,1,0))</f>
        <v>0</v>
      </c>
      <c r="BX84" s="116">
        <f t="shared" si="85"/>
        <v>0</v>
      </c>
      <c r="BY84" s="116">
        <v>0</v>
      </c>
      <c r="BZ84" s="116"/>
      <c r="CA84" s="116">
        <v>-10.349288486416564</v>
      </c>
      <c r="CB84" s="116">
        <v>6.620324395893995E-2</v>
      </c>
      <c r="CC84" s="116">
        <v>9.3989071038251293</v>
      </c>
      <c r="CD84" s="116"/>
      <c r="CE84" s="116"/>
      <c r="CF84" s="116"/>
      <c r="CG84" s="116"/>
      <c r="CH84" s="116"/>
      <c r="CI84" s="116"/>
      <c r="CJ84" s="116" t="s">
        <v>14</v>
      </c>
      <c r="CK84" s="116"/>
      <c r="CL84" s="116"/>
      <c r="CM84" s="116"/>
      <c r="CN84" s="116"/>
      <c r="CO84" s="116">
        <v>2.6225769669327219</v>
      </c>
      <c r="CP84" s="116">
        <v>-2.3952095808383311</v>
      </c>
      <c r="CQ84" s="116">
        <f t="shared" si="86"/>
        <v>-0.10946845875635058</v>
      </c>
      <c r="CR84" s="116">
        <f t="shared" si="64"/>
        <v>3.3101621979469975E-2</v>
      </c>
      <c r="CS84" s="116">
        <f t="shared" si="65"/>
        <v>9.3989071038251293</v>
      </c>
      <c r="CT84" s="116">
        <f t="shared" si="66"/>
        <v>7</v>
      </c>
      <c r="CU84" s="116">
        <f t="array" ref="CU84">SUM(IF($BY84:$CP84&lt;0,1,0))</f>
        <v>2</v>
      </c>
      <c r="CV84" s="116">
        <f t="shared" si="67"/>
        <v>28.571428571428573</v>
      </c>
      <c r="CW84" s="116">
        <f t="array" ref="CW84">SUM(IF($BY84:$CP84&gt;20,1,0))</f>
        <v>1</v>
      </c>
      <c r="CX84" s="116">
        <f t="shared" si="68"/>
        <v>14.285714285714285</v>
      </c>
      <c r="CY84" s="116">
        <f t="array" ref="CY84">SUM(IF(BY84:CP84&gt;40,1,0))</f>
        <v>1</v>
      </c>
      <c r="CZ84" s="116">
        <f t="shared" si="87"/>
        <v>14.285714285714285</v>
      </c>
      <c r="DA84" s="116">
        <v>-4.2778766310794811</v>
      </c>
      <c r="DB84" s="116">
        <v>-3.9662426797739365</v>
      </c>
      <c r="DC84" s="116">
        <f t="shared" si="88"/>
        <v>-4.1220596554267086</v>
      </c>
      <c r="DD84" s="116">
        <f t="shared" si="69"/>
        <v>-4.1220596554267086</v>
      </c>
      <c r="DE84" s="116">
        <f t="shared" si="70"/>
        <v>-3.9662426797739365</v>
      </c>
      <c r="DF84" s="116">
        <f t="shared" si="71"/>
        <v>2</v>
      </c>
      <c r="DG84" s="116">
        <f t="array" ref="DG84">SUM(IF($DA84:$DB84&lt;0,1,0))</f>
        <v>2</v>
      </c>
      <c r="DH84" s="116">
        <f t="shared" si="72"/>
        <v>100</v>
      </c>
      <c r="DI84" s="116">
        <f t="array" ref="DI84">SUM(IF($DA84:$DB84&gt;20,1,0))</f>
        <v>0</v>
      </c>
      <c r="DJ84" s="116">
        <f t="shared" si="73"/>
        <v>0</v>
      </c>
      <c r="DK84" s="116">
        <f t="array" ref="DK84">SUM(IF(DA84:DB84&gt;40,1,0))</f>
        <v>0</v>
      </c>
      <c r="DL84" s="116">
        <f t="shared" si="89"/>
        <v>0</v>
      </c>
      <c r="DM84" s="116">
        <v>-1.9046015088230321</v>
      </c>
      <c r="DN84" s="116">
        <v>-2.9605263157894579</v>
      </c>
      <c r="DO84" s="116">
        <f t="shared" si="45"/>
        <v>-2.4325639123062448</v>
      </c>
      <c r="DP84" s="116">
        <f t="shared" si="40"/>
        <v>-2.4325639123062448</v>
      </c>
      <c r="DQ84" s="116">
        <f t="shared" si="41"/>
        <v>-1.9046015088230321</v>
      </c>
      <c r="DR84" s="116">
        <f t="shared" si="42"/>
        <v>2</v>
      </c>
      <c r="DS84" s="116">
        <f t="array" ref="DS84">SUM(IF($DM84:$DN84&lt;0,1,0))</f>
        <v>2</v>
      </c>
      <c r="DT84" s="116">
        <f t="shared" si="43"/>
        <v>100</v>
      </c>
      <c r="DU84" s="116">
        <f t="array" ref="DU84">SUM(IF($DM84:$DN84&gt;20,1,0))</f>
        <v>0</v>
      </c>
      <c r="DV84" s="116">
        <f t="shared" si="44"/>
        <v>0</v>
      </c>
      <c r="DW84" s="116">
        <f t="array" ref="DW84">SUM(IF(DM84:DN84&gt;40,1,0))</f>
        <v>0</v>
      </c>
      <c r="DX84" s="116">
        <f t="shared" si="46"/>
        <v>0</v>
      </c>
      <c r="DY84" s="116">
        <f t="shared" si="91"/>
        <v>-4.7196748622686266</v>
      </c>
      <c r="DZ84" s="116">
        <f t="shared" si="74"/>
        <v>-3.9059293387682441</v>
      </c>
      <c r="EA84" s="116">
        <f t="shared" si="75"/>
        <v>24.3</v>
      </c>
      <c r="EB84" s="116">
        <f t="shared" si="92"/>
        <v>0.88576055484860738</v>
      </c>
      <c r="EC84" s="116">
        <f t="shared" si="76"/>
        <v>9.2795558246472236</v>
      </c>
      <c r="ED84" s="116">
        <f t="shared" si="77"/>
        <v>37</v>
      </c>
      <c r="EE84" s="116">
        <f t="shared" si="77"/>
        <v>27</v>
      </c>
      <c r="EF84" s="116">
        <f t="shared" si="78"/>
        <v>72.972972972972968</v>
      </c>
      <c r="EG84" s="116">
        <f t="shared" si="79"/>
        <v>2</v>
      </c>
      <c r="EH84" s="117">
        <f t="shared" si="80"/>
        <v>5.4054054054054053</v>
      </c>
      <c r="EI84" s="116">
        <f t="shared" si="93"/>
        <v>8.1775384406963347</v>
      </c>
      <c r="EJ84" s="116">
        <f t="shared" si="81"/>
        <v>1</v>
      </c>
      <c r="EK84" s="116">
        <f t="shared" si="90"/>
        <v>2.7027027027027026</v>
      </c>
      <c r="EL84" s="37"/>
      <c r="EM84" s="37"/>
      <c r="EN84" s="37"/>
      <c r="EO84" s="37"/>
    </row>
    <row r="85" spans="2:145" x14ac:dyDescent="0.4">
      <c r="B85" s="115">
        <v>1876</v>
      </c>
      <c r="C85" s="116">
        <v>23.87</v>
      </c>
      <c r="D85" s="116"/>
      <c r="E85" s="116"/>
      <c r="F85" s="116"/>
      <c r="G85" s="116">
        <v>-10.874253483742535</v>
      </c>
      <c r="H85" s="116"/>
      <c r="I85" s="116"/>
      <c r="J85" s="116"/>
      <c r="K85" s="116"/>
      <c r="L85" s="116"/>
      <c r="M85" s="116"/>
      <c r="N85" s="116"/>
      <c r="O85" s="116"/>
      <c r="P85" s="116"/>
      <c r="Q85" s="116">
        <f t="shared" si="53"/>
        <v>6.4978732581287328</v>
      </c>
      <c r="R85" s="116">
        <f t="shared" si="47"/>
        <v>6.4978732581287346</v>
      </c>
      <c r="S85" s="116">
        <f t="shared" si="48"/>
        <v>23.87</v>
      </c>
      <c r="T85" s="116">
        <f t="shared" si="49"/>
        <v>2</v>
      </c>
      <c r="U85" s="116">
        <f t="array" ref="U85">SUM(IF($C85:$P85&lt;0,1,0))</f>
        <v>1</v>
      </c>
      <c r="V85" s="116">
        <f t="shared" si="50"/>
        <v>50</v>
      </c>
      <c r="W85" s="116">
        <f t="array" ref="W85">SUM(IF($C85:$P85&gt;20,1,0))</f>
        <v>1</v>
      </c>
      <c r="X85" s="116">
        <f t="shared" si="51"/>
        <v>50</v>
      </c>
      <c r="Y85" s="116">
        <f t="array" ref="Y85">SUM(IF(C85:P85&gt;40,1,0))</f>
        <v>0</v>
      </c>
      <c r="Z85" s="116">
        <f t="shared" si="52"/>
        <v>0</v>
      </c>
      <c r="AA85" s="116">
        <v>6.616729088639195</v>
      </c>
      <c r="AB85" s="116"/>
      <c r="AC85" s="116">
        <v>-0.60079051383399307</v>
      </c>
      <c r="AD85" s="116">
        <v>-2.9777958978862151</v>
      </c>
      <c r="AE85" s="116">
        <v>-16.308900523560222</v>
      </c>
      <c r="AF85" s="116">
        <v>0</v>
      </c>
      <c r="AG85" s="116"/>
      <c r="AH85" s="116">
        <v>-5.7923497267759583</v>
      </c>
      <c r="AI85" s="116"/>
      <c r="AJ85" s="116"/>
      <c r="AK85" s="116"/>
      <c r="AL85" s="116">
        <v>-7.5329566854990482</v>
      </c>
      <c r="AM85" s="116">
        <f t="shared" si="82"/>
        <v>-3.7994377512737487</v>
      </c>
      <c r="AN85" s="116">
        <f t="shared" si="54"/>
        <v>-2.9777958978862151</v>
      </c>
      <c r="AO85" s="116">
        <f t="shared" si="55"/>
        <v>6.616729088639195</v>
      </c>
      <c r="AP85" s="116">
        <f t="shared" si="56"/>
        <v>7</v>
      </c>
      <c r="AQ85" s="116">
        <f t="array" ref="AQ85">SUM(IF($AA85:$AL85&lt;0,1,0))</f>
        <v>5</v>
      </c>
      <c r="AR85" s="116">
        <f t="shared" si="57"/>
        <v>71.428571428571431</v>
      </c>
      <c r="AS85" s="116">
        <f t="array" ref="AS85">SUM(IF($AA85:$AL85&gt;20,1,0))</f>
        <v>0</v>
      </c>
      <c r="AT85" s="116">
        <f t="shared" si="58"/>
        <v>0</v>
      </c>
      <c r="AU85" s="116">
        <f t="array" ref="AU85">SUM(IF(AA85:AL85&gt;40,1,0))</f>
        <v>0</v>
      </c>
      <c r="AV85" s="116">
        <f t="shared" si="83"/>
        <v>0</v>
      </c>
      <c r="AW85" s="116">
        <v>113.81058911260253</v>
      </c>
      <c r="AX85" s="116">
        <v>5.660377358490587</v>
      </c>
      <c r="AY85" s="116">
        <v>0.99864262167926843</v>
      </c>
      <c r="AZ85" s="116">
        <v>0</v>
      </c>
      <c r="BA85" s="116">
        <v>3.2608695652173889</v>
      </c>
      <c r="BB85" s="116">
        <v>-7.8947368421052655</v>
      </c>
      <c r="BC85" s="116">
        <v>-4.6555828096890632</v>
      </c>
      <c r="BD85" s="116"/>
      <c r="BE85" s="116">
        <v>5.6074766355140175</v>
      </c>
      <c r="BF85" s="116">
        <v>-8.6788697628884748</v>
      </c>
      <c r="BG85" s="116">
        <v>-1.1412102336272332</v>
      </c>
      <c r="BH85" s="116">
        <v>-1.0411745275356155</v>
      </c>
      <c r="BI85" s="116">
        <v>-6.2719298245614059</v>
      </c>
      <c r="BJ85" s="116">
        <v>6.6641409585663673</v>
      </c>
      <c r="BK85" s="116">
        <v>-0.80779782280944068</v>
      </c>
      <c r="BL85" s="116">
        <v>-0.98048458565097585</v>
      </c>
      <c r="BM85" s="116">
        <v>-10.031771247021448</v>
      </c>
      <c r="BN85" s="116">
        <v>0</v>
      </c>
      <c r="BO85" s="116">
        <f t="shared" si="84"/>
        <v>5.55873756448125</v>
      </c>
      <c r="BP85" s="116">
        <f t="shared" si="59"/>
        <v>-0.80779782280944068</v>
      </c>
      <c r="BQ85" s="116">
        <f t="shared" si="60"/>
        <v>113.81058911260253</v>
      </c>
      <c r="BR85" s="116">
        <f t="shared" si="61"/>
        <v>17</v>
      </c>
      <c r="BS85" s="116">
        <f t="array" ref="BS85">SUM(IF($AW85:$BN85&lt;0,1,0))</f>
        <v>9</v>
      </c>
      <c r="BT85" s="116">
        <f t="shared" si="62"/>
        <v>52.941176470588232</v>
      </c>
      <c r="BU85" s="116">
        <f t="array" ref="BU85">SUM(IF($AW85:$BN85&gt;20,1,0))</f>
        <v>1</v>
      </c>
      <c r="BV85" s="116">
        <f t="shared" si="63"/>
        <v>5.8823529411764701</v>
      </c>
      <c r="BW85" s="116">
        <f t="array" ref="BW85">SUM(IF(AW85:BN85&gt;40,1,0))</f>
        <v>1</v>
      </c>
      <c r="BX85" s="116">
        <f t="shared" si="85"/>
        <v>5.8823529411764701</v>
      </c>
      <c r="BY85" s="116">
        <v>9.0277777777777892</v>
      </c>
      <c r="BZ85" s="116"/>
      <c r="CA85" s="116">
        <v>7.7922077922077948</v>
      </c>
      <c r="CB85" s="116">
        <v>2.2494211048627033</v>
      </c>
      <c r="CC85" s="116">
        <v>9.2907092907093016</v>
      </c>
      <c r="CD85" s="116"/>
      <c r="CE85" s="116"/>
      <c r="CF85" s="116"/>
      <c r="CG85" s="116"/>
      <c r="CH85" s="116"/>
      <c r="CI85" s="116"/>
      <c r="CJ85" s="116" t="s">
        <v>14</v>
      </c>
      <c r="CK85" s="116"/>
      <c r="CL85" s="116"/>
      <c r="CM85" s="116"/>
      <c r="CN85" s="116"/>
      <c r="CO85" s="116">
        <v>-0.77777777777778101</v>
      </c>
      <c r="CP85" s="116">
        <v>-15.95092024539877</v>
      </c>
      <c r="CQ85" s="116">
        <f t="shared" si="86"/>
        <v>1.9385696570635063</v>
      </c>
      <c r="CR85" s="116">
        <f t="shared" si="64"/>
        <v>5.0208144485352495</v>
      </c>
      <c r="CS85" s="116">
        <f t="shared" si="65"/>
        <v>9.2907092907093016</v>
      </c>
      <c r="CT85" s="116">
        <f t="shared" si="66"/>
        <v>7</v>
      </c>
      <c r="CU85" s="116">
        <f t="array" ref="CU85">SUM(IF($BY85:$CP85&lt;0,1,0))</f>
        <v>2</v>
      </c>
      <c r="CV85" s="116">
        <f t="shared" si="67"/>
        <v>28.571428571428573</v>
      </c>
      <c r="CW85" s="116">
        <f t="array" ref="CW85">SUM(IF($BY85:$CP85&gt;20,1,0))</f>
        <v>1</v>
      </c>
      <c r="CX85" s="116">
        <f t="shared" si="68"/>
        <v>14.285714285714285</v>
      </c>
      <c r="CY85" s="116">
        <f t="array" ref="CY85">SUM(IF(BY85:CP85&gt;40,1,0))</f>
        <v>1</v>
      </c>
      <c r="CZ85" s="116">
        <f t="shared" si="87"/>
        <v>14.285714285714285</v>
      </c>
      <c r="DA85" s="116">
        <v>-3.1400966183574908</v>
      </c>
      <c r="DB85" s="116">
        <v>-2.7337546193643747</v>
      </c>
      <c r="DC85" s="116">
        <f t="shared" si="88"/>
        <v>-2.9369256188609327</v>
      </c>
      <c r="DD85" s="116">
        <f t="shared" si="69"/>
        <v>-2.9369256188609327</v>
      </c>
      <c r="DE85" s="116">
        <f t="shared" si="70"/>
        <v>-2.7337546193643747</v>
      </c>
      <c r="DF85" s="116">
        <f t="shared" si="71"/>
        <v>2</v>
      </c>
      <c r="DG85" s="116">
        <f t="array" ref="DG85">SUM(IF($DA85:$DB85&lt;0,1,0))</f>
        <v>2</v>
      </c>
      <c r="DH85" s="116">
        <f t="shared" si="72"/>
        <v>100</v>
      </c>
      <c r="DI85" s="116">
        <f t="array" ref="DI85">SUM(IF($DA85:$DB85&gt;20,1,0))</f>
        <v>0</v>
      </c>
      <c r="DJ85" s="116">
        <f t="shared" si="73"/>
        <v>0</v>
      </c>
      <c r="DK85" s="116">
        <f t="array" ref="DK85">SUM(IF(DA85:DB85&gt;40,1,0))</f>
        <v>0</v>
      </c>
      <c r="DL85" s="116">
        <f t="shared" si="89"/>
        <v>0</v>
      </c>
      <c r="DM85" s="116">
        <v>-2.6837704145474555</v>
      </c>
      <c r="DN85" s="116">
        <v>-2.3728813559322326</v>
      </c>
      <c r="DO85" s="116">
        <f t="shared" si="45"/>
        <v>-2.5283258852398438</v>
      </c>
      <c r="DP85" s="116">
        <f t="shared" si="40"/>
        <v>-2.5283258852398438</v>
      </c>
      <c r="DQ85" s="116">
        <f t="shared" si="41"/>
        <v>-2.3728813559322326</v>
      </c>
      <c r="DR85" s="116">
        <f t="shared" si="42"/>
        <v>2</v>
      </c>
      <c r="DS85" s="116">
        <f t="array" ref="DS85">SUM(IF($DM85:$DN85&lt;0,1,0))</f>
        <v>2</v>
      </c>
      <c r="DT85" s="116">
        <f t="shared" si="43"/>
        <v>100</v>
      </c>
      <c r="DU85" s="116">
        <f t="array" ref="DU85">SUM(IF($DM85:$DN85&gt;20,1,0))</f>
        <v>0</v>
      </c>
      <c r="DV85" s="116">
        <f t="shared" si="44"/>
        <v>0</v>
      </c>
      <c r="DW85" s="116">
        <f t="array" ref="DW85">SUM(IF(DM85:DN85&gt;40,1,0))</f>
        <v>0</v>
      </c>
      <c r="DX85" s="116">
        <f t="shared" si="46"/>
        <v>0</v>
      </c>
      <c r="DY85" s="116">
        <f t="shared" si="91"/>
        <v>2.2666426607694987</v>
      </c>
      <c r="DZ85" s="116">
        <f t="shared" si="74"/>
        <v>-0.89414120423020826</v>
      </c>
      <c r="EA85" s="116">
        <f t="shared" si="75"/>
        <v>113.81058911260253</v>
      </c>
      <c r="EB85" s="116">
        <f t="shared" si="92"/>
        <v>0.87070917731957076</v>
      </c>
      <c r="EC85" s="116">
        <f t="shared" si="76"/>
        <v>20.56823465892634</v>
      </c>
      <c r="ED85" s="116">
        <f t="shared" si="77"/>
        <v>37</v>
      </c>
      <c r="EE85" s="116">
        <f t="shared" si="77"/>
        <v>21</v>
      </c>
      <c r="EF85" s="116">
        <f t="shared" si="78"/>
        <v>56.756756756756758</v>
      </c>
      <c r="EG85" s="116">
        <f t="shared" si="79"/>
        <v>3</v>
      </c>
      <c r="EH85" s="117">
        <f t="shared" si="80"/>
        <v>8.1081081081081088</v>
      </c>
      <c r="EI85" s="116">
        <f t="shared" si="93"/>
        <v>7.147937411095306</v>
      </c>
      <c r="EJ85" s="116">
        <f t="shared" si="81"/>
        <v>2</v>
      </c>
      <c r="EK85" s="116">
        <f t="shared" si="90"/>
        <v>5.4054054054054053</v>
      </c>
      <c r="EL85" s="37"/>
      <c r="EM85" s="37"/>
      <c r="EN85" s="37"/>
      <c r="EO85" s="37"/>
    </row>
    <row r="86" spans="2:145" x14ac:dyDescent="0.4">
      <c r="B86" s="115">
        <v>1877</v>
      </c>
      <c r="C86" s="116">
        <v>30.82</v>
      </c>
      <c r="D86" s="116"/>
      <c r="E86" s="116"/>
      <c r="F86" s="116"/>
      <c r="G86" s="116">
        <v>-0.4374127501163283</v>
      </c>
      <c r="H86" s="116"/>
      <c r="I86" s="116"/>
      <c r="J86" s="116"/>
      <c r="K86" s="116"/>
      <c r="L86" s="116"/>
      <c r="M86" s="116"/>
      <c r="N86" s="116"/>
      <c r="O86" s="116"/>
      <c r="P86" s="116"/>
      <c r="Q86" s="116">
        <f t="shared" si="53"/>
        <v>15.191293624941835</v>
      </c>
      <c r="R86" s="116">
        <f t="shared" si="47"/>
        <v>15.191293624941837</v>
      </c>
      <c r="S86" s="116">
        <f t="shared" si="48"/>
        <v>30.82</v>
      </c>
      <c r="T86" s="116">
        <f t="shared" si="49"/>
        <v>2</v>
      </c>
      <c r="U86" s="116">
        <f t="array" ref="U86">SUM(IF($C86:$P86&lt;0,1,0))</f>
        <v>1</v>
      </c>
      <c r="V86" s="116">
        <f t="shared" si="50"/>
        <v>50</v>
      </c>
      <c r="W86" s="116">
        <f t="array" ref="W86">SUM(IF($C86:$P86&gt;20,1,0))</f>
        <v>1</v>
      </c>
      <c r="X86" s="116">
        <f t="shared" si="51"/>
        <v>50</v>
      </c>
      <c r="Y86" s="116">
        <f t="array" ref="Y86">SUM(IF(C86:P86&gt;40,1,0))</f>
        <v>0</v>
      </c>
      <c r="Z86" s="116">
        <f t="shared" si="52"/>
        <v>0</v>
      </c>
      <c r="AA86" s="116">
        <v>-5.7377049180327706</v>
      </c>
      <c r="AB86" s="116"/>
      <c r="AC86" s="116">
        <v>29.18721170669636</v>
      </c>
      <c r="AD86" s="116">
        <v>3.1810285333523702</v>
      </c>
      <c r="AE86" s="116">
        <v>3.190491085392555</v>
      </c>
      <c r="AF86" s="116" t="s">
        <v>14</v>
      </c>
      <c r="AG86" s="116"/>
      <c r="AH86" s="116">
        <v>14.849187935034802</v>
      </c>
      <c r="AI86" s="116"/>
      <c r="AJ86" s="116"/>
      <c r="AK86" s="116"/>
      <c r="AL86" s="116">
        <v>39.714867617107942</v>
      </c>
      <c r="AM86" s="116">
        <f t="shared" si="82"/>
        <v>14.064180326591876</v>
      </c>
      <c r="AN86" s="116">
        <f t="shared" si="54"/>
        <v>9.0198395102136786</v>
      </c>
      <c r="AO86" s="116">
        <f t="shared" si="55"/>
        <v>39.714867617107942</v>
      </c>
      <c r="AP86" s="116">
        <f t="shared" si="56"/>
        <v>7</v>
      </c>
      <c r="AQ86" s="116">
        <f t="array" ref="AQ86">SUM(IF($AA86:$AL86&lt;0,1,0))</f>
        <v>1</v>
      </c>
      <c r="AR86" s="116">
        <f t="shared" si="57"/>
        <v>14.285714285714286</v>
      </c>
      <c r="AS86" s="116">
        <f t="array" ref="AS86">SUM(IF($AA86:$AL86&gt;20,1,0))</f>
        <v>3</v>
      </c>
      <c r="AT86" s="116">
        <f t="shared" si="58"/>
        <v>42.857142857142854</v>
      </c>
      <c r="AU86" s="116">
        <f t="array" ref="AU86">SUM(IF(AA86:AL86&gt;40,1,0))</f>
        <v>1</v>
      </c>
      <c r="AV86" s="116">
        <f t="shared" si="83"/>
        <v>14.285714285714285</v>
      </c>
      <c r="AW86" s="116">
        <v>12.901088169642861</v>
      </c>
      <c r="AX86" s="116">
        <v>0</v>
      </c>
      <c r="AY86" s="116">
        <v>0.99116828261494838</v>
      </c>
      <c r="AZ86" s="116">
        <v>-3.132832080200501</v>
      </c>
      <c r="BA86" s="116">
        <v>0</v>
      </c>
      <c r="BB86" s="116">
        <v>10.000000000000009</v>
      </c>
      <c r="BC86" s="116">
        <v>18.926515398612075</v>
      </c>
      <c r="BD86" s="116"/>
      <c r="BE86" s="116">
        <v>4.4247787610619511</v>
      </c>
      <c r="BF86" s="116">
        <v>2.4241797895077077</v>
      </c>
      <c r="BG86" s="116">
        <v>0.77675932689120764</v>
      </c>
      <c r="BH86" s="116">
        <v>-16.81855416972504</v>
      </c>
      <c r="BI86" s="116">
        <v>13.313055685540487</v>
      </c>
      <c r="BJ86" s="116">
        <v>4.6853146853146903</v>
      </c>
      <c r="BK86" s="116">
        <v>2.2046063465133301</v>
      </c>
      <c r="BL86" s="116">
        <v>-1.2186994192135647</v>
      </c>
      <c r="BM86" s="116">
        <v>-1.7392072040257833</v>
      </c>
      <c r="BN86" s="116">
        <v>-1.0204081632653184</v>
      </c>
      <c r="BO86" s="116">
        <f t="shared" si="84"/>
        <v>2.7481038476040629</v>
      </c>
      <c r="BP86" s="116">
        <f t="shared" si="59"/>
        <v>0.99116828261494838</v>
      </c>
      <c r="BQ86" s="116">
        <f t="shared" si="60"/>
        <v>18.926515398612075</v>
      </c>
      <c r="BR86" s="116">
        <f t="shared" si="61"/>
        <v>17</v>
      </c>
      <c r="BS86" s="116">
        <f t="array" ref="BS86">SUM(IF($AW86:$BN86&lt;0,1,0))</f>
        <v>5</v>
      </c>
      <c r="BT86" s="116">
        <f t="shared" si="62"/>
        <v>29.411764705882351</v>
      </c>
      <c r="BU86" s="116">
        <f t="array" ref="BU86">SUM(IF($AW86:$BN86&gt;20,1,0))</f>
        <v>0</v>
      </c>
      <c r="BV86" s="116">
        <f t="shared" si="63"/>
        <v>0</v>
      </c>
      <c r="BW86" s="116">
        <f t="array" ref="BW86">SUM(IF(AW86:BN86&gt;40,1,0))</f>
        <v>0</v>
      </c>
      <c r="BX86" s="116">
        <f t="shared" si="85"/>
        <v>0</v>
      </c>
      <c r="BY86" s="116">
        <v>9.0445859872611436</v>
      </c>
      <c r="BZ86" s="116"/>
      <c r="CA86" s="116">
        <v>3.4805890227576963</v>
      </c>
      <c r="CB86" s="116">
        <v>5.4674862504044075</v>
      </c>
      <c r="CC86" s="116">
        <v>-5.1188299817184717</v>
      </c>
      <c r="CD86" s="116"/>
      <c r="CE86" s="116"/>
      <c r="CF86" s="116"/>
      <c r="CG86" s="116"/>
      <c r="CH86" s="116"/>
      <c r="CI86" s="116"/>
      <c r="CJ86" s="116" t="s">
        <v>14</v>
      </c>
      <c r="CK86" s="116"/>
      <c r="CL86" s="116"/>
      <c r="CM86" s="116"/>
      <c r="CN86" s="116"/>
      <c r="CO86" s="116">
        <v>4.0313549832026974</v>
      </c>
      <c r="CP86" s="116">
        <v>15.328467153284663</v>
      </c>
      <c r="CQ86" s="116">
        <f t="shared" si="86"/>
        <v>5.3722755691986892</v>
      </c>
      <c r="CR86" s="116">
        <f t="shared" si="64"/>
        <v>4.7494206168035529</v>
      </c>
      <c r="CS86" s="116">
        <f t="shared" si="65"/>
        <v>15.328467153284663</v>
      </c>
      <c r="CT86" s="116">
        <f t="shared" si="66"/>
        <v>7</v>
      </c>
      <c r="CU86" s="116">
        <f t="array" ref="CU86">SUM(IF($BY86:$CP86&lt;0,1,0))</f>
        <v>1</v>
      </c>
      <c r="CV86" s="116">
        <f t="shared" si="67"/>
        <v>14.285714285714286</v>
      </c>
      <c r="CW86" s="116">
        <f t="array" ref="CW86">SUM(IF($BY86:$CP86&gt;20,1,0))</f>
        <v>1</v>
      </c>
      <c r="CX86" s="116">
        <f t="shared" si="68"/>
        <v>14.285714285714285</v>
      </c>
      <c r="CY86" s="116">
        <f t="array" ref="CY86">SUM(IF(BY86:CP86&gt;40,1,0))</f>
        <v>1</v>
      </c>
      <c r="CZ86" s="116">
        <f t="shared" si="87"/>
        <v>14.285714285714285</v>
      </c>
      <c r="DA86" s="116">
        <v>-4.5672277506331334</v>
      </c>
      <c r="DB86" s="116">
        <v>-3.661565106466492</v>
      </c>
      <c r="DC86" s="116">
        <f t="shared" si="88"/>
        <v>-4.1143964285498127</v>
      </c>
      <c r="DD86" s="116">
        <f t="shared" si="69"/>
        <v>-4.1143964285498127</v>
      </c>
      <c r="DE86" s="116">
        <f t="shared" si="70"/>
        <v>-3.661565106466492</v>
      </c>
      <c r="DF86" s="116">
        <f t="shared" si="71"/>
        <v>2</v>
      </c>
      <c r="DG86" s="116">
        <f t="array" ref="DG86">SUM(IF($DA86:$DB86&lt;0,1,0))</f>
        <v>2</v>
      </c>
      <c r="DH86" s="116">
        <f t="shared" si="72"/>
        <v>100</v>
      </c>
      <c r="DI86" s="116">
        <f t="array" ref="DI86">SUM(IF($DA86:$DB86&gt;20,1,0))</f>
        <v>0</v>
      </c>
      <c r="DJ86" s="116">
        <f t="shared" si="73"/>
        <v>0</v>
      </c>
      <c r="DK86" s="116">
        <f t="array" ref="DK86">SUM(IF(DA86:DB86&gt;40,1,0))</f>
        <v>0</v>
      </c>
      <c r="DL86" s="116">
        <f t="shared" si="89"/>
        <v>0</v>
      </c>
      <c r="DM86" s="116">
        <v>4.3925126480784709</v>
      </c>
      <c r="DN86" s="116">
        <v>0.69444444444446418</v>
      </c>
      <c r="DO86" s="116">
        <f t="shared" si="45"/>
        <v>2.5434785462614675</v>
      </c>
      <c r="DP86" s="116">
        <f t="shared" si="40"/>
        <v>2.5434785462614675</v>
      </c>
      <c r="DQ86" s="116">
        <f t="shared" si="41"/>
        <v>4.3925126480784709</v>
      </c>
      <c r="DR86" s="116">
        <f t="shared" si="42"/>
        <v>2</v>
      </c>
      <c r="DS86" s="116">
        <f t="array" ref="DS86">SUM(IF($DM86:$DN86&lt;0,1,0))</f>
        <v>0</v>
      </c>
      <c r="DT86" s="116">
        <f t="shared" si="43"/>
        <v>0</v>
      </c>
      <c r="DU86" s="116">
        <f t="array" ref="DU86">SUM(IF($DM86:$DN86&gt;20,1,0))</f>
        <v>0</v>
      </c>
      <c r="DV86" s="116">
        <f t="shared" si="44"/>
        <v>0</v>
      </c>
      <c r="DW86" s="116">
        <f t="array" ref="DW86">SUM(IF(DM86:DN86&gt;40,1,0))</f>
        <v>0</v>
      </c>
      <c r="DX86" s="116">
        <f t="shared" si="46"/>
        <v>0</v>
      </c>
      <c r="DY86" s="116">
        <f t="shared" si="91"/>
        <v>5.4450643505519842</v>
      </c>
      <c r="DZ86" s="116">
        <f t="shared" si="74"/>
        <v>3.1810285333523702</v>
      </c>
      <c r="EA86" s="116">
        <f t="shared" si="75"/>
        <v>39.714867617107942</v>
      </c>
      <c r="EB86" s="116">
        <f t="shared" si="92"/>
        <v>0.86418879512144375</v>
      </c>
      <c r="EC86" s="116">
        <f t="shared" si="76"/>
        <v>11.146726746552153</v>
      </c>
      <c r="ED86" s="116">
        <f t="shared" si="77"/>
        <v>37</v>
      </c>
      <c r="EE86" s="116">
        <f t="shared" si="77"/>
        <v>10</v>
      </c>
      <c r="EF86" s="116">
        <f t="shared" si="78"/>
        <v>27.027027027027028</v>
      </c>
      <c r="EG86" s="116">
        <f t="shared" si="79"/>
        <v>5</v>
      </c>
      <c r="EH86" s="117">
        <f t="shared" si="80"/>
        <v>13.513513513513514</v>
      </c>
      <c r="EI86" s="116">
        <f t="shared" si="93"/>
        <v>7.5983878615457572</v>
      </c>
      <c r="EJ86" s="116">
        <f t="shared" si="81"/>
        <v>2</v>
      </c>
      <c r="EK86" s="116">
        <f t="shared" si="90"/>
        <v>5.4054054054054053</v>
      </c>
      <c r="EL86" s="37"/>
      <c r="EM86" s="37"/>
      <c r="EN86" s="37"/>
      <c r="EO86" s="37"/>
    </row>
    <row r="87" spans="2:145" x14ac:dyDescent="0.4">
      <c r="B87" s="115">
        <v>1878</v>
      </c>
      <c r="C87" s="116">
        <v>30.36</v>
      </c>
      <c r="D87" s="116"/>
      <c r="E87" s="116"/>
      <c r="F87" s="116"/>
      <c r="G87" s="116">
        <v>-0.51411478781080433</v>
      </c>
      <c r="H87" s="116"/>
      <c r="I87" s="116"/>
      <c r="J87" s="116"/>
      <c r="K87" s="116"/>
      <c r="L87" s="116"/>
      <c r="M87" s="116"/>
      <c r="N87" s="116"/>
      <c r="O87" s="116"/>
      <c r="P87" s="116"/>
      <c r="Q87" s="116">
        <f t="shared" si="53"/>
        <v>14.922942606094598</v>
      </c>
      <c r="R87" s="116">
        <f t="shared" si="47"/>
        <v>14.922942606094598</v>
      </c>
      <c r="S87" s="116">
        <f t="shared" si="48"/>
        <v>30.36</v>
      </c>
      <c r="T87" s="116">
        <f t="shared" si="49"/>
        <v>2</v>
      </c>
      <c r="U87" s="116">
        <f t="array" ref="U87">SUM(IF($C87:$P87&lt;0,1,0))</f>
        <v>1</v>
      </c>
      <c r="V87" s="116">
        <f t="shared" si="50"/>
        <v>50</v>
      </c>
      <c r="W87" s="116">
        <f t="array" ref="W87">SUM(IF($C87:$P87&gt;20,1,0))</f>
        <v>1</v>
      </c>
      <c r="X87" s="116">
        <f t="shared" si="51"/>
        <v>50</v>
      </c>
      <c r="Y87" s="116">
        <f t="array" ref="Y87">SUM(IF(C87:P87&gt;40,1,0))</f>
        <v>0</v>
      </c>
      <c r="Z87" s="116">
        <f t="shared" si="52"/>
        <v>0</v>
      </c>
      <c r="AA87" s="116">
        <v>-0.49689440993789802</v>
      </c>
      <c r="AB87" s="116"/>
      <c r="AC87" s="116">
        <v>7.473528687515385</v>
      </c>
      <c r="AD87" s="116">
        <v>18.059815470899732</v>
      </c>
      <c r="AE87" s="116">
        <v>11.943013034252804</v>
      </c>
      <c r="AF87" s="116" t="s">
        <v>14</v>
      </c>
      <c r="AG87" s="116"/>
      <c r="AH87" s="116">
        <v>27.777777777777768</v>
      </c>
      <c r="AI87" s="116"/>
      <c r="AJ87" s="116"/>
      <c r="AK87" s="116"/>
      <c r="AL87" s="116">
        <v>21.137026239067058</v>
      </c>
      <c r="AM87" s="116">
        <f t="shared" si="82"/>
        <v>14.315711133262475</v>
      </c>
      <c r="AN87" s="116">
        <f t="shared" si="54"/>
        <v>15.001414252576268</v>
      </c>
      <c r="AO87" s="116">
        <f t="shared" si="55"/>
        <v>27.777777777777768</v>
      </c>
      <c r="AP87" s="116">
        <f t="shared" si="56"/>
        <v>7</v>
      </c>
      <c r="AQ87" s="116">
        <f t="array" ref="AQ87">SUM(IF($AA87:$AL87&lt;0,1,0))</f>
        <v>1</v>
      </c>
      <c r="AR87" s="116">
        <f t="shared" si="57"/>
        <v>14.285714285714286</v>
      </c>
      <c r="AS87" s="116">
        <f t="array" ref="AS87">SUM(IF($AA87:$AL87&gt;20,1,0))</f>
        <v>3</v>
      </c>
      <c r="AT87" s="116">
        <f t="shared" si="58"/>
        <v>42.857142857142854</v>
      </c>
      <c r="AU87" s="116">
        <f t="array" ref="AU87">SUM(IF(AA87:AL87&gt;40,1,0))</f>
        <v>1</v>
      </c>
      <c r="AV87" s="116">
        <f t="shared" si="83"/>
        <v>14.285714285714285</v>
      </c>
      <c r="AW87" s="116">
        <v>-12.353649871798833</v>
      </c>
      <c r="AX87" s="116">
        <v>-4.4642857142857206</v>
      </c>
      <c r="AY87" s="116">
        <v>-7.8443953328105289</v>
      </c>
      <c r="AZ87" s="116">
        <v>-9.8318240620957393</v>
      </c>
      <c r="BA87" s="116">
        <v>-2.1052631578947354</v>
      </c>
      <c r="BB87" s="116">
        <v>-5.1948051948051965</v>
      </c>
      <c r="BC87" s="116">
        <v>-8.0815894055084492</v>
      </c>
      <c r="BD87" s="116"/>
      <c r="BE87" s="116">
        <v>-3.3898305084745708</v>
      </c>
      <c r="BF87" s="116">
        <v>-5.4799468646191452</v>
      </c>
      <c r="BG87" s="116">
        <v>-10.181112908345131</v>
      </c>
      <c r="BH87" s="116">
        <v>1.5763446731017261</v>
      </c>
      <c r="BI87" s="116">
        <v>-6.0912657443733202</v>
      </c>
      <c r="BJ87" s="116">
        <v>26.929819106180865</v>
      </c>
      <c r="BK87" s="116">
        <v>0.53683642737107096</v>
      </c>
      <c r="BL87" s="116">
        <v>-5.9855421686746961</v>
      </c>
      <c r="BM87" s="116">
        <v>0.44923629829289879</v>
      </c>
      <c r="BN87" s="116">
        <v>-2.0618556701030855</v>
      </c>
      <c r="BO87" s="116">
        <f t="shared" si="84"/>
        <v>-3.1513605940495646</v>
      </c>
      <c r="BP87" s="116">
        <f t="shared" si="59"/>
        <v>-5.1948051948051965</v>
      </c>
      <c r="BQ87" s="116">
        <f t="shared" si="60"/>
        <v>26.929819106180865</v>
      </c>
      <c r="BR87" s="116">
        <f t="shared" si="61"/>
        <v>17</v>
      </c>
      <c r="BS87" s="116">
        <f t="array" ref="BS87">SUM(IF($AW87:$BN87&lt;0,1,0))</f>
        <v>13</v>
      </c>
      <c r="BT87" s="116">
        <f t="shared" si="62"/>
        <v>76.470588235294116</v>
      </c>
      <c r="BU87" s="116">
        <f t="array" ref="BU87">SUM(IF($AW87:$BN87&gt;20,1,0))</f>
        <v>1</v>
      </c>
      <c r="BV87" s="116">
        <f t="shared" si="63"/>
        <v>5.8823529411764701</v>
      </c>
      <c r="BW87" s="116">
        <f t="array" ref="BW87">SUM(IF(AW87:BN87&gt;40,1,0))</f>
        <v>0</v>
      </c>
      <c r="BX87" s="116">
        <f t="shared" si="85"/>
        <v>0</v>
      </c>
      <c r="BY87" s="116">
        <v>8.9953271028037296</v>
      </c>
      <c r="BZ87" s="116"/>
      <c r="CA87" s="116">
        <v>-3.3635187580853709</v>
      </c>
      <c r="CB87" s="116">
        <v>-5.0920245398772934</v>
      </c>
      <c r="CC87" s="116">
        <v>0</v>
      </c>
      <c r="CD87" s="116"/>
      <c r="CE87" s="116"/>
      <c r="CF87" s="116"/>
      <c r="CG87" s="116"/>
      <c r="CH87" s="116"/>
      <c r="CI87" s="116"/>
      <c r="CJ87" s="116">
        <v>1.4457831325301207</v>
      </c>
      <c r="CK87" s="116"/>
      <c r="CL87" s="116"/>
      <c r="CM87" s="116"/>
      <c r="CN87" s="116"/>
      <c r="CO87" s="116">
        <v>1.0764262648008611</v>
      </c>
      <c r="CP87" s="116">
        <v>-10.126582278481012</v>
      </c>
      <c r="CQ87" s="116">
        <f t="shared" si="86"/>
        <v>-1.0092270109012806</v>
      </c>
      <c r="CR87" s="116">
        <f t="shared" si="64"/>
        <v>0</v>
      </c>
      <c r="CS87" s="116">
        <f t="shared" si="65"/>
        <v>8.9953271028037296</v>
      </c>
      <c r="CT87" s="116">
        <f t="shared" si="66"/>
        <v>7</v>
      </c>
      <c r="CU87" s="116">
        <f t="array" ref="CU87">SUM(IF($BY87:$CP87&lt;0,1,0))</f>
        <v>3</v>
      </c>
      <c r="CV87" s="116">
        <f t="shared" si="67"/>
        <v>42.857142857142854</v>
      </c>
      <c r="CW87" s="116">
        <f t="array" ref="CW87">SUM(IF($BY87:$CP87&gt;20,1,0))</f>
        <v>0</v>
      </c>
      <c r="CX87" s="116">
        <f t="shared" si="68"/>
        <v>0</v>
      </c>
      <c r="CY87" s="116">
        <f t="array" ref="CY87">SUM(IF(BY87:CP87&gt;40,1,0))</f>
        <v>0</v>
      </c>
      <c r="CZ87" s="116">
        <f t="shared" si="87"/>
        <v>0</v>
      </c>
      <c r="DA87" s="116">
        <v>-4.6449689598022443</v>
      </c>
      <c r="DB87" s="116">
        <v>-5.4262205062205053</v>
      </c>
      <c r="DC87" s="116">
        <f t="shared" si="88"/>
        <v>-5.0355947330113748</v>
      </c>
      <c r="DD87" s="116">
        <f t="shared" si="69"/>
        <v>-5.0355947330113748</v>
      </c>
      <c r="DE87" s="116">
        <f t="shared" si="70"/>
        <v>-4.6449689598022443</v>
      </c>
      <c r="DF87" s="116">
        <f t="shared" si="71"/>
        <v>2</v>
      </c>
      <c r="DG87" s="116">
        <f t="array" ref="DG87">SUM(IF($DA87:$DB87&lt;0,1,0))</f>
        <v>2</v>
      </c>
      <c r="DH87" s="116">
        <f t="shared" si="72"/>
        <v>100</v>
      </c>
      <c r="DI87" s="116">
        <f t="array" ref="DI87">SUM(IF($DA87:$DB87&gt;20,1,0))</f>
        <v>0</v>
      </c>
      <c r="DJ87" s="116">
        <f t="shared" si="73"/>
        <v>0</v>
      </c>
      <c r="DK87" s="116">
        <f t="array" ref="DK87">SUM(IF(DA87:DB87&gt;40,1,0))</f>
        <v>0</v>
      </c>
      <c r="DL87" s="116">
        <f t="shared" si="89"/>
        <v>0</v>
      </c>
      <c r="DM87" s="116">
        <v>-7.5255824706012531</v>
      </c>
      <c r="DN87" s="116">
        <v>1.3793103448275668</v>
      </c>
      <c r="DO87" s="116">
        <f t="shared" si="45"/>
        <v>-3.0731360628868432</v>
      </c>
      <c r="DP87" s="116">
        <f t="shared" si="40"/>
        <v>-3.0731360628868432</v>
      </c>
      <c r="DQ87" s="116">
        <f t="shared" si="41"/>
        <v>1.3793103448275668</v>
      </c>
      <c r="DR87" s="116">
        <f t="shared" si="42"/>
        <v>2</v>
      </c>
      <c r="DS87" s="116">
        <f t="array" ref="DS87">SUM(IF($DM87:$DN87&lt;0,1,0))</f>
        <v>1</v>
      </c>
      <c r="DT87" s="116">
        <f t="shared" si="43"/>
        <v>50</v>
      </c>
      <c r="DU87" s="116">
        <f t="array" ref="DU87">SUM(IF($DM87:$DN87&gt;20,1,0))</f>
        <v>0</v>
      </c>
      <c r="DV87" s="116">
        <f t="shared" si="44"/>
        <v>0</v>
      </c>
      <c r="DW87" s="116">
        <f t="array" ref="DW87">SUM(IF(DM87:DN87&gt;40,1,0))</f>
        <v>0</v>
      </c>
      <c r="DX87" s="116">
        <f t="shared" si="46"/>
        <v>0</v>
      </c>
      <c r="DY87" s="116">
        <f t="shared" si="91"/>
        <v>1.0801380901337785</v>
      </c>
      <c r="DZ87" s="116">
        <f t="shared" si="74"/>
        <v>-2.0835594139989104</v>
      </c>
      <c r="EA87" s="116">
        <f t="shared" si="75"/>
        <v>30.36</v>
      </c>
      <c r="EB87" s="116">
        <f t="shared" si="92"/>
        <v>2.5125614099766064E-2</v>
      </c>
      <c r="EC87" s="116">
        <f t="shared" si="76"/>
        <v>11.128849282534055</v>
      </c>
      <c r="ED87" s="116">
        <f t="shared" si="77"/>
        <v>37</v>
      </c>
      <c r="EE87" s="116">
        <f t="shared" si="77"/>
        <v>21</v>
      </c>
      <c r="EF87" s="116">
        <f t="shared" si="78"/>
        <v>56.756756756756758</v>
      </c>
      <c r="EG87" s="116">
        <f t="shared" si="79"/>
        <v>5</v>
      </c>
      <c r="EH87" s="117">
        <f t="shared" si="80"/>
        <v>13.513513513513514</v>
      </c>
      <c r="EI87" s="116">
        <f t="shared" si="93"/>
        <v>8.5348506401137971</v>
      </c>
      <c r="EJ87" s="116">
        <f t="shared" si="81"/>
        <v>1</v>
      </c>
      <c r="EK87" s="116">
        <f t="shared" si="90"/>
        <v>2.7027027027027026</v>
      </c>
      <c r="EL87" s="37"/>
      <c r="EM87" s="37"/>
      <c r="EN87" s="37"/>
      <c r="EO87" s="37"/>
    </row>
    <row r="88" spans="2:145" x14ac:dyDescent="0.4">
      <c r="B88" s="115">
        <v>1879</v>
      </c>
      <c r="C88" s="116">
        <v>25.25</v>
      </c>
      <c r="D88" s="116"/>
      <c r="E88" s="116"/>
      <c r="F88" s="116"/>
      <c r="G88" s="116">
        <v>10.551536220990322</v>
      </c>
      <c r="H88" s="116"/>
      <c r="I88" s="116"/>
      <c r="J88" s="116"/>
      <c r="K88" s="116"/>
      <c r="L88" s="116"/>
      <c r="M88" s="116"/>
      <c r="N88" s="116"/>
      <c r="O88" s="116"/>
      <c r="P88" s="116"/>
      <c r="Q88" s="116">
        <f t="shared" si="53"/>
        <v>17.900768110495161</v>
      </c>
      <c r="R88" s="116">
        <f t="shared" si="47"/>
        <v>17.900768110495161</v>
      </c>
      <c r="S88" s="116">
        <f t="shared" si="48"/>
        <v>25.25</v>
      </c>
      <c r="T88" s="116">
        <f t="shared" si="49"/>
        <v>2</v>
      </c>
      <c r="U88" s="116">
        <f t="array" ref="U88">SUM(IF($C88:$P88&lt;0,1,0))</f>
        <v>0</v>
      </c>
      <c r="V88" s="116">
        <f t="shared" si="50"/>
        <v>0</v>
      </c>
      <c r="W88" s="116">
        <f t="array" ref="W88">SUM(IF($C88:$P88&gt;20,1,0))</f>
        <v>1</v>
      </c>
      <c r="X88" s="116">
        <f t="shared" si="51"/>
        <v>50</v>
      </c>
      <c r="Y88" s="116">
        <f t="array" ref="Y88">SUM(IF(C88:P88&gt;40,1,0))</f>
        <v>0</v>
      </c>
      <c r="Z88" s="116">
        <f t="shared" si="52"/>
        <v>0</v>
      </c>
      <c r="AA88" s="116">
        <v>0.74906367041198685</v>
      </c>
      <c r="AB88" s="116"/>
      <c r="AC88" s="116">
        <v>-8.431664566387898</v>
      </c>
      <c r="AD88" s="116">
        <v>-11.182646630870718</v>
      </c>
      <c r="AE88" s="116">
        <v>33.30625507717302</v>
      </c>
      <c r="AF88" s="116" t="s">
        <v>14</v>
      </c>
      <c r="AG88" s="116"/>
      <c r="AH88" s="116">
        <v>3.5573122529644285</v>
      </c>
      <c r="AI88" s="116"/>
      <c r="AJ88" s="116"/>
      <c r="AK88" s="116"/>
      <c r="AL88" s="116">
        <v>-23.345367027677511</v>
      </c>
      <c r="AM88" s="116">
        <f t="shared" si="82"/>
        <v>-0.89117453739778207</v>
      </c>
      <c r="AN88" s="116">
        <f t="shared" si="54"/>
        <v>-3.8413004479879556</v>
      </c>
      <c r="AO88" s="116">
        <f t="shared" si="55"/>
        <v>33.30625507717302</v>
      </c>
      <c r="AP88" s="116">
        <f t="shared" si="56"/>
        <v>7</v>
      </c>
      <c r="AQ88" s="116">
        <f t="array" ref="AQ88">SUM(IF($AA88:$AL88&lt;0,1,0))</f>
        <v>3</v>
      </c>
      <c r="AR88" s="116">
        <f t="shared" si="57"/>
        <v>42.857142857142854</v>
      </c>
      <c r="AS88" s="116">
        <f t="array" ref="AS88">SUM(IF($AA88:$AL88&gt;20,1,0))</f>
        <v>2</v>
      </c>
      <c r="AT88" s="116">
        <f t="shared" si="58"/>
        <v>28.571428571428569</v>
      </c>
      <c r="AU88" s="116">
        <f t="array" ref="AU88">SUM(IF(AA88:AL88&gt;40,1,0))</f>
        <v>1</v>
      </c>
      <c r="AV88" s="116">
        <f t="shared" si="83"/>
        <v>14.285714285714285</v>
      </c>
      <c r="AW88" s="116">
        <v>3.6726349922458601</v>
      </c>
      <c r="AX88" s="116">
        <v>-2.8037383177569986</v>
      </c>
      <c r="AY88" s="116">
        <v>-6.3821557503867989</v>
      </c>
      <c r="AZ88" s="116">
        <v>-7.173601147776183</v>
      </c>
      <c r="BA88" s="116">
        <v>0</v>
      </c>
      <c r="BB88" s="116">
        <v>-1.3698630136986356</v>
      </c>
      <c r="BC88" s="116">
        <v>-6.3640773687667851</v>
      </c>
      <c r="BD88" s="116"/>
      <c r="BE88" s="116">
        <v>-1.754385964912285</v>
      </c>
      <c r="BF88" s="116">
        <v>-2.3646743314642005</v>
      </c>
      <c r="BG88" s="116">
        <v>-7.44702425193117</v>
      </c>
      <c r="BH88" s="116">
        <v>8.302754316783755</v>
      </c>
      <c r="BI88" s="116">
        <v>-2.176781002638517</v>
      </c>
      <c r="BJ88" s="116">
        <v>-11.073906485671191</v>
      </c>
      <c r="BK88" s="116">
        <v>3.2991372771572118</v>
      </c>
      <c r="BL88" s="116">
        <v>-8.9706786959196201</v>
      </c>
      <c r="BM88" s="116">
        <v>8.4078711985688734</v>
      </c>
      <c r="BN88" s="116">
        <v>-4.2105263157894646</v>
      </c>
      <c r="BO88" s="116">
        <f t="shared" si="84"/>
        <v>-2.2593538154091855</v>
      </c>
      <c r="BP88" s="116">
        <f t="shared" si="59"/>
        <v>-2.3646743314642005</v>
      </c>
      <c r="BQ88" s="116">
        <f t="shared" si="60"/>
        <v>8.4078711985688734</v>
      </c>
      <c r="BR88" s="116">
        <f t="shared" si="61"/>
        <v>17</v>
      </c>
      <c r="BS88" s="116">
        <f t="array" ref="BS88">SUM(IF($AW88:$BN88&lt;0,1,0))</f>
        <v>12</v>
      </c>
      <c r="BT88" s="116">
        <f t="shared" si="62"/>
        <v>70.588235294117652</v>
      </c>
      <c r="BU88" s="116">
        <f t="array" ref="BU88">SUM(IF($AW88:$BN88&gt;20,1,0))</f>
        <v>0</v>
      </c>
      <c r="BV88" s="116">
        <f t="shared" si="63"/>
        <v>0</v>
      </c>
      <c r="BW88" s="116">
        <f t="array" ref="BW88">SUM(IF(AW88:BN88&gt;40,1,0))</f>
        <v>0</v>
      </c>
      <c r="BX88" s="116">
        <f t="shared" si="85"/>
        <v>0</v>
      </c>
      <c r="BY88" s="116">
        <v>-4.0728831725616255</v>
      </c>
      <c r="BZ88" s="116"/>
      <c r="CA88" s="116">
        <v>-3.6144578313252906</v>
      </c>
      <c r="CB88" s="116">
        <v>6.3994828700710826</v>
      </c>
      <c r="CC88" s="116">
        <v>0</v>
      </c>
      <c r="CD88" s="116"/>
      <c r="CE88" s="116"/>
      <c r="CF88" s="116"/>
      <c r="CG88" s="116"/>
      <c r="CH88" s="116"/>
      <c r="CI88" s="116"/>
      <c r="CJ88" s="116">
        <v>1.4251781472684133</v>
      </c>
      <c r="CK88" s="116"/>
      <c r="CL88" s="116"/>
      <c r="CM88" s="116"/>
      <c r="CN88" s="116"/>
      <c r="CO88" s="116">
        <v>7.2417465388711353</v>
      </c>
      <c r="CP88" s="116">
        <v>-10.563380281690149</v>
      </c>
      <c r="CQ88" s="116">
        <f t="shared" si="86"/>
        <v>-0.45490196133806193</v>
      </c>
      <c r="CR88" s="116">
        <f t="shared" si="64"/>
        <v>0</v>
      </c>
      <c r="CS88" s="116">
        <f t="shared" si="65"/>
        <v>7.2417465388711353</v>
      </c>
      <c r="CT88" s="116">
        <f t="shared" si="66"/>
        <v>7</v>
      </c>
      <c r="CU88" s="116">
        <f t="array" ref="CU88">SUM(IF($BY88:$CP88&lt;0,1,0))</f>
        <v>3</v>
      </c>
      <c r="CV88" s="116">
        <f t="shared" si="67"/>
        <v>42.857142857142854</v>
      </c>
      <c r="CW88" s="116">
        <f t="array" ref="CW88">SUM(IF($BY88:$CP88&gt;20,1,0))</f>
        <v>0</v>
      </c>
      <c r="CX88" s="116">
        <f t="shared" si="68"/>
        <v>0</v>
      </c>
      <c r="CY88" s="116">
        <f t="array" ref="CY88">SUM(IF(BY88:CP88&gt;40,1,0))</f>
        <v>0</v>
      </c>
      <c r="CZ88" s="116">
        <f t="shared" si="87"/>
        <v>0</v>
      </c>
      <c r="DA88" s="116">
        <v>-2.2981564504908323</v>
      </c>
      <c r="DB88" s="116">
        <v>2.4154589371980686</v>
      </c>
      <c r="DC88" s="116">
        <f t="shared" si="88"/>
        <v>5.8651243353618154E-2</v>
      </c>
      <c r="DD88" s="116">
        <f t="shared" si="69"/>
        <v>5.8651243353617932E-2</v>
      </c>
      <c r="DE88" s="116">
        <f t="shared" si="70"/>
        <v>2.4154589371980686</v>
      </c>
      <c r="DF88" s="116">
        <f t="shared" si="71"/>
        <v>2</v>
      </c>
      <c r="DG88" s="116">
        <f t="array" ref="DG88">SUM(IF($DA88:$DB88&lt;0,1,0))</f>
        <v>1</v>
      </c>
      <c r="DH88" s="116">
        <f t="shared" si="72"/>
        <v>50</v>
      </c>
      <c r="DI88" s="116">
        <f t="array" ref="DI88">SUM(IF($DA88:$DB88&gt;20,1,0))</f>
        <v>0</v>
      </c>
      <c r="DJ88" s="116">
        <f t="shared" si="73"/>
        <v>0</v>
      </c>
      <c r="DK88" s="116">
        <f t="array" ref="DK88">SUM(IF(DA88:DB88&gt;40,1,0))</f>
        <v>0</v>
      </c>
      <c r="DL88" s="116">
        <f t="shared" si="89"/>
        <v>0</v>
      </c>
      <c r="DM88" s="116">
        <v>-8.0714473476461848</v>
      </c>
      <c r="DN88" s="116">
        <v>-15.986394557823115</v>
      </c>
      <c r="DO88" s="116">
        <f t="shared" si="45"/>
        <v>-12.02892095273465</v>
      </c>
      <c r="DP88" s="116">
        <f t="shared" si="40"/>
        <v>-12.02892095273465</v>
      </c>
      <c r="DQ88" s="116">
        <f t="shared" si="41"/>
        <v>-8.0714473476461848</v>
      </c>
      <c r="DR88" s="116">
        <f t="shared" si="42"/>
        <v>2</v>
      </c>
      <c r="DS88" s="116">
        <f t="array" ref="DS88">SUM(IF($DM88:$DN88&lt;0,1,0))</f>
        <v>2</v>
      </c>
      <c r="DT88" s="116">
        <f t="shared" si="43"/>
        <v>100</v>
      </c>
      <c r="DU88" s="116">
        <f t="array" ref="DU88">SUM(IF($DM88:$DN88&gt;20,1,0))</f>
        <v>0</v>
      </c>
      <c r="DV88" s="116">
        <f t="shared" si="44"/>
        <v>0</v>
      </c>
      <c r="DW88" s="116">
        <f t="array" ref="DW88">SUM(IF(DM88:DN88&gt;40,1,0))</f>
        <v>0</v>
      </c>
      <c r="DX88" s="116">
        <f t="shared" si="46"/>
        <v>0</v>
      </c>
      <c r="DY88" s="116">
        <f t="shared" si="91"/>
        <v>-0.97442719481891715</v>
      </c>
      <c r="DZ88" s="116">
        <f t="shared" si="74"/>
        <v>-2.2374687265646749</v>
      </c>
      <c r="EA88" s="116">
        <f t="shared" si="75"/>
        <v>33.30625507717302</v>
      </c>
      <c r="EB88" s="116">
        <f t="shared" si="92"/>
        <v>-0.65157260057677424</v>
      </c>
      <c r="EC88" s="116">
        <f t="shared" si="76"/>
        <v>10.341336291107151</v>
      </c>
      <c r="ED88" s="116">
        <f t="shared" si="77"/>
        <v>37</v>
      </c>
      <c r="EE88" s="116">
        <f t="shared" si="77"/>
        <v>21</v>
      </c>
      <c r="EF88" s="116">
        <f t="shared" si="78"/>
        <v>56.756756756756758</v>
      </c>
      <c r="EG88" s="116">
        <f t="shared" si="79"/>
        <v>3</v>
      </c>
      <c r="EH88" s="117">
        <f t="shared" si="80"/>
        <v>8.1081081081081088</v>
      </c>
      <c r="EI88" s="116">
        <f t="shared" si="93"/>
        <v>9.0090090090090111</v>
      </c>
      <c r="EJ88" s="116">
        <f t="shared" si="81"/>
        <v>1</v>
      </c>
      <c r="EK88" s="116">
        <f t="shared" si="90"/>
        <v>2.7027027027027026</v>
      </c>
      <c r="EL88" s="37"/>
      <c r="EM88" s="37"/>
      <c r="EN88" s="37"/>
      <c r="EO88" s="37"/>
    </row>
    <row r="89" spans="2:145" x14ac:dyDescent="0.4">
      <c r="B89" s="115">
        <v>1880</v>
      </c>
      <c r="C89" s="116">
        <v>26.23</v>
      </c>
      <c r="D89" s="116"/>
      <c r="E89" s="116"/>
      <c r="F89" s="116"/>
      <c r="G89" s="116">
        <v>1.7848036715961246</v>
      </c>
      <c r="H89" s="116"/>
      <c r="I89" s="116"/>
      <c r="J89" s="116"/>
      <c r="K89" s="116"/>
      <c r="L89" s="116"/>
      <c r="M89" s="116"/>
      <c r="N89" s="116"/>
      <c r="O89" s="116"/>
      <c r="P89" s="116"/>
      <c r="Q89" s="116">
        <f t="shared" si="53"/>
        <v>14.007401835798063</v>
      </c>
      <c r="R89" s="116">
        <f t="shared" si="47"/>
        <v>14.007401835798062</v>
      </c>
      <c r="S89" s="116">
        <f t="shared" si="48"/>
        <v>26.23</v>
      </c>
      <c r="T89" s="116">
        <f t="shared" si="49"/>
        <v>2</v>
      </c>
      <c r="U89" s="116">
        <f t="array" ref="U89">SUM(IF($C89:$P89&lt;0,1,0))</f>
        <v>0</v>
      </c>
      <c r="V89" s="116">
        <f t="shared" si="50"/>
        <v>0</v>
      </c>
      <c r="W89" s="116">
        <f t="array" ref="W89">SUM(IF($C89:$P89&gt;20,1,0))</f>
        <v>1</v>
      </c>
      <c r="X89" s="116">
        <f t="shared" si="51"/>
        <v>50</v>
      </c>
      <c r="Y89" s="116">
        <f t="array" ref="Y89">SUM(IF(C89:P89&gt;40,1,0))</f>
        <v>0</v>
      </c>
      <c r="Z89" s="116">
        <f t="shared" si="52"/>
        <v>0</v>
      </c>
      <c r="AA89" s="116">
        <v>3.8413878562577386</v>
      </c>
      <c r="AB89" s="116"/>
      <c r="AC89" s="116">
        <v>-12.948830226448161</v>
      </c>
      <c r="AD89" s="116">
        <v>1.5391353618506631</v>
      </c>
      <c r="AE89" s="116">
        <v>14.564290067032303</v>
      </c>
      <c r="AF89" s="116" t="s">
        <v>14</v>
      </c>
      <c r="AG89" s="116"/>
      <c r="AH89" s="116">
        <v>-11.908396946564881</v>
      </c>
      <c r="AI89" s="116"/>
      <c r="AJ89" s="116"/>
      <c r="AK89" s="116"/>
      <c r="AL89" s="116">
        <v>-4.7095761381475532</v>
      </c>
      <c r="AM89" s="116">
        <f t="shared" si="82"/>
        <v>-1.6036650043366485</v>
      </c>
      <c r="AN89" s="116">
        <f t="shared" si="54"/>
        <v>-1.585220388148445</v>
      </c>
      <c r="AO89" s="116">
        <f t="shared" si="55"/>
        <v>14.564290067032303</v>
      </c>
      <c r="AP89" s="116">
        <f t="shared" si="56"/>
        <v>7</v>
      </c>
      <c r="AQ89" s="116">
        <f t="array" ref="AQ89">SUM(IF($AA89:$AL89&lt;0,1,0))</f>
        <v>3</v>
      </c>
      <c r="AR89" s="116">
        <f t="shared" si="57"/>
        <v>42.857142857142854</v>
      </c>
      <c r="AS89" s="116">
        <f t="array" ref="AS89">SUM(IF($AA89:$AL89&gt;20,1,0))</f>
        <v>1</v>
      </c>
      <c r="AT89" s="116">
        <f t="shared" si="58"/>
        <v>14.285714285714285</v>
      </c>
      <c r="AU89" s="116">
        <f t="array" ref="AU89">SUM(IF(AA89:AL89&gt;40,1,0))</f>
        <v>1</v>
      </c>
      <c r="AV89" s="116">
        <f t="shared" si="83"/>
        <v>14.285714285714285</v>
      </c>
      <c r="AW89" s="116">
        <v>9.5260760182226178</v>
      </c>
      <c r="AX89" s="116">
        <v>-4.8076923076923244</v>
      </c>
      <c r="AY89" s="116">
        <v>7.9548271587935471</v>
      </c>
      <c r="AZ89" s="116">
        <v>11.746522411128295</v>
      </c>
      <c r="BA89" s="116">
        <v>1.0752688172043006</v>
      </c>
      <c r="BB89" s="116">
        <v>5.555555555555558</v>
      </c>
      <c r="BC89" s="116">
        <v>4.1322993671309538</v>
      </c>
      <c r="BD89" s="116"/>
      <c r="BE89" s="116">
        <v>3.5714285714285658</v>
      </c>
      <c r="BF89" s="116">
        <v>-1.962516909483436</v>
      </c>
      <c r="BG89" s="116">
        <v>7.4181724556808746</v>
      </c>
      <c r="BH89" s="116">
        <v>10.060526096011536</v>
      </c>
      <c r="BI89" s="116">
        <v>-4.4729152618565919</v>
      </c>
      <c r="BJ89" s="116">
        <v>34.071903802722339</v>
      </c>
      <c r="BK89" s="116">
        <v>-1.999487752440503</v>
      </c>
      <c r="BL89" s="116">
        <v>7.6134699853587007</v>
      </c>
      <c r="BM89" s="116">
        <v>2.6320132013201381</v>
      </c>
      <c r="BN89" s="116">
        <v>3.296703296703285</v>
      </c>
      <c r="BO89" s="116">
        <f t="shared" si="84"/>
        <v>5.6124796768110503</v>
      </c>
      <c r="BP89" s="116">
        <f t="shared" si="59"/>
        <v>4.1322993671309538</v>
      </c>
      <c r="BQ89" s="116">
        <f t="shared" si="60"/>
        <v>34.071903802722339</v>
      </c>
      <c r="BR89" s="116">
        <f t="shared" si="61"/>
        <v>17</v>
      </c>
      <c r="BS89" s="116">
        <f t="array" ref="BS89">SUM(IF($AW89:$BN89&lt;0,1,0))</f>
        <v>4</v>
      </c>
      <c r="BT89" s="116">
        <f t="shared" si="62"/>
        <v>23.529411764705884</v>
      </c>
      <c r="BU89" s="116">
        <f t="array" ref="BU89">SUM(IF($AW89:$BN89&gt;20,1,0))</f>
        <v>1</v>
      </c>
      <c r="BV89" s="116">
        <f t="shared" si="63"/>
        <v>5.8823529411764701</v>
      </c>
      <c r="BW89" s="116">
        <f t="array" ref="BW89">SUM(IF(AW89:BN89&gt;40,1,0))</f>
        <v>0</v>
      </c>
      <c r="BX89" s="116">
        <f t="shared" si="85"/>
        <v>0</v>
      </c>
      <c r="BY89" s="116">
        <v>-4.0223463687150911</v>
      </c>
      <c r="BZ89" s="116"/>
      <c r="CA89" s="116">
        <v>-7.3611111111111178</v>
      </c>
      <c r="CB89" s="116">
        <v>10.783718104495744</v>
      </c>
      <c r="CC89" s="116">
        <v>0</v>
      </c>
      <c r="CD89" s="116"/>
      <c r="CE89" s="116"/>
      <c r="CF89" s="116"/>
      <c r="CG89" s="116"/>
      <c r="CH89" s="116"/>
      <c r="CI89" s="116"/>
      <c r="CJ89" s="116">
        <v>1.4051522248243575</v>
      </c>
      <c r="CK89" s="116"/>
      <c r="CL89" s="116"/>
      <c r="CM89" s="116"/>
      <c r="CN89" s="116"/>
      <c r="CO89" s="116">
        <v>-0.39721946375372957</v>
      </c>
      <c r="CP89" s="116">
        <v>-7.0866141732283445</v>
      </c>
      <c r="CQ89" s="116">
        <f t="shared" si="86"/>
        <v>-0.95406011249831157</v>
      </c>
      <c r="CR89" s="116">
        <f t="shared" si="64"/>
        <v>-0.39721946375372957</v>
      </c>
      <c r="CS89" s="116">
        <f t="shared" si="65"/>
        <v>10.783718104495744</v>
      </c>
      <c r="CT89" s="116">
        <f t="shared" si="66"/>
        <v>7</v>
      </c>
      <c r="CU89" s="116">
        <f t="array" ref="CU89">SUM(IF($BY89:$CP89&lt;0,1,0))</f>
        <v>4</v>
      </c>
      <c r="CV89" s="116">
        <f t="shared" si="67"/>
        <v>57.142857142857146</v>
      </c>
      <c r="CW89" s="116">
        <f t="array" ref="CW89">SUM(IF($BY89:$CP89&gt;20,1,0))</f>
        <v>0</v>
      </c>
      <c r="CX89" s="116">
        <f t="shared" si="68"/>
        <v>0</v>
      </c>
      <c r="CY89" s="116">
        <f t="array" ref="CY89">SUM(IF(BY89:CP89&gt;40,1,0))</f>
        <v>0</v>
      </c>
      <c r="CZ89" s="116">
        <f t="shared" si="87"/>
        <v>0</v>
      </c>
      <c r="DA89" s="116">
        <v>6.2680462469880611</v>
      </c>
      <c r="DB89" s="116">
        <v>3.0180180180180067</v>
      </c>
      <c r="DC89" s="116">
        <f t="shared" si="88"/>
        <v>4.6430321325030341</v>
      </c>
      <c r="DD89" s="116">
        <f t="shared" si="69"/>
        <v>4.6430321325030341</v>
      </c>
      <c r="DE89" s="116">
        <f t="shared" si="70"/>
        <v>6.2680462469880611</v>
      </c>
      <c r="DF89" s="116">
        <f t="shared" si="71"/>
        <v>2</v>
      </c>
      <c r="DG89" s="116">
        <f t="array" ref="DG89">SUM(IF($DA89:$DB89&lt;0,1,0))</f>
        <v>0</v>
      </c>
      <c r="DH89" s="116">
        <f t="shared" si="72"/>
        <v>0</v>
      </c>
      <c r="DI89" s="116">
        <f t="array" ref="DI89">SUM(IF($DA89:$DB89&gt;20,1,0))</f>
        <v>0</v>
      </c>
      <c r="DJ89" s="116">
        <f t="shared" si="73"/>
        <v>0</v>
      </c>
      <c r="DK89" s="116">
        <f t="array" ref="DK89">SUM(IF(DA89:DB89&gt;40,1,0))</f>
        <v>0</v>
      </c>
      <c r="DL89" s="116">
        <f t="shared" si="89"/>
        <v>0</v>
      </c>
      <c r="DM89" s="116">
        <v>7.3503587369441679</v>
      </c>
      <c r="DN89" s="116">
        <v>4.0485829959514108</v>
      </c>
      <c r="DO89" s="116">
        <f t="shared" si="45"/>
        <v>5.6994708664477898</v>
      </c>
      <c r="DP89" s="116">
        <f t="shared" si="40"/>
        <v>5.6994708664477898</v>
      </c>
      <c r="DQ89" s="116">
        <f t="shared" si="41"/>
        <v>7.3503587369441679</v>
      </c>
      <c r="DR89" s="116">
        <f t="shared" si="42"/>
        <v>2</v>
      </c>
      <c r="DS89" s="116">
        <f t="array" ref="DS89">SUM(IF($DM89:$DN89&lt;0,1,0))</f>
        <v>0</v>
      </c>
      <c r="DT89" s="116">
        <f t="shared" si="43"/>
        <v>0</v>
      </c>
      <c r="DU89" s="116">
        <f t="array" ref="DU89">SUM(IF($DM89:$DN89&gt;20,1,0))</f>
        <v>0</v>
      </c>
      <c r="DV89" s="116">
        <f t="shared" si="44"/>
        <v>0</v>
      </c>
      <c r="DW89" s="116">
        <f t="array" ref="DW89">SUM(IF(DM89:DN89&gt;40,1,0))</f>
        <v>0</v>
      </c>
      <c r="DX89" s="116">
        <f t="shared" si="46"/>
        <v>0</v>
      </c>
      <c r="DY89" s="116">
        <f t="shared" si="91"/>
        <v>3.5503209267160445</v>
      </c>
      <c r="DZ89" s="116">
        <f t="shared" si="74"/>
        <v>3.1573606573606456</v>
      </c>
      <c r="EA89" s="116">
        <f t="shared" si="75"/>
        <v>34.071903802722339</v>
      </c>
      <c r="EB89" s="116">
        <f t="shared" si="92"/>
        <v>-0.46378491547483697</v>
      </c>
      <c r="EC89" s="116">
        <f t="shared" si="76"/>
        <v>9.1867618974859955</v>
      </c>
      <c r="ED89" s="116">
        <f t="shared" si="77"/>
        <v>37</v>
      </c>
      <c r="EE89" s="116">
        <f t="shared" si="77"/>
        <v>11</v>
      </c>
      <c r="EF89" s="116">
        <f t="shared" si="78"/>
        <v>29.72972972972973</v>
      </c>
      <c r="EG89" s="116">
        <f t="shared" si="79"/>
        <v>3</v>
      </c>
      <c r="EH89" s="117">
        <f t="shared" si="80"/>
        <v>8.1081081081081088</v>
      </c>
      <c r="EI89" s="116">
        <f t="shared" si="93"/>
        <v>9.4594594594594597</v>
      </c>
      <c r="EJ89" s="116">
        <f t="shared" si="81"/>
        <v>1</v>
      </c>
      <c r="EK89" s="116">
        <f t="shared" si="90"/>
        <v>2.7027027027027026</v>
      </c>
      <c r="EL89" s="37"/>
      <c r="EM89" s="37"/>
      <c r="EN89" s="37"/>
      <c r="EO89" s="37"/>
    </row>
    <row r="90" spans="2:145" x14ac:dyDescent="0.4">
      <c r="B90" s="115">
        <v>1881</v>
      </c>
      <c r="C90" s="116">
        <v>29.54</v>
      </c>
      <c r="D90" s="116"/>
      <c r="E90" s="116"/>
      <c r="F90" s="116"/>
      <c r="G90" s="116">
        <v>-12.40814963259853</v>
      </c>
      <c r="H90" s="116"/>
      <c r="I90" s="116"/>
      <c r="J90" s="116"/>
      <c r="K90" s="116"/>
      <c r="L90" s="116"/>
      <c r="M90" s="116"/>
      <c r="N90" s="116"/>
      <c r="O90" s="116"/>
      <c r="P90" s="116"/>
      <c r="Q90" s="116">
        <f t="shared" si="53"/>
        <v>8.5659251837007346</v>
      </c>
      <c r="R90" s="116">
        <f t="shared" si="47"/>
        <v>8.5659251837007346</v>
      </c>
      <c r="S90" s="116">
        <f t="shared" si="48"/>
        <v>29.54</v>
      </c>
      <c r="T90" s="116">
        <f t="shared" si="49"/>
        <v>2</v>
      </c>
      <c r="U90" s="116">
        <f t="array" ref="U90">SUM(IF($C90:$P90&lt;0,1,0))</f>
        <v>1</v>
      </c>
      <c r="V90" s="116">
        <f t="shared" si="50"/>
        <v>50</v>
      </c>
      <c r="W90" s="116">
        <f t="array" ref="W90">SUM(IF($C90:$P90&gt;20,1,0))</f>
        <v>1</v>
      </c>
      <c r="X90" s="116">
        <f t="shared" si="51"/>
        <v>50</v>
      </c>
      <c r="Y90" s="116">
        <f t="array" ref="Y90">SUM(IF(C90:P90&gt;40,1,0))</f>
        <v>0</v>
      </c>
      <c r="Z90" s="116">
        <f t="shared" si="52"/>
        <v>0</v>
      </c>
      <c r="AA90" s="116">
        <v>0.83532219570408017</v>
      </c>
      <c r="AB90" s="116"/>
      <c r="AC90" s="116">
        <v>-9.4998562805403743</v>
      </c>
      <c r="AD90" s="116">
        <v>-1.2441924001377003</v>
      </c>
      <c r="AE90" s="116">
        <v>10.159574468085108</v>
      </c>
      <c r="AF90" s="116">
        <v>30.76923076923077</v>
      </c>
      <c r="AG90" s="116"/>
      <c r="AH90" s="116">
        <v>-10.658578856152523</v>
      </c>
      <c r="AI90" s="116"/>
      <c r="AJ90" s="116"/>
      <c r="AK90" s="116"/>
      <c r="AL90" s="116">
        <v>-10.708401976935756</v>
      </c>
      <c r="AM90" s="116">
        <f t="shared" si="82"/>
        <v>1.3790139884648003</v>
      </c>
      <c r="AN90" s="116">
        <f t="shared" si="54"/>
        <v>-1.2441924001377003</v>
      </c>
      <c r="AO90" s="116">
        <f t="shared" si="55"/>
        <v>30.76923076923077</v>
      </c>
      <c r="AP90" s="116">
        <f t="shared" si="56"/>
        <v>7</v>
      </c>
      <c r="AQ90" s="116">
        <f t="array" ref="AQ90">SUM(IF($AA90:$AL90&lt;0,1,0))</f>
        <v>4</v>
      </c>
      <c r="AR90" s="116">
        <f t="shared" si="57"/>
        <v>57.142857142857146</v>
      </c>
      <c r="AS90" s="116">
        <f t="array" ref="AS90">SUM(IF($AA90:$AL90&gt;20,1,0))</f>
        <v>1</v>
      </c>
      <c r="AT90" s="116">
        <f t="shared" si="58"/>
        <v>14.285714285714285</v>
      </c>
      <c r="AU90" s="116">
        <f t="array" ref="AU90">SUM(IF(AA90:AL90&gt;40,1,0))</f>
        <v>0</v>
      </c>
      <c r="AV90" s="116">
        <f t="shared" si="83"/>
        <v>0</v>
      </c>
      <c r="AW90" s="116">
        <v>-1.3636363636363558</v>
      </c>
      <c r="AX90" s="116">
        <v>0</v>
      </c>
      <c r="AY90" s="116">
        <v>2.1049677238282465</v>
      </c>
      <c r="AZ90" s="116">
        <v>5.8091286307053931</v>
      </c>
      <c r="BA90" s="116">
        <v>-1.0638297872340419</v>
      </c>
      <c r="BB90" s="116">
        <v>1.3157894736842035</v>
      </c>
      <c r="BC90" s="116">
        <v>0.77360296599175982</v>
      </c>
      <c r="BD90" s="116"/>
      <c r="BE90" s="116">
        <v>-6.0344827586206833</v>
      </c>
      <c r="BF90" s="116">
        <v>2.6971522360330327</v>
      </c>
      <c r="BG90" s="116">
        <v>0.39067814201440998</v>
      </c>
      <c r="BH90" s="116">
        <v>-3.2009539948273824</v>
      </c>
      <c r="BI90" s="116">
        <v>6.153366366466904</v>
      </c>
      <c r="BJ90" s="116">
        <v>17.376700680272108</v>
      </c>
      <c r="BK90" s="116">
        <v>1.771929357236095</v>
      </c>
      <c r="BL90" s="116">
        <v>2.4489795918367196</v>
      </c>
      <c r="BM90" s="116">
        <v>-10.555510893158615</v>
      </c>
      <c r="BN90" s="116">
        <v>-1.0638297872340163</v>
      </c>
      <c r="BO90" s="116">
        <f t="shared" si="84"/>
        <v>1.0329442107857516</v>
      </c>
      <c r="BP90" s="116">
        <f t="shared" si="59"/>
        <v>0.77360296599175982</v>
      </c>
      <c r="BQ90" s="116">
        <f t="shared" si="60"/>
        <v>17.376700680272108</v>
      </c>
      <c r="BR90" s="116">
        <f t="shared" si="61"/>
        <v>17</v>
      </c>
      <c r="BS90" s="116">
        <f t="array" ref="BS90">SUM(IF($AW90:$BN90&lt;0,1,0))</f>
        <v>6</v>
      </c>
      <c r="BT90" s="116">
        <f t="shared" si="62"/>
        <v>35.294117647058826</v>
      </c>
      <c r="BU90" s="116">
        <f t="array" ref="BU90">SUM(IF($AW90:$BN90&gt;20,1,0))</f>
        <v>0</v>
      </c>
      <c r="BV90" s="116">
        <f t="shared" si="63"/>
        <v>0</v>
      </c>
      <c r="BW90" s="116">
        <f t="array" ref="BW90">SUM(IF(AW90:BN90&gt;40,1,0))</f>
        <v>0</v>
      </c>
      <c r="BX90" s="116">
        <f t="shared" si="85"/>
        <v>0</v>
      </c>
      <c r="BY90" s="116">
        <v>-3.9580908032595952</v>
      </c>
      <c r="BZ90" s="116"/>
      <c r="CA90" s="116">
        <v>1.9490254872563728</v>
      </c>
      <c r="CB90" s="116">
        <v>-0.85001370989853386</v>
      </c>
      <c r="CC90" s="116">
        <v>0</v>
      </c>
      <c r="CD90" s="116"/>
      <c r="CE90" s="116"/>
      <c r="CF90" s="116"/>
      <c r="CG90" s="116"/>
      <c r="CH90" s="116"/>
      <c r="CI90" s="116"/>
      <c r="CJ90" s="116">
        <v>1.3856812933025431</v>
      </c>
      <c r="CK90" s="116"/>
      <c r="CL90" s="116"/>
      <c r="CM90" s="116"/>
      <c r="CN90" s="116"/>
      <c r="CO90" s="116">
        <v>-7.5772681954137528</v>
      </c>
      <c r="CP90" s="116">
        <v>2.5423728813559254</v>
      </c>
      <c r="CQ90" s="116">
        <f t="shared" si="86"/>
        <v>-0.92975614952243446</v>
      </c>
      <c r="CR90" s="116">
        <f t="shared" si="64"/>
        <v>0</v>
      </c>
      <c r="CS90" s="116">
        <f t="shared" si="65"/>
        <v>2.5423728813559254</v>
      </c>
      <c r="CT90" s="116">
        <f t="shared" si="66"/>
        <v>7</v>
      </c>
      <c r="CU90" s="116">
        <f t="array" ref="CU90">SUM(IF($BY90:$CP90&lt;0,1,0))</f>
        <v>3</v>
      </c>
      <c r="CV90" s="116">
        <f t="shared" si="67"/>
        <v>42.857142857142854</v>
      </c>
      <c r="CW90" s="116">
        <f t="array" ref="CW90">SUM(IF($BY90:$CP90&gt;20,1,0))</f>
        <v>0</v>
      </c>
      <c r="CX90" s="116">
        <f t="shared" si="68"/>
        <v>0</v>
      </c>
      <c r="CY90" s="116">
        <f t="array" ref="CY90">SUM(IF(BY90:CP90&gt;40,1,0))</f>
        <v>0</v>
      </c>
      <c r="CZ90" s="116">
        <f t="shared" si="87"/>
        <v>0</v>
      </c>
      <c r="DA90" s="116">
        <v>2.3508169887717991</v>
      </c>
      <c r="DB90" s="116">
        <v>1.7316017316017291</v>
      </c>
      <c r="DC90" s="116">
        <f t="shared" si="88"/>
        <v>2.0412093601867642</v>
      </c>
      <c r="DD90" s="116">
        <f t="shared" si="69"/>
        <v>2.0412093601867642</v>
      </c>
      <c r="DE90" s="116">
        <f t="shared" si="70"/>
        <v>2.3508169887717991</v>
      </c>
      <c r="DF90" s="116">
        <f t="shared" si="71"/>
        <v>2</v>
      </c>
      <c r="DG90" s="116">
        <f t="array" ref="DG90">SUM(IF($DA90:$DB90&lt;0,1,0))</f>
        <v>0</v>
      </c>
      <c r="DH90" s="116">
        <f t="shared" si="72"/>
        <v>0</v>
      </c>
      <c r="DI90" s="116">
        <f t="array" ref="DI90">SUM(IF($DA90:$DB90&gt;20,1,0))</f>
        <v>0</v>
      </c>
      <c r="DJ90" s="116">
        <f t="shared" si="73"/>
        <v>0</v>
      </c>
      <c r="DK90" s="116">
        <f t="array" ref="DK90">SUM(IF(DA90:DB90&gt;40,1,0))</f>
        <v>0</v>
      </c>
      <c r="DL90" s="116">
        <f t="shared" si="89"/>
        <v>0</v>
      </c>
      <c r="DM90" s="116">
        <v>-0.64627337980386801</v>
      </c>
      <c r="DN90" s="116">
        <v>-0.38910505836576847</v>
      </c>
      <c r="DO90" s="116">
        <f t="shared" si="45"/>
        <v>-0.51768921908481824</v>
      </c>
      <c r="DP90" s="116">
        <f t="shared" si="40"/>
        <v>-0.51768921908481824</v>
      </c>
      <c r="DQ90" s="116">
        <f t="shared" si="41"/>
        <v>-0.38910505836576847</v>
      </c>
      <c r="DR90" s="116">
        <f t="shared" si="42"/>
        <v>2</v>
      </c>
      <c r="DS90" s="116">
        <f t="array" ref="DS90">SUM(IF($DM90:$DN90&lt;0,1,0))</f>
        <v>2</v>
      </c>
      <c r="DT90" s="116">
        <f t="shared" si="43"/>
        <v>100</v>
      </c>
      <c r="DU90" s="116">
        <f t="array" ref="DU90">SUM(IF($DM90:$DN90&gt;20,1,0))</f>
        <v>0</v>
      </c>
      <c r="DV90" s="116">
        <f t="shared" si="44"/>
        <v>0</v>
      </c>
      <c r="DW90" s="116">
        <f t="array" ref="DW90">SUM(IF(DM90:DN90&gt;40,1,0))</f>
        <v>0</v>
      </c>
      <c r="DX90" s="116">
        <f t="shared" si="46"/>
        <v>0</v>
      </c>
      <c r="DY90" s="116">
        <f t="shared" si="91"/>
        <v>1.1049661379881002</v>
      </c>
      <c r="DZ90" s="116">
        <f t="shared" si="74"/>
        <v>0.39067814201440998</v>
      </c>
      <c r="EA90" s="116">
        <f t="shared" si="75"/>
        <v>30.76923076923077</v>
      </c>
      <c r="EB90" s="116">
        <f t="shared" si="92"/>
        <v>0.25231633132227205</v>
      </c>
      <c r="EC90" s="116">
        <f t="shared" si="76"/>
        <v>9.1382853463363674</v>
      </c>
      <c r="ED90" s="116">
        <f t="shared" si="77"/>
        <v>37</v>
      </c>
      <c r="EE90" s="116">
        <f t="shared" si="77"/>
        <v>16</v>
      </c>
      <c r="EF90" s="116">
        <f t="shared" si="78"/>
        <v>43.243243243243242</v>
      </c>
      <c r="EG90" s="116">
        <f t="shared" si="79"/>
        <v>2</v>
      </c>
      <c r="EH90" s="117">
        <f t="shared" si="80"/>
        <v>5.4054054054054053</v>
      </c>
      <c r="EI90" s="116">
        <f t="shared" si="93"/>
        <v>9.4594594594594597</v>
      </c>
      <c r="EJ90" s="116">
        <f t="shared" si="81"/>
        <v>0</v>
      </c>
      <c r="EK90" s="116">
        <f t="shared" si="90"/>
        <v>0</v>
      </c>
      <c r="EL90" s="37"/>
      <c r="EM90" s="37"/>
      <c r="EN90" s="37"/>
      <c r="EO90" s="37"/>
    </row>
    <row r="91" spans="2:145" x14ac:dyDescent="0.4">
      <c r="B91" s="115">
        <v>1882</v>
      </c>
      <c r="C91" s="116">
        <v>25.89</v>
      </c>
      <c r="D91" s="116"/>
      <c r="E91" s="116"/>
      <c r="F91" s="116"/>
      <c r="G91" s="116">
        <v>4.2326024785509953</v>
      </c>
      <c r="H91" s="116"/>
      <c r="I91" s="116"/>
      <c r="J91" s="116"/>
      <c r="K91" s="116"/>
      <c r="L91" s="116"/>
      <c r="M91" s="116"/>
      <c r="N91" s="116"/>
      <c r="O91" s="116"/>
      <c r="P91" s="116"/>
      <c r="Q91" s="116">
        <f t="shared" si="53"/>
        <v>15.061301239275497</v>
      </c>
      <c r="R91" s="116">
        <f t="shared" si="47"/>
        <v>15.061301239275497</v>
      </c>
      <c r="S91" s="116">
        <f t="shared" si="48"/>
        <v>25.89</v>
      </c>
      <c r="T91" s="116">
        <f t="shared" si="49"/>
        <v>2</v>
      </c>
      <c r="U91" s="116">
        <f t="array" ref="U91">SUM(IF($C91:$P91&lt;0,1,0))</f>
        <v>0</v>
      </c>
      <c r="V91" s="116">
        <f t="shared" si="50"/>
        <v>0</v>
      </c>
      <c r="W91" s="116">
        <f t="array" ref="W91">SUM(IF($C91:$P91&gt;20,1,0))</f>
        <v>1</v>
      </c>
      <c r="X91" s="116">
        <f t="shared" si="51"/>
        <v>50</v>
      </c>
      <c r="Y91" s="116">
        <f t="array" ref="Y91">SUM(IF(C91:P91&gt;40,1,0))</f>
        <v>0</v>
      </c>
      <c r="Z91" s="116">
        <f t="shared" si="52"/>
        <v>0</v>
      </c>
      <c r="AA91" s="116">
        <v>-7.8106508875739671</v>
      </c>
      <c r="AB91" s="116"/>
      <c r="AC91" s="116">
        <v>-2.1915197713196832</v>
      </c>
      <c r="AD91" s="116">
        <v>-4.1239922080824112</v>
      </c>
      <c r="AE91" s="116">
        <v>-6.9370674392403071</v>
      </c>
      <c r="AF91" s="116" t="s">
        <v>14</v>
      </c>
      <c r="AG91" s="116"/>
      <c r="AH91" s="116">
        <v>-4.5586808923375299</v>
      </c>
      <c r="AI91" s="116"/>
      <c r="AJ91" s="116"/>
      <c r="AK91" s="116"/>
      <c r="AL91" s="116">
        <v>3.3210332103321027</v>
      </c>
      <c r="AM91" s="116">
        <f t="shared" si="82"/>
        <v>-3.716812998036966</v>
      </c>
      <c r="AN91" s="116">
        <f t="shared" si="54"/>
        <v>-4.3413365502099701</v>
      </c>
      <c r="AO91" s="116">
        <f t="shared" si="55"/>
        <v>3.3210332103321027</v>
      </c>
      <c r="AP91" s="116">
        <f t="shared" si="56"/>
        <v>7</v>
      </c>
      <c r="AQ91" s="116">
        <f t="array" ref="AQ91">SUM(IF($AA91:$AL91&lt;0,1,0))</f>
        <v>5</v>
      </c>
      <c r="AR91" s="116">
        <f t="shared" si="57"/>
        <v>71.428571428571431</v>
      </c>
      <c r="AS91" s="116">
        <f t="array" ref="AS91">SUM(IF($AA91:$AL91&gt;20,1,0))</f>
        <v>1</v>
      </c>
      <c r="AT91" s="116">
        <f t="shared" si="58"/>
        <v>14.285714285714285</v>
      </c>
      <c r="AU91" s="116">
        <f t="array" ref="AU91">SUM(IF(AA91:AL91&gt;40,1,0))</f>
        <v>1</v>
      </c>
      <c r="AV91" s="116">
        <f t="shared" si="83"/>
        <v>14.285714285714285</v>
      </c>
      <c r="AW91" s="116">
        <v>0.92165898617508901</v>
      </c>
      <c r="AX91" s="116">
        <v>-1.0101010101010055</v>
      </c>
      <c r="AY91" s="116">
        <v>-1.0295367084811922</v>
      </c>
      <c r="AZ91" s="116">
        <v>-6.666666666666675</v>
      </c>
      <c r="BA91" s="116">
        <v>0</v>
      </c>
      <c r="BB91" s="116">
        <v>-2.5974025974025983</v>
      </c>
      <c r="BC91" s="116">
        <v>3.2610288480035887</v>
      </c>
      <c r="BD91" s="116"/>
      <c r="BE91" s="116">
        <v>-2.7522935779816504</v>
      </c>
      <c r="BF91" s="116">
        <v>-0.86196380480173751</v>
      </c>
      <c r="BG91" s="116">
        <v>1.1120140590244574</v>
      </c>
      <c r="BH91" s="116">
        <v>-7.9341363971706214</v>
      </c>
      <c r="BI91" s="116">
        <v>-1.9396069825345363</v>
      </c>
      <c r="BJ91" s="116">
        <v>-29.879642631197253</v>
      </c>
      <c r="BK91" s="116">
        <v>6.9844789356984531</v>
      </c>
      <c r="BL91" s="116">
        <v>2.6458269486157926</v>
      </c>
      <c r="BM91" s="116">
        <v>4.0176163940319976</v>
      </c>
      <c r="BN91" s="116">
        <v>1.0752688172042779</v>
      </c>
      <c r="BO91" s="116">
        <f t="shared" si="84"/>
        <v>-2.0384386698578596</v>
      </c>
      <c r="BP91" s="116">
        <f t="shared" si="59"/>
        <v>-0.86196380480173751</v>
      </c>
      <c r="BQ91" s="116">
        <f t="shared" si="60"/>
        <v>6.9844789356984531</v>
      </c>
      <c r="BR91" s="116">
        <f t="shared" si="61"/>
        <v>17</v>
      </c>
      <c r="BS91" s="116">
        <f t="array" ref="BS91">SUM(IF($AW91:$BN91&lt;0,1,0))</f>
        <v>9</v>
      </c>
      <c r="BT91" s="116">
        <f t="shared" si="62"/>
        <v>52.941176470588232</v>
      </c>
      <c r="BU91" s="116">
        <f t="array" ref="BU91">SUM(IF($AW91:$BN91&gt;20,1,0))</f>
        <v>0</v>
      </c>
      <c r="BV91" s="116">
        <f t="shared" si="63"/>
        <v>0</v>
      </c>
      <c r="BW91" s="116">
        <f t="array" ref="BW91">SUM(IF(AW91:BN91&gt;40,1,0))</f>
        <v>0</v>
      </c>
      <c r="BX91" s="116">
        <f t="shared" si="85"/>
        <v>0</v>
      </c>
      <c r="BY91" s="116">
        <v>-4.0000000000000036</v>
      </c>
      <c r="BZ91" s="116"/>
      <c r="CA91" s="116">
        <v>1.9117647058823461</v>
      </c>
      <c r="CB91" s="116">
        <v>-10.591814159292035</v>
      </c>
      <c r="CC91" s="116">
        <v>53.564547206165713</v>
      </c>
      <c r="CD91" s="116"/>
      <c r="CE91" s="116"/>
      <c r="CF91" s="116"/>
      <c r="CG91" s="116"/>
      <c r="CH91" s="116"/>
      <c r="CI91" s="116"/>
      <c r="CJ91" s="116">
        <v>1.3667425968109326</v>
      </c>
      <c r="CK91" s="116"/>
      <c r="CL91" s="116"/>
      <c r="CM91" s="116"/>
      <c r="CN91" s="116"/>
      <c r="CO91" s="116">
        <v>-0.10787486515642775</v>
      </c>
      <c r="CP91" s="116">
        <v>3.3057851239669533</v>
      </c>
      <c r="CQ91" s="116">
        <f t="shared" si="86"/>
        <v>6.4927358011967824</v>
      </c>
      <c r="CR91" s="116">
        <f t="shared" si="64"/>
        <v>1.3667425968109326</v>
      </c>
      <c r="CS91" s="116">
        <f t="shared" si="65"/>
        <v>53.564547206165713</v>
      </c>
      <c r="CT91" s="116">
        <f t="shared" si="66"/>
        <v>7</v>
      </c>
      <c r="CU91" s="116">
        <f t="array" ref="CU91">SUM(IF($BY91:$CP91&lt;0,1,0))</f>
        <v>3</v>
      </c>
      <c r="CV91" s="116">
        <f t="shared" si="67"/>
        <v>42.857142857142854</v>
      </c>
      <c r="CW91" s="116">
        <f t="array" ref="CW91">SUM(IF($BY91:$CP91&gt;20,1,0))</f>
        <v>1</v>
      </c>
      <c r="CX91" s="116">
        <f t="shared" si="68"/>
        <v>14.285714285714285</v>
      </c>
      <c r="CY91" s="116">
        <f t="array" ref="CY91">SUM(IF(BY91:CP91&gt;40,1,0))</f>
        <v>1</v>
      </c>
      <c r="CZ91" s="116">
        <f t="shared" si="87"/>
        <v>14.285714285714285</v>
      </c>
      <c r="DA91" s="116">
        <v>2.3643461332821434</v>
      </c>
      <c r="DB91" s="116">
        <v>-0.82304526748971085</v>
      </c>
      <c r="DC91" s="116">
        <f t="shared" si="88"/>
        <v>0.77065043289621626</v>
      </c>
      <c r="DD91" s="116">
        <f t="shared" si="69"/>
        <v>0.77065043289621626</v>
      </c>
      <c r="DE91" s="116">
        <f t="shared" si="70"/>
        <v>2.3643461332821434</v>
      </c>
      <c r="DF91" s="116">
        <f t="shared" si="71"/>
        <v>2</v>
      </c>
      <c r="DG91" s="116">
        <f t="array" ref="DG91">SUM(IF($DA91:$DB91&lt;0,1,0))</f>
        <v>1</v>
      </c>
      <c r="DH91" s="116">
        <f t="shared" si="72"/>
        <v>50</v>
      </c>
      <c r="DI91" s="116">
        <f t="array" ref="DI91">SUM(IF($DA91:$DB91&gt;20,1,0))</f>
        <v>0</v>
      </c>
      <c r="DJ91" s="116">
        <f t="shared" si="73"/>
        <v>0</v>
      </c>
      <c r="DK91" s="116">
        <f t="array" ref="DK91">SUM(IF(DA91:DB91&gt;40,1,0))</f>
        <v>0</v>
      </c>
      <c r="DL91" s="116">
        <f t="shared" si="89"/>
        <v>0</v>
      </c>
      <c r="DM91" s="116">
        <v>12.607108546082681</v>
      </c>
      <c r="DN91" s="116">
        <v>2.3437500000000222</v>
      </c>
      <c r="DO91" s="116">
        <f t="shared" si="45"/>
        <v>7.4754292730413514</v>
      </c>
      <c r="DP91" s="116">
        <f t="shared" si="40"/>
        <v>7.4754292730413523</v>
      </c>
      <c r="DQ91" s="116">
        <f t="shared" si="41"/>
        <v>12.607108546082681</v>
      </c>
      <c r="DR91" s="116">
        <f t="shared" si="42"/>
        <v>2</v>
      </c>
      <c r="DS91" s="116">
        <f t="array" ref="DS91">SUM(IF($DM91:$DN91&lt;0,1,0))</f>
        <v>0</v>
      </c>
      <c r="DT91" s="116">
        <f t="shared" si="43"/>
        <v>0</v>
      </c>
      <c r="DU91" s="116">
        <f t="array" ref="DU91">SUM(IF($DM91:$DN91&gt;20,1,0))</f>
        <v>0</v>
      </c>
      <c r="DV91" s="116">
        <f t="shared" si="44"/>
        <v>0</v>
      </c>
      <c r="DW91" s="116">
        <f t="array" ref="DW91">SUM(IF(DM91:DN91&gt;40,1,0))</f>
        <v>0</v>
      </c>
      <c r="DX91" s="116">
        <f t="shared" si="46"/>
        <v>0</v>
      </c>
      <c r="DY91" s="116">
        <f t="shared" si="91"/>
        <v>0.97526603119439459</v>
      </c>
      <c r="DZ91" s="116">
        <f t="shared" si="74"/>
        <v>-5.3937432578213873E-2</v>
      </c>
      <c r="EA91" s="116">
        <f t="shared" si="75"/>
        <v>53.564547206165713</v>
      </c>
      <c r="EB91" s="116">
        <f t="shared" si="92"/>
        <v>0.39235029326427107</v>
      </c>
      <c r="EC91" s="116">
        <f t="shared" si="76"/>
        <v>12.080825184686553</v>
      </c>
      <c r="ED91" s="116">
        <f t="shared" si="77"/>
        <v>37</v>
      </c>
      <c r="EE91" s="116">
        <f t="shared" si="77"/>
        <v>18</v>
      </c>
      <c r="EF91" s="116">
        <f t="shared" si="78"/>
        <v>48.648648648648646</v>
      </c>
      <c r="EG91" s="116">
        <f t="shared" si="79"/>
        <v>3</v>
      </c>
      <c r="EH91" s="117">
        <f t="shared" si="80"/>
        <v>8.1081081081081088</v>
      </c>
      <c r="EI91" s="116">
        <f t="shared" si="93"/>
        <v>9.4594594594594597</v>
      </c>
      <c r="EJ91" s="116">
        <f t="shared" si="81"/>
        <v>2</v>
      </c>
      <c r="EK91" s="116">
        <f t="shared" si="90"/>
        <v>5.4054054054054053</v>
      </c>
      <c r="EL91" s="37"/>
      <c r="EM91" s="37"/>
      <c r="EN91" s="37"/>
      <c r="EO91" s="37"/>
    </row>
    <row r="92" spans="2:145" x14ac:dyDescent="0.4">
      <c r="B92" s="115">
        <v>1883</v>
      </c>
      <c r="C92" s="116">
        <v>25.53</v>
      </c>
      <c r="D92" s="116"/>
      <c r="E92" s="116"/>
      <c r="F92" s="116"/>
      <c r="G92" s="116">
        <v>-2.2315712456557502</v>
      </c>
      <c r="H92" s="116"/>
      <c r="I92" s="116"/>
      <c r="J92" s="116"/>
      <c r="K92" s="116"/>
      <c r="L92" s="116"/>
      <c r="M92" s="116"/>
      <c r="N92" s="116"/>
      <c r="O92" s="116"/>
      <c r="P92" s="116"/>
      <c r="Q92" s="116">
        <f t="shared" si="53"/>
        <v>11.649214377172125</v>
      </c>
      <c r="R92" s="116">
        <f t="shared" si="47"/>
        <v>11.649214377172125</v>
      </c>
      <c r="S92" s="116">
        <f t="shared" si="48"/>
        <v>25.53</v>
      </c>
      <c r="T92" s="116">
        <f t="shared" si="49"/>
        <v>2</v>
      </c>
      <c r="U92" s="116">
        <f t="array" ref="U92">SUM(IF($C92:$P92&lt;0,1,0))</f>
        <v>1</v>
      </c>
      <c r="V92" s="116">
        <f t="shared" si="50"/>
        <v>50</v>
      </c>
      <c r="W92" s="116">
        <f t="array" ref="W92">SUM(IF($C92:$P92&gt;20,1,0))</f>
        <v>1</v>
      </c>
      <c r="X92" s="116">
        <f t="shared" si="51"/>
        <v>50</v>
      </c>
      <c r="Y92" s="116">
        <f t="array" ref="Y92">SUM(IF(C92:P92&gt;40,1,0))</f>
        <v>0</v>
      </c>
      <c r="Z92" s="116">
        <f t="shared" si="52"/>
        <v>0</v>
      </c>
      <c r="AA92" s="116">
        <v>0.12836970474967568</v>
      </c>
      <c r="AB92" s="116"/>
      <c r="AC92" s="116">
        <v>0.8930021107322661</v>
      </c>
      <c r="AD92" s="116">
        <v>-8.9134708891801573</v>
      </c>
      <c r="AE92" s="116">
        <v>-14.078173642338299</v>
      </c>
      <c r="AF92" s="116" t="s">
        <v>14</v>
      </c>
      <c r="AG92" s="116"/>
      <c r="AH92" s="116">
        <v>9.7560975609755971</v>
      </c>
      <c r="AI92" s="116"/>
      <c r="AJ92" s="116"/>
      <c r="AK92" s="116"/>
      <c r="AL92" s="116">
        <v>9.1071428571428683</v>
      </c>
      <c r="AM92" s="116">
        <f t="shared" si="82"/>
        <v>-0.51783871631967493</v>
      </c>
      <c r="AN92" s="116">
        <f t="shared" si="54"/>
        <v>0.51068590774097089</v>
      </c>
      <c r="AO92" s="116">
        <f t="shared" si="55"/>
        <v>9.7560975609755971</v>
      </c>
      <c r="AP92" s="116">
        <f t="shared" si="56"/>
        <v>7</v>
      </c>
      <c r="AQ92" s="116">
        <f t="array" ref="AQ92">SUM(IF($AA92:$AL92&lt;0,1,0))</f>
        <v>2</v>
      </c>
      <c r="AR92" s="116">
        <f t="shared" si="57"/>
        <v>28.571428571428573</v>
      </c>
      <c r="AS92" s="116">
        <f t="array" ref="AS92">SUM(IF($AA92:$AL92&gt;20,1,0))</f>
        <v>1</v>
      </c>
      <c r="AT92" s="116">
        <f t="shared" si="58"/>
        <v>14.285714285714285</v>
      </c>
      <c r="AU92" s="116">
        <f t="array" ref="AU92">SUM(IF(AA92:AL92&gt;40,1,0))</f>
        <v>1</v>
      </c>
      <c r="AV92" s="116">
        <f t="shared" si="83"/>
        <v>14.285714285714285</v>
      </c>
      <c r="AW92" s="116">
        <v>-1.0273972602739656</v>
      </c>
      <c r="AX92" s="116">
        <v>1.0204081632652962</v>
      </c>
      <c r="AY92" s="116">
        <v>-5.2088067464525505</v>
      </c>
      <c r="AZ92" s="116">
        <v>-3.5014005602240896</v>
      </c>
      <c r="BA92" s="116">
        <v>2.1505376344086011</v>
      </c>
      <c r="BB92" s="116">
        <v>0</v>
      </c>
      <c r="BC92" s="116">
        <v>5.4335497285119327</v>
      </c>
      <c r="BD92" s="116"/>
      <c r="BE92" s="116">
        <v>-2.8301886792452824</v>
      </c>
      <c r="BF92" s="116">
        <v>-7.7627748364895366</v>
      </c>
      <c r="BG92" s="116">
        <v>-1.8870712194673649</v>
      </c>
      <c r="BH92" s="116">
        <v>-2.0352399052276038</v>
      </c>
      <c r="BI92" s="116">
        <v>-9.5561416759354394</v>
      </c>
      <c r="BJ92" s="116">
        <v>-2.6942952292243527</v>
      </c>
      <c r="BK92" s="116">
        <v>-2.4680484712256243</v>
      </c>
      <c r="BL92" s="116">
        <v>-2.9956210191082744</v>
      </c>
      <c r="BM92" s="116">
        <v>-2.2552492871338425</v>
      </c>
      <c r="BN92" s="116">
        <v>-1.0638297872340163</v>
      </c>
      <c r="BO92" s="116">
        <f t="shared" si="84"/>
        <v>-2.1577393618268301</v>
      </c>
      <c r="BP92" s="116">
        <f t="shared" si="59"/>
        <v>-2.2552492871338425</v>
      </c>
      <c r="BQ92" s="116">
        <f t="shared" si="60"/>
        <v>5.4335497285119327</v>
      </c>
      <c r="BR92" s="116">
        <f t="shared" si="61"/>
        <v>17</v>
      </c>
      <c r="BS92" s="116">
        <f t="array" ref="BS92">SUM(IF($AW92:$BN92&lt;0,1,0))</f>
        <v>13</v>
      </c>
      <c r="BT92" s="116">
        <f t="shared" si="62"/>
        <v>76.470588235294116</v>
      </c>
      <c r="BU92" s="116">
        <f t="array" ref="BU92">SUM(IF($AW92:$BN92&gt;20,1,0))</f>
        <v>0</v>
      </c>
      <c r="BV92" s="116">
        <f t="shared" si="63"/>
        <v>0</v>
      </c>
      <c r="BW92" s="116">
        <f t="array" ref="BW92">SUM(IF(AW92:BN92&gt;40,1,0))</f>
        <v>0</v>
      </c>
      <c r="BX92" s="116">
        <f t="shared" si="85"/>
        <v>0</v>
      </c>
      <c r="BY92" s="116">
        <v>-4.6717171717171606</v>
      </c>
      <c r="BZ92" s="116"/>
      <c r="CA92" s="116">
        <v>-1.8759018759018753</v>
      </c>
      <c r="CB92" s="116">
        <v>2.1033096195484102</v>
      </c>
      <c r="CC92" s="116">
        <v>-27.791718946047684</v>
      </c>
      <c r="CD92" s="116"/>
      <c r="CE92" s="116"/>
      <c r="CF92" s="116"/>
      <c r="CG92" s="116"/>
      <c r="CH92" s="116"/>
      <c r="CI92" s="116"/>
      <c r="CJ92" s="116">
        <v>1.3483146067415852</v>
      </c>
      <c r="CK92" s="116"/>
      <c r="CL92" s="116"/>
      <c r="CM92" s="116"/>
      <c r="CN92" s="116"/>
      <c r="CO92" s="116">
        <v>5.3995680345572357</v>
      </c>
      <c r="CP92" s="116">
        <v>-0.80000000000000071</v>
      </c>
      <c r="CQ92" s="116">
        <f t="shared" si="86"/>
        <v>-3.7554493904027844</v>
      </c>
      <c r="CR92" s="116">
        <f t="shared" si="64"/>
        <v>-0.80000000000000071</v>
      </c>
      <c r="CS92" s="116">
        <f t="shared" si="65"/>
        <v>5.3995680345572357</v>
      </c>
      <c r="CT92" s="116">
        <f t="shared" si="66"/>
        <v>7</v>
      </c>
      <c r="CU92" s="116">
        <f t="array" ref="CU92">SUM(IF($BY92:$CP92&lt;0,1,0))</f>
        <v>4</v>
      </c>
      <c r="CV92" s="116">
        <f t="shared" si="67"/>
        <v>57.142857142857146</v>
      </c>
      <c r="CW92" s="116">
        <f t="array" ref="CW92">SUM(IF($BY92:$CP92&gt;20,1,0))</f>
        <v>0</v>
      </c>
      <c r="CX92" s="116">
        <f t="shared" si="68"/>
        <v>0</v>
      </c>
      <c r="CY92" s="116">
        <f t="array" ref="CY92">SUM(IF(BY92:CP92&gt;40,1,0))</f>
        <v>0</v>
      </c>
      <c r="CZ92" s="116">
        <f t="shared" si="87"/>
        <v>0</v>
      </c>
      <c r="DA92" s="116">
        <v>-2.0013907636928869</v>
      </c>
      <c r="DB92" s="116">
        <v>-1.9292206099276159</v>
      </c>
      <c r="DC92" s="116">
        <f t="shared" si="88"/>
        <v>-1.9653056868102514</v>
      </c>
      <c r="DD92" s="116">
        <f t="shared" si="69"/>
        <v>-1.9653056868102514</v>
      </c>
      <c r="DE92" s="116">
        <f t="shared" si="70"/>
        <v>-1.9292206099276159</v>
      </c>
      <c r="DF92" s="116">
        <f t="shared" si="71"/>
        <v>2</v>
      </c>
      <c r="DG92" s="116">
        <f t="array" ref="DG92">SUM(IF($DA92:$DB92&lt;0,1,0))</f>
        <v>2</v>
      </c>
      <c r="DH92" s="116">
        <f t="shared" si="72"/>
        <v>100</v>
      </c>
      <c r="DI92" s="116">
        <f t="array" ref="DI92">SUM(IF($DA92:$DB92&gt;20,1,0))</f>
        <v>0</v>
      </c>
      <c r="DJ92" s="116">
        <f t="shared" si="73"/>
        <v>0</v>
      </c>
      <c r="DK92" s="116">
        <f t="array" ref="DK92">SUM(IF(DA92:DB92&gt;40,1,0))</f>
        <v>0</v>
      </c>
      <c r="DL92" s="116">
        <f t="shared" si="89"/>
        <v>0</v>
      </c>
      <c r="DM92" s="116">
        <v>1.1628550772377777</v>
      </c>
      <c r="DN92" s="116">
        <v>-0.76335877862597767</v>
      </c>
      <c r="DO92" s="116">
        <f t="shared" si="45"/>
        <v>0.19974814930590001</v>
      </c>
      <c r="DP92" s="116">
        <f t="shared" ref="DP92:DP155" si="94">MEDIAN($DM92:$DN92)</f>
        <v>0.19974814930590001</v>
      </c>
      <c r="DQ92" s="116">
        <f t="shared" ref="DQ92:DQ155" si="95">MAX($DM92:$DN92)</f>
        <v>1.1628550772377777</v>
      </c>
      <c r="DR92" s="116">
        <f t="shared" ref="DR92:DR155" si="96">COUNTA(DM92:DN92)</f>
        <v>2</v>
      </c>
      <c r="DS92" s="116">
        <f t="array" ref="DS92">SUM(IF($DM92:$DN92&lt;0,1,0))</f>
        <v>1</v>
      </c>
      <c r="DT92" s="116">
        <f t="shared" ref="DT92:DT155" si="97">100*DS92/DR92</f>
        <v>50</v>
      </c>
      <c r="DU92" s="116">
        <f t="array" ref="DU92">SUM(IF($DM92:$DN92&gt;20,1,0))</f>
        <v>0</v>
      </c>
      <c r="DV92" s="116">
        <f t="shared" ref="DV92:DV155" si="98">100*(DU92/$DR92)</f>
        <v>0</v>
      </c>
      <c r="DW92" s="116">
        <f t="array" ref="DW92">SUM(IF(DM92:DN92&gt;40,1,0))</f>
        <v>0</v>
      </c>
      <c r="DX92" s="116">
        <f t="shared" si="46"/>
        <v>0</v>
      </c>
      <c r="DY92" s="116">
        <f t="shared" si="91"/>
        <v>-1.2863731528460587</v>
      </c>
      <c r="DZ92" s="116">
        <f t="shared" si="74"/>
        <v>-1.8814865476846201</v>
      </c>
      <c r="EA92" s="116">
        <f t="shared" si="75"/>
        <v>25.53</v>
      </c>
      <c r="EB92" s="116">
        <f t="shared" si="92"/>
        <v>-0.45140222024189408</v>
      </c>
      <c r="EC92" s="116">
        <f t="shared" si="76"/>
        <v>7.8715863734527023</v>
      </c>
      <c r="ED92" s="116">
        <f t="shared" si="77"/>
        <v>37</v>
      </c>
      <c r="EE92" s="116">
        <f t="shared" si="77"/>
        <v>23</v>
      </c>
      <c r="EF92" s="116">
        <f t="shared" si="78"/>
        <v>62.162162162162161</v>
      </c>
      <c r="EG92" s="116">
        <f t="shared" si="79"/>
        <v>2</v>
      </c>
      <c r="EH92" s="117">
        <f t="shared" si="80"/>
        <v>5.4054054054054053</v>
      </c>
      <c r="EI92" s="116">
        <f t="shared" si="93"/>
        <v>8.108108108108107</v>
      </c>
      <c r="EJ92" s="116">
        <f t="shared" si="81"/>
        <v>1</v>
      </c>
      <c r="EK92" s="116">
        <f t="shared" si="90"/>
        <v>2.7027027027027026</v>
      </c>
      <c r="EL92" s="37"/>
      <c r="EM92" s="37"/>
      <c r="EN92" s="37"/>
      <c r="EO92" s="37"/>
    </row>
    <row r="93" spans="2:145" x14ac:dyDescent="0.4">
      <c r="B93" s="115">
        <v>1884</v>
      </c>
      <c r="C93" s="116">
        <v>21.46</v>
      </c>
      <c r="D93" s="116"/>
      <c r="E93" s="116"/>
      <c r="F93" s="116"/>
      <c r="G93" s="116">
        <v>-0.4770813844714783</v>
      </c>
      <c r="H93" s="116"/>
      <c r="I93" s="116"/>
      <c r="J93" s="116"/>
      <c r="K93" s="116"/>
      <c r="L93" s="116"/>
      <c r="M93" s="116"/>
      <c r="N93" s="116"/>
      <c r="O93" s="116"/>
      <c r="P93" s="116"/>
      <c r="Q93" s="116">
        <f t="shared" si="53"/>
        <v>10.491459307764261</v>
      </c>
      <c r="R93" s="116">
        <f t="shared" si="47"/>
        <v>10.491459307764261</v>
      </c>
      <c r="S93" s="116">
        <f t="shared" si="48"/>
        <v>21.46</v>
      </c>
      <c r="T93" s="116">
        <f t="shared" si="49"/>
        <v>2</v>
      </c>
      <c r="U93" s="116">
        <f t="array" ref="U93">SUM(IF($C93:$P93&lt;0,1,0))</f>
        <v>1</v>
      </c>
      <c r="V93" s="116">
        <f t="shared" si="50"/>
        <v>50</v>
      </c>
      <c r="W93" s="116">
        <f t="array" ref="W93">SUM(IF($C93:$P93&gt;20,1,0))</f>
        <v>1</v>
      </c>
      <c r="X93" s="116">
        <f t="shared" si="51"/>
        <v>50</v>
      </c>
      <c r="Y93" s="116">
        <f t="array" ref="Y93">SUM(IF(C93:P93&gt;40,1,0))</f>
        <v>0</v>
      </c>
      <c r="Z93" s="116">
        <f t="shared" si="52"/>
        <v>0</v>
      </c>
      <c r="AA93" s="116">
        <v>-5.2564102564102599</v>
      </c>
      <c r="AB93" s="116"/>
      <c r="AC93" s="116">
        <v>6.3405214032828949</v>
      </c>
      <c r="AD93" s="116">
        <v>-20.296156149269329</v>
      </c>
      <c r="AE93" s="116">
        <v>-3.2608695652173836</v>
      </c>
      <c r="AF93" s="116" t="s">
        <v>14</v>
      </c>
      <c r="AG93" s="116"/>
      <c r="AH93" s="116">
        <v>-0.27777777777777679</v>
      </c>
      <c r="AI93" s="116"/>
      <c r="AJ93" s="116"/>
      <c r="AK93" s="116"/>
      <c r="AL93" s="116">
        <v>-12.274959083469728</v>
      </c>
      <c r="AM93" s="116">
        <f t="shared" si="82"/>
        <v>-5.8376085714769301</v>
      </c>
      <c r="AN93" s="116">
        <f t="shared" si="54"/>
        <v>-4.2586399108138213</v>
      </c>
      <c r="AO93" s="116">
        <f t="shared" si="55"/>
        <v>6.3405214032828949</v>
      </c>
      <c r="AP93" s="116">
        <f t="shared" si="56"/>
        <v>7</v>
      </c>
      <c r="AQ93" s="116">
        <f t="array" ref="AQ93">SUM(IF($AA93:$AL93&lt;0,1,0))</f>
        <v>5</v>
      </c>
      <c r="AR93" s="116">
        <f t="shared" si="57"/>
        <v>71.428571428571431</v>
      </c>
      <c r="AS93" s="116">
        <f t="array" ref="AS93">SUM(IF($AA93:$AL93&gt;20,1,0))</f>
        <v>1</v>
      </c>
      <c r="AT93" s="116">
        <f t="shared" si="58"/>
        <v>14.285714285714285</v>
      </c>
      <c r="AU93" s="116">
        <f t="array" ref="AU93">SUM(IF(AA93:AL93&gt;40,1,0))</f>
        <v>1</v>
      </c>
      <c r="AV93" s="116">
        <f t="shared" si="83"/>
        <v>14.285714285714285</v>
      </c>
      <c r="AW93" s="116">
        <v>-2.5374855824682796</v>
      </c>
      <c r="AX93" s="116">
        <v>-7.0707070707070718</v>
      </c>
      <c r="AY93" s="116">
        <v>-2.1974802226779961</v>
      </c>
      <c r="AZ93" s="116">
        <v>-1.1611030478955018</v>
      </c>
      <c r="BA93" s="116">
        <v>0</v>
      </c>
      <c r="BB93" s="116">
        <v>-4.0000000000000036</v>
      </c>
      <c r="BC93" s="116">
        <v>-10.3607947383761</v>
      </c>
      <c r="BD93" s="116"/>
      <c r="BE93" s="116">
        <v>-1.9417475728155391</v>
      </c>
      <c r="BF93" s="116">
        <v>-2.3835209966083091</v>
      </c>
      <c r="BG93" s="116">
        <v>-3.3022173015642009</v>
      </c>
      <c r="BH93" s="116">
        <v>8.1223503137563657</v>
      </c>
      <c r="BI93" s="116">
        <v>-6.8829674936065377</v>
      </c>
      <c r="BJ93" s="116">
        <v>-5.0061840369393211</v>
      </c>
      <c r="BK93" s="116">
        <v>-3.069173905154118</v>
      </c>
      <c r="BL93" s="116">
        <v>-2.3699599876885191</v>
      </c>
      <c r="BM93" s="116">
        <v>-2.6255304101838739</v>
      </c>
      <c r="BN93" s="116">
        <v>-2.1505376344086113</v>
      </c>
      <c r="BO93" s="116">
        <f t="shared" si="84"/>
        <v>-2.8786505698433893</v>
      </c>
      <c r="BP93" s="116">
        <f t="shared" si="59"/>
        <v>-2.5374855824682796</v>
      </c>
      <c r="BQ93" s="116">
        <f t="shared" si="60"/>
        <v>8.1223503137563657</v>
      </c>
      <c r="BR93" s="116">
        <f t="shared" si="61"/>
        <v>17</v>
      </c>
      <c r="BS93" s="116">
        <f t="array" ref="BS93">SUM(IF($AW93:$BN93&lt;0,1,0))</f>
        <v>15</v>
      </c>
      <c r="BT93" s="116">
        <f t="shared" si="62"/>
        <v>88.235294117647058</v>
      </c>
      <c r="BU93" s="116">
        <f t="array" ref="BU93">SUM(IF($AW93:$BN93&gt;20,1,0))</f>
        <v>0</v>
      </c>
      <c r="BV93" s="116">
        <f t="shared" si="63"/>
        <v>0</v>
      </c>
      <c r="BW93" s="116">
        <f t="array" ref="BW93">SUM(IF(AW93:BN93&gt;40,1,0))</f>
        <v>0</v>
      </c>
      <c r="BX93" s="116">
        <f t="shared" si="85"/>
        <v>0</v>
      </c>
      <c r="BY93" s="116">
        <v>1.7218543046357393</v>
      </c>
      <c r="BZ93" s="116"/>
      <c r="CA93" s="116">
        <v>-1.9117647058823461</v>
      </c>
      <c r="CB93" s="116">
        <v>0.15146925174189807</v>
      </c>
      <c r="CC93" s="116">
        <v>0</v>
      </c>
      <c r="CD93" s="116"/>
      <c r="CE93" s="116"/>
      <c r="CF93" s="116"/>
      <c r="CG93" s="116"/>
      <c r="CH93" s="116"/>
      <c r="CI93" s="116"/>
      <c r="CJ93" s="116">
        <v>1.5521064301552201</v>
      </c>
      <c r="CK93" s="116"/>
      <c r="CL93" s="116"/>
      <c r="CM93" s="116"/>
      <c r="CN93" s="116"/>
      <c r="CO93" s="116">
        <v>0.51229508196721318</v>
      </c>
      <c r="CP93" s="116">
        <v>-3.2258064516129115</v>
      </c>
      <c r="CQ93" s="116">
        <f t="shared" si="86"/>
        <v>-0.17140658414216953</v>
      </c>
      <c r="CR93" s="116">
        <f t="shared" si="64"/>
        <v>0.15146925174189807</v>
      </c>
      <c r="CS93" s="116">
        <f t="shared" si="65"/>
        <v>1.7218543046357393</v>
      </c>
      <c r="CT93" s="116">
        <f t="shared" si="66"/>
        <v>7</v>
      </c>
      <c r="CU93" s="116">
        <f t="array" ref="CU93">SUM(IF($BY93:$CP93&lt;0,1,0))</f>
        <v>2</v>
      </c>
      <c r="CV93" s="116">
        <f t="shared" si="67"/>
        <v>28.571428571428573</v>
      </c>
      <c r="CW93" s="116">
        <f t="array" ref="CW93">SUM(IF($BY93:$CP93&gt;20,1,0))</f>
        <v>0</v>
      </c>
      <c r="CX93" s="116">
        <f t="shared" si="68"/>
        <v>0</v>
      </c>
      <c r="CY93" s="116">
        <f t="array" ref="CY93">SUM(IF(BY93:CP93&gt;40,1,0))</f>
        <v>0</v>
      </c>
      <c r="CZ93" s="116">
        <f t="shared" si="87"/>
        <v>0</v>
      </c>
      <c r="DA93" s="116">
        <v>-8.0806376859008395</v>
      </c>
      <c r="DB93" s="116">
        <v>-2.9518142463596981</v>
      </c>
      <c r="DC93" s="116">
        <f t="shared" si="88"/>
        <v>-5.5162259661302686</v>
      </c>
      <c r="DD93" s="116">
        <f t="shared" si="69"/>
        <v>-5.5162259661302686</v>
      </c>
      <c r="DE93" s="116">
        <f t="shared" si="70"/>
        <v>-2.9518142463596981</v>
      </c>
      <c r="DF93" s="116">
        <f t="shared" si="71"/>
        <v>2</v>
      </c>
      <c r="DG93" s="116">
        <f t="array" ref="DG93">SUM(IF($DA93:$DB93&lt;0,1,0))</f>
        <v>2</v>
      </c>
      <c r="DH93" s="116">
        <f t="shared" si="72"/>
        <v>100</v>
      </c>
      <c r="DI93" s="116">
        <f t="array" ref="DI93">SUM(IF($DA93:$DB93&gt;20,1,0))</f>
        <v>0</v>
      </c>
      <c r="DJ93" s="116">
        <f t="shared" si="73"/>
        <v>0</v>
      </c>
      <c r="DK93" s="116">
        <f t="array" ref="DK93">SUM(IF(DA93:DB93&gt;40,1,0))</f>
        <v>0</v>
      </c>
      <c r="DL93" s="116">
        <f t="shared" si="89"/>
        <v>0</v>
      </c>
      <c r="DM93" s="116">
        <v>-8.9311859748532605</v>
      </c>
      <c r="DN93" s="116">
        <v>-3.076923076923066</v>
      </c>
      <c r="DO93" s="116">
        <f t="shared" ref="DO93:DO156" si="99">AVERAGE(DM93:DN93)</f>
        <v>-6.0040545258881632</v>
      </c>
      <c r="DP93" s="116">
        <f t="shared" si="94"/>
        <v>-6.0040545258881632</v>
      </c>
      <c r="DQ93" s="116">
        <f t="shared" si="95"/>
        <v>-3.076923076923066</v>
      </c>
      <c r="DR93" s="116">
        <f t="shared" si="96"/>
        <v>2</v>
      </c>
      <c r="DS93" s="116">
        <f t="array" ref="DS93">SUM(IF($DM93:$DN93&lt;0,1,0))</f>
        <v>2</v>
      </c>
      <c r="DT93" s="116">
        <f t="shared" si="97"/>
        <v>100</v>
      </c>
      <c r="DU93" s="116">
        <f t="array" ref="DU93">SUM(IF($DM93:$DN93&gt;20,1,0))</f>
        <v>0</v>
      </c>
      <c r="DV93" s="116">
        <f t="shared" si="98"/>
        <v>0</v>
      </c>
      <c r="DW93" s="116">
        <f t="array" ref="DW93">SUM(IF(DM93:DN93&gt;40,1,0))</f>
        <v>0</v>
      </c>
      <c r="DX93" s="116">
        <f t="shared" ref="DX93:DX156" si="100">100*(DW93/DR93)</f>
        <v>0</v>
      </c>
      <c r="DY93" s="116">
        <f t="shared" si="91"/>
        <v>-2.4227833214917429</v>
      </c>
      <c r="DZ93" s="116">
        <f t="shared" si="74"/>
        <v>-2.4605032895382943</v>
      </c>
      <c r="EA93" s="116">
        <f t="shared" si="75"/>
        <v>21.46</v>
      </c>
      <c r="EB93" s="116">
        <f t="shared" si="92"/>
        <v>-0.51422619949845794</v>
      </c>
      <c r="EC93" s="116">
        <f t="shared" si="76"/>
        <v>6.4250302637461196</v>
      </c>
      <c r="ED93" s="116">
        <f t="shared" si="77"/>
        <v>37</v>
      </c>
      <c r="EE93" s="116">
        <f t="shared" si="77"/>
        <v>27</v>
      </c>
      <c r="EF93" s="116">
        <f t="shared" si="78"/>
        <v>72.972972972972968</v>
      </c>
      <c r="EG93" s="116">
        <f t="shared" si="79"/>
        <v>2</v>
      </c>
      <c r="EH93" s="117">
        <f t="shared" si="80"/>
        <v>5.4054054054054053</v>
      </c>
      <c r="EI93" s="116">
        <f t="shared" si="93"/>
        <v>6.756756756756757</v>
      </c>
      <c r="EJ93" s="116">
        <f t="shared" si="81"/>
        <v>1</v>
      </c>
      <c r="EK93" s="116">
        <f t="shared" si="90"/>
        <v>2.7027027027027026</v>
      </c>
      <c r="EL93" s="37"/>
      <c r="EM93" s="37"/>
      <c r="EN93" s="37"/>
      <c r="EO93" s="37"/>
    </row>
    <row r="94" spans="2:145" x14ac:dyDescent="0.4">
      <c r="B94" s="115">
        <v>1885</v>
      </c>
      <c r="C94" s="116"/>
      <c r="D94" s="116"/>
      <c r="E94" s="116"/>
      <c r="F94" s="116"/>
      <c r="G94" s="116">
        <v>-6.4385750540464244</v>
      </c>
      <c r="H94" s="116"/>
      <c r="I94" s="116"/>
      <c r="J94" s="116"/>
      <c r="K94" s="116"/>
      <c r="L94" s="116"/>
      <c r="M94" s="116"/>
      <c r="N94" s="116"/>
      <c r="O94" s="116"/>
      <c r="P94" s="116"/>
      <c r="Q94" s="116">
        <f t="shared" si="53"/>
        <v>-6.4385750540464244</v>
      </c>
      <c r="R94" s="116">
        <f t="shared" si="47"/>
        <v>-6.4385750540464244</v>
      </c>
      <c r="S94" s="116">
        <f t="shared" si="48"/>
        <v>-6.4385750540464244</v>
      </c>
      <c r="T94" s="116">
        <f t="shared" si="49"/>
        <v>1</v>
      </c>
      <c r="U94" s="116">
        <f t="array" ref="U94">SUM(IF($C94:$P94&lt;0,1,0))</f>
        <v>1</v>
      </c>
      <c r="V94" s="116">
        <f t="shared" si="50"/>
        <v>100</v>
      </c>
      <c r="W94" s="116">
        <f t="array" ref="W94">SUM(IF($C94:$P94&gt;20,1,0))</f>
        <v>0</v>
      </c>
      <c r="X94" s="116">
        <f t="shared" si="51"/>
        <v>0</v>
      </c>
      <c r="Y94" s="116">
        <f t="array" ref="Y94">SUM(IF(C94:P94&gt;40,1,0))</f>
        <v>0</v>
      </c>
      <c r="Z94" s="116">
        <f t="shared" si="52"/>
        <v>0</v>
      </c>
      <c r="AA94" s="116">
        <v>2.8416779431664319</v>
      </c>
      <c r="AB94" s="116"/>
      <c r="AC94" s="116">
        <v>-1.134987893462458</v>
      </c>
      <c r="AD94" s="116">
        <v>-7.3720617594831337</v>
      </c>
      <c r="AE94" s="116">
        <v>4.161464835621409E-2</v>
      </c>
      <c r="AF94" s="116">
        <v>-15.07936507936507</v>
      </c>
      <c r="AG94" s="116"/>
      <c r="AH94" s="116">
        <v>-13.184772516248843</v>
      </c>
      <c r="AI94" s="116"/>
      <c r="AJ94" s="116"/>
      <c r="AK94" s="116"/>
      <c r="AL94" s="116">
        <v>5.7835820895522527</v>
      </c>
      <c r="AM94" s="116">
        <f t="shared" si="82"/>
        <v>-4.0149017953549437</v>
      </c>
      <c r="AN94" s="116">
        <f t="shared" si="54"/>
        <v>-1.134987893462458</v>
      </c>
      <c r="AO94" s="116">
        <f t="shared" si="55"/>
        <v>5.7835820895522527</v>
      </c>
      <c r="AP94" s="116">
        <f t="shared" si="56"/>
        <v>7</v>
      </c>
      <c r="AQ94" s="116">
        <f t="array" ref="AQ94">SUM(IF($AA94:$AL94&lt;0,1,0))</f>
        <v>4</v>
      </c>
      <c r="AR94" s="116">
        <f t="shared" si="57"/>
        <v>57.142857142857146</v>
      </c>
      <c r="AS94" s="116">
        <f t="array" ref="AS94">SUM(IF($AA94:$AL94&gt;20,1,0))</f>
        <v>0</v>
      </c>
      <c r="AT94" s="116">
        <f t="shared" si="58"/>
        <v>0</v>
      </c>
      <c r="AU94" s="116">
        <f t="array" ref="AU94">SUM(IF(AA94:AL94&gt;40,1,0))</f>
        <v>0</v>
      </c>
      <c r="AV94" s="116">
        <f t="shared" si="83"/>
        <v>0</v>
      </c>
      <c r="AW94" s="116">
        <v>-4.7337278106508895</v>
      </c>
      <c r="AX94" s="116">
        <v>-3.2608695652173836</v>
      </c>
      <c r="AY94" s="116">
        <v>-3.3716433356936686</v>
      </c>
      <c r="AZ94" s="116">
        <v>-6.1674008810572678</v>
      </c>
      <c r="BA94" s="116">
        <v>-2.1052631578947203</v>
      </c>
      <c r="BB94" s="116">
        <v>-2.7777777777777679</v>
      </c>
      <c r="BC94" s="116">
        <v>-9.4907562297237735</v>
      </c>
      <c r="BD94" s="116"/>
      <c r="BE94" s="116">
        <v>1.9801980198019855</v>
      </c>
      <c r="BF94" s="116">
        <v>-5.9473437888553917</v>
      </c>
      <c r="BG94" s="116">
        <v>-6.0048041766248197</v>
      </c>
      <c r="BH94" s="116">
        <v>-8.9103235472030367</v>
      </c>
      <c r="BI94" s="116">
        <v>-3.6022448138453216</v>
      </c>
      <c r="BJ94" s="116">
        <v>-4.154569430111227</v>
      </c>
      <c r="BK94" s="116">
        <v>-0.61007128168988423</v>
      </c>
      <c r="BL94" s="116">
        <v>-3.6885245901639441</v>
      </c>
      <c r="BM94" s="116">
        <v>-5.8556513844757134</v>
      </c>
      <c r="BN94" s="116">
        <v>-3.296703296703285</v>
      </c>
      <c r="BO94" s="116">
        <f t="shared" si="84"/>
        <v>-4.2351457086991831</v>
      </c>
      <c r="BP94" s="116">
        <f t="shared" si="59"/>
        <v>-3.6885245901639441</v>
      </c>
      <c r="BQ94" s="116">
        <f t="shared" si="60"/>
        <v>1.9801980198019855</v>
      </c>
      <c r="BR94" s="116">
        <f t="shared" si="61"/>
        <v>17</v>
      </c>
      <c r="BS94" s="116">
        <f t="array" ref="BS94">SUM(IF($AW94:$BN94&lt;0,1,0))</f>
        <v>16</v>
      </c>
      <c r="BT94" s="116">
        <f t="shared" si="62"/>
        <v>94.117647058823536</v>
      </c>
      <c r="BU94" s="116">
        <f t="array" ref="BU94">SUM(IF($AW94:$BN94&gt;20,1,0))</f>
        <v>0</v>
      </c>
      <c r="BV94" s="116">
        <f t="shared" si="63"/>
        <v>0</v>
      </c>
      <c r="BW94" s="116">
        <f t="array" ref="BW94">SUM(IF(AW94:BN94&gt;40,1,0))</f>
        <v>0</v>
      </c>
      <c r="BX94" s="116">
        <f t="shared" si="85"/>
        <v>0</v>
      </c>
      <c r="BY94" s="116">
        <v>1.5625</v>
      </c>
      <c r="BZ94" s="116"/>
      <c r="CA94" s="116">
        <v>0</v>
      </c>
      <c r="CB94" s="116">
        <v>15.366001209921354</v>
      </c>
      <c r="CC94" s="116">
        <v>-17.202432667245869</v>
      </c>
      <c r="CD94" s="116"/>
      <c r="CE94" s="116"/>
      <c r="CF94" s="116"/>
      <c r="CG94" s="116"/>
      <c r="CH94" s="116"/>
      <c r="CI94" s="116"/>
      <c r="CJ94" s="116">
        <v>1.3100436681222627</v>
      </c>
      <c r="CK94" s="116"/>
      <c r="CL94" s="116"/>
      <c r="CM94" s="116"/>
      <c r="CN94" s="116"/>
      <c r="CO94" s="116">
        <v>-15.086646279306828</v>
      </c>
      <c r="CP94" s="116">
        <v>-4.1666666666666741</v>
      </c>
      <c r="CQ94" s="116">
        <f t="shared" si="86"/>
        <v>-2.6024572478822505</v>
      </c>
      <c r="CR94" s="116">
        <f t="shared" si="64"/>
        <v>0</v>
      </c>
      <c r="CS94" s="116">
        <f t="shared" si="65"/>
        <v>15.366001209921354</v>
      </c>
      <c r="CT94" s="116">
        <f t="shared" si="66"/>
        <v>7</v>
      </c>
      <c r="CU94" s="116">
        <f t="array" ref="CU94">SUM(IF($BY94:$CP94&lt;0,1,0))</f>
        <v>3</v>
      </c>
      <c r="CV94" s="116">
        <f t="shared" si="67"/>
        <v>42.857142857142854</v>
      </c>
      <c r="CW94" s="116">
        <f t="array" ref="CW94">SUM(IF($BY94:$CP94&gt;20,1,0))</f>
        <v>0</v>
      </c>
      <c r="CX94" s="116">
        <f t="shared" si="68"/>
        <v>0</v>
      </c>
      <c r="CY94" s="116">
        <f t="array" ref="CY94">SUM(IF(BY94:CP94&gt;40,1,0))</f>
        <v>0</v>
      </c>
      <c r="CZ94" s="116">
        <f t="shared" si="87"/>
        <v>0</v>
      </c>
      <c r="DA94" s="116">
        <v>-2.2875810393230172</v>
      </c>
      <c r="DB94" s="116">
        <v>-1.5787555351962193</v>
      </c>
      <c r="DC94" s="116">
        <f t="shared" si="88"/>
        <v>-1.9331682872596181</v>
      </c>
      <c r="DD94" s="116">
        <f t="shared" si="69"/>
        <v>-1.9331682872596181</v>
      </c>
      <c r="DE94" s="116">
        <f t="shared" si="70"/>
        <v>-1.5787555351962193</v>
      </c>
      <c r="DF94" s="116">
        <f t="shared" si="71"/>
        <v>2</v>
      </c>
      <c r="DG94" s="116">
        <f t="array" ref="DG94">SUM(IF($DA94:$DB94&lt;0,1,0))</f>
        <v>2</v>
      </c>
      <c r="DH94" s="116">
        <f t="shared" si="72"/>
        <v>100</v>
      </c>
      <c r="DI94" s="116">
        <f t="array" ref="DI94">SUM(IF($DA94:$DB94&gt;20,1,0))</f>
        <v>0</v>
      </c>
      <c r="DJ94" s="116">
        <f t="shared" si="73"/>
        <v>0</v>
      </c>
      <c r="DK94" s="116">
        <f t="array" ref="DK94">SUM(IF(DA94:DB94&gt;40,1,0))</f>
        <v>0</v>
      </c>
      <c r="DL94" s="116">
        <f t="shared" si="89"/>
        <v>0</v>
      </c>
      <c r="DM94" s="116">
        <v>12.120689966313488</v>
      </c>
      <c r="DN94" s="116">
        <v>-5.1587301587301626</v>
      </c>
      <c r="DO94" s="116">
        <f t="shared" si="99"/>
        <v>3.4809799037916629</v>
      </c>
      <c r="DP94" s="116">
        <f t="shared" si="94"/>
        <v>3.4809799037916624</v>
      </c>
      <c r="DQ94" s="116">
        <f t="shared" si="95"/>
        <v>12.120689966313488</v>
      </c>
      <c r="DR94" s="116">
        <f t="shared" si="96"/>
        <v>2</v>
      </c>
      <c r="DS94" s="116">
        <f t="array" ref="DS94">SUM(IF($DM94:$DN94&lt;0,1,0))</f>
        <v>1</v>
      </c>
      <c r="DT94" s="116">
        <f t="shared" si="97"/>
        <v>50</v>
      </c>
      <c r="DU94" s="116">
        <f t="array" ref="DU94">SUM(IF($DM94:$DN94&gt;20,1,0))</f>
        <v>0</v>
      </c>
      <c r="DV94" s="116">
        <f t="shared" si="98"/>
        <v>0</v>
      </c>
      <c r="DW94" s="116">
        <f t="array" ref="DW94">SUM(IF(DM94:DN94&gt;40,1,0))</f>
        <v>0</v>
      </c>
      <c r="DX94" s="116">
        <f t="shared" si="100"/>
        <v>0</v>
      </c>
      <c r="DY94" s="116">
        <f t="shared" si="91"/>
        <v>-3.3794983936535772</v>
      </c>
      <c r="DZ94" s="116">
        <f t="shared" si="74"/>
        <v>-3.4869440747694949</v>
      </c>
      <c r="EA94" s="116">
        <f t="shared" si="75"/>
        <v>15.366001209921354</v>
      </c>
      <c r="EB94" s="116">
        <f t="shared" si="92"/>
        <v>-0.7224720908659279</v>
      </c>
      <c r="EC94" s="116">
        <f t="shared" si="76"/>
        <v>6.5897809120404753</v>
      </c>
      <c r="ED94" s="116">
        <f t="shared" si="77"/>
        <v>36</v>
      </c>
      <c r="EE94" s="116">
        <f t="shared" si="77"/>
        <v>27</v>
      </c>
      <c r="EF94" s="116">
        <f t="shared" si="78"/>
        <v>75</v>
      </c>
      <c r="EG94" s="116">
        <f t="shared" si="79"/>
        <v>0</v>
      </c>
      <c r="EH94" s="117">
        <f t="shared" si="80"/>
        <v>0</v>
      </c>
      <c r="EI94" s="116">
        <f t="shared" si="93"/>
        <v>5.4054054054054044</v>
      </c>
      <c r="EJ94" s="116">
        <f t="shared" si="81"/>
        <v>0</v>
      </c>
      <c r="EK94" s="116">
        <f t="shared" si="90"/>
        <v>0</v>
      </c>
      <c r="EL94" s="37"/>
      <c r="EM94" s="37"/>
      <c r="EN94" s="37"/>
      <c r="EO94" s="37"/>
    </row>
    <row r="95" spans="2:145" x14ac:dyDescent="0.4">
      <c r="B95" s="115">
        <v>1886</v>
      </c>
      <c r="C95" s="116"/>
      <c r="D95" s="116"/>
      <c r="E95" s="116"/>
      <c r="F95" s="116"/>
      <c r="G95" s="116">
        <v>3.616636528028927</v>
      </c>
      <c r="H95" s="116"/>
      <c r="I95" s="116"/>
      <c r="J95" s="116"/>
      <c r="K95" s="116"/>
      <c r="L95" s="116"/>
      <c r="M95" s="116"/>
      <c r="N95" s="116"/>
      <c r="O95" s="116"/>
      <c r="P95" s="116"/>
      <c r="Q95" s="116">
        <f t="shared" si="53"/>
        <v>3.616636528028927</v>
      </c>
      <c r="R95" s="116">
        <f t="shared" si="47"/>
        <v>3.616636528028927</v>
      </c>
      <c r="S95" s="116">
        <f t="shared" si="48"/>
        <v>3.616636528028927</v>
      </c>
      <c r="T95" s="116">
        <f t="shared" si="49"/>
        <v>1</v>
      </c>
      <c r="U95" s="116">
        <f t="array" ref="U95">SUM(IF($C95:$P95&lt;0,1,0))</f>
        <v>0</v>
      </c>
      <c r="V95" s="116">
        <f t="shared" si="50"/>
        <v>0</v>
      </c>
      <c r="W95" s="116">
        <f t="array" ref="W95">SUM(IF($C95:$P95&gt;20,1,0))</f>
        <v>0</v>
      </c>
      <c r="X95" s="116">
        <f t="shared" si="51"/>
        <v>0</v>
      </c>
      <c r="Y95" s="116">
        <f t="array" ref="Y95">SUM(IF(C95:P95&gt;40,1,0))</f>
        <v>0</v>
      </c>
      <c r="Z95" s="116">
        <f t="shared" si="52"/>
        <v>0</v>
      </c>
      <c r="AA95" s="116">
        <v>9.0789473684210531</v>
      </c>
      <c r="AB95" s="116"/>
      <c r="AC95" s="116">
        <v>-3.1073013929282189</v>
      </c>
      <c r="AD95" s="116">
        <v>-1.3661202185792365</v>
      </c>
      <c r="AE95" s="116">
        <v>-11.813643926788686</v>
      </c>
      <c r="AF95" s="116">
        <v>17.757009345794383</v>
      </c>
      <c r="AG95" s="116"/>
      <c r="AH95" s="116">
        <v>6.4171122994652441</v>
      </c>
      <c r="AI95" s="116"/>
      <c r="AJ95" s="116"/>
      <c r="AK95" s="116"/>
      <c r="AL95" s="116">
        <v>13.22751322751321</v>
      </c>
      <c r="AM95" s="116">
        <f t="shared" si="82"/>
        <v>4.3133595289853925</v>
      </c>
      <c r="AN95" s="116">
        <f t="shared" si="54"/>
        <v>6.4171122994652441</v>
      </c>
      <c r="AO95" s="116">
        <f t="shared" si="55"/>
        <v>17.757009345794383</v>
      </c>
      <c r="AP95" s="116">
        <f t="shared" si="56"/>
        <v>7</v>
      </c>
      <c r="AQ95" s="116">
        <f t="array" ref="AQ95">SUM(IF($AA95:$AL95&lt;0,1,0))</f>
        <v>3</v>
      </c>
      <c r="AR95" s="116">
        <f t="shared" si="57"/>
        <v>42.857142857142854</v>
      </c>
      <c r="AS95" s="116">
        <f t="array" ref="AS95">SUM(IF($AA95:$AL95&gt;20,1,0))</f>
        <v>0</v>
      </c>
      <c r="AT95" s="116">
        <f t="shared" si="58"/>
        <v>0</v>
      </c>
      <c r="AU95" s="116">
        <f t="array" ref="AU95">SUM(IF(AA95:AL95&gt;40,1,0))</f>
        <v>0</v>
      </c>
      <c r="AV95" s="116">
        <f t="shared" si="83"/>
        <v>0</v>
      </c>
      <c r="AW95" s="116">
        <v>-1.8633540372670621</v>
      </c>
      <c r="AX95" s="116">
        <v>-7.8651685393258504</v>
      </c>
      <c r="AY95" s="116">
        <v>-4.6505073280721545</v>
      </c>
      <c r="AZ95" s="116">
        <v>-9.2331768388106408</v>
      </c>
      <c r="BA95" s="116">
        <v>0</v>
      </c>
      <c r="BB95" s="116">
        <v>-2.8571428571428581</v>
      </c>
      <c r="BC95" s="116">
        <v>9.4588227820699089</v>
      </c>
      <c r="BD95" s="116"/>
      <c r="BE95" s="116">
        <v>0</v>
      </c>
      <c r="BF95" s="116">
        <v>-4.0586599365616136</v>
      </c>
      <c r="BG95" s="116">
        <v>-1.8629249076721208</v>
      </c>
      <c r="BH95" s="116">
        <v>0.56770260284759733</v>
      </c>
      <c r="BI95" s="116">
        <v>0.17990387621940784</v>
      </c>
      <c r="BJ95" s="116">
        <v>-10.910013672993419</v>
      </c>
      <c r="BK95" s="116">
        <v>-1.5215962152810771</v>
      </c>
      <c r="BL95" s="116">
        <v>-6.0229132569558086</v>
      </c>
      <c r="BM95" s="116">
        <v>2.6518804243008676</v>
      </c>
      <c r="BN95" s="116">
        <v>-1.1363636363636798</v>
      </c>
      <c r="BO95" s="116">
        <f t="shared" si="84"/>
        <v>-2.3013830318240296</v>
      </c>
      <c r="BP95" s="116">
        <f t="shared" si="59"/>
        <v>-1.8629249076721208</v>
      </c>
      <c r="BQ95" s="116">
        <f t="shared" si="60"/>
        <v>9.4588227820699089</v>
      </c>
      <c r="BR95" s="116">
        <f t="shared" si="61"/>
        <v>17</v>
      </c>
      <c r="BS95" s="116">
        <f t="array" ref="BS95">SUM(IF($AW95:$BN95&lt;0,1,0))</f>
        <v>11</v>
      </c>
      <c r="BT95" s="116">
        <f t="shared" si="62"/>
        <v>64.705882352941174</v>
      </c>
      <c r="BU95" s="116">
        <f t="array" ref="BU95">SUM(IF($AW95:$BN95&gt;20,1,0))</f>
        <v>0</v>
      </c>
      <c r="BV95" s="116">
        <f t="shared" si="63"/>
        <v>0</v>
      </c>
      <c r="BW95" s="116">
        <f t="array" ref="BW95">SUM(IF(AW95:BN95&gt;40,1,0))</f>
        <v>0</v>
      </c>
      <c r="BX95" s="116">
        <f t="shared" si="85"/>
        <v>0</v>
      </c>
      <c r="BY95" s="116">
        <v>1.5384615384615552</v>
      </c>
      <c r="BZ95" s="116"/>
      <c r="CA95" s="116">
        <v>-4.0479760119939918</v>
      </c>
      <c r="CB95" s="116">
        <v>0.57682223387518494</v>
      </c>
      <c r="CC95" s="116">
        <v>0</v>
      </c>
      <c r="CD95" s="116"/>
      <c r="CE95" s="116"/>
      <c r="CF95" s="116"/>
      <c r="CG95" s="116"/>
      <c r="CH95" s="116"/>
      <c r="CI95" s="116"/>
      <c r="CJ95" s="116">
        <v>1.5086206896551824</v>
      </c>
      <c r="CK95" s="116"/>
      <c r="CL95" s="116"/>
      <c r="CM95" s="116"/>
      <c r="CN95" s="116"/>
      <c r="CO95" s="116">
        <v>-5.4021608643457384</v>
      </c>
      <c r="CP95" s="116">
        <v>6.956521739130439</v>
      </c>
      <c r="CQ95" s="116">
        <f t="shared" si="86"/>
        <v>0.16146990354037591</v>
      </c>
      <c r="CR95" s="116">
        <f t="shared" si="64"/>
        <v>0.57682223387518494</v>
      </c>
      <c r="CS95" s="116">
        <f t="shared" si="65"/>
        <v>6.956521739130439</v>
      </c>
      <c r="CT95" s="116">
        <f t="shared" si="66"/>
        <v>7</v>
      </c>
      <c r="CU95" s="116">
        <f t="array" ref="CU95">SUM(IF($BY95:$CP95&lt;0,1,0))</f>
        <v>2</v>
      </c>
      <c r="CV95" s="116">
        <f t="shared" si="67"/>
        <v>28.571428571428573</v>
      </c>
      <c r="CW95" s="116">
        <f t="array" ref="CW95">SUM(IF($BY95:$CP95&gt;20,1,0))</f>
        <v>0</v>
      </c>
      <c r="CX95" s="116">
        <f t="shared" si="68"/>
        <v>0</v>
      </c>
      <c r="CY95" s="116">
        <f t="array" ref="CY95">SUM(IF(BY95:CP95&gt;40,1,0))</f>
        <v>0</v>
      </c>
      <c r="CZ95" s="116">
        <f t="shared" si="87"/>
        <v>0</v>
      </c>
      <c r="DA95" s="116">
        <v>-0.78988941548183145</v>
      </c>
      <c r="DB95" s="116">
        <v>-1.7254022988505682</v>
      </c>
      <c r="DC95" s="116">
        <f t="shared" si="88"/>
        <v>-1.2576458571661999</v>
      </c>
      <c r="DD95" s="116">
        <f t="shared" si="69"/>
        <v>-1.2576458571661999</v>
      </c>
      <c r="DE95" s="116">
        <f t="shared" si="70"/>
        <v>-0.78988941548183145</v>
      </c>
      <c r="DF95" s="116">
        <f t="shared" si="71"/>
        <v>2</v>
      </c>
      <c r="DG95" s="116">
        <f t="array" ref="DG95">SUM(IF($DA95:$DB95&lt;0,1,0))</f>
        <v>2</v>
      </c>
      <c r="DH95" s="116">
        <f t="shared" si="72"/>
        <v>100</v>
      </c>
      <c r="DI95" s="116">
        <f t="array" ref="DI95">SUM(IF($DA95:$DB95&gt;20,1,0))</f>
        <v>0</v>
      </c>
      <c r="DJ95" s="116">
        <f t="shared" si="73"/>
        <v>0</v>
      </c>
      <c r="DK95" s="116">
        <f t="array" ref="DK95">SUM(IF(DA95:DB95&gt;40,1,0))</f>
        <v>0</v>
      </c>
      <c r="DL95" s="116">
        <f t="shared" si="89"/>
        <v>0</v>
      </c>
      <c r="DM95" s="116">
        <v>9.5233689124909482E-2</v>
      </c>
      <c r="DN95" s="116">
        <v>-1.2552301255229992</v>
      </c>
      <c r="DO95" s="116">
        <f t="shared" si="99"/>
        <v>-0.57999821819904485</v>
      </c>
      <c r="DP95" s="116">
        <f t="shared" si="94"/>
        <v>-0.57999821819904485</v>
      </c>
      <c r="DQ95" s="116">
        <f t="shared" si="95"/>
        <v>9.5233689124909482E-2</v>
      </c>
      <c r="DR95" s="116">
        <f t="shared" si="96"/>
        <v>2</v>
      </c>
      <c r="DS95" s="116">
        <f t="array" ref="DS95">SUM(IF($DM95:$DN95&lt;0,1,0))</f>
        <v>1</v>
      </c>
      <c r="DT95" s="116">
        <f t="shared" si="97"/>
        <v>50</v>
      </c>
      <c r="DU95" s="116">
        <f t="array" ref="DU95">SUM(IF($DM95:$DN95&gt;20,1,0))</f>
        <v>0</v>
      </c>
      <c r="DV95" s="116">
        <f t="shared" si="98"/>
        <v>0</v>
      </c>
      <c r="DW95" s="116">
        <f t="array" ref="DW95">SUM(IF(DM95:DN95&gt;40,1,0))</f>
        <v>0</v>
      </c>
      <c r="DX95" s="116">
        <f t="shared" si="100"/>
        <v>0</v>
      </c>
      <c r="DY95" s="116">
        <f t="shared" si="91"/>
        <v>-0.21828769822304692</v>
      </c>
      <c r="DZ95" s="116">
        <f t="shared" si="74"/>
        <v>-0.96312652592275561</v>
      </c>
      <c r="EA95" s="116">
        <f t="shared" si="75"/>
        <v>17.757009345794383</v>
      </c>
      <c r="EB95" s="116">
        <f t="shared" si="92"/>
        <v>-1.4092199547464948</v>
      </c>
      <c r="EC95" s="116">
        <f t="shared" si="76"/>
        <v>6.1795572476593978</v>
      </c>
      <c r="ED95" s="116">
        <f t="shared" si="77"/>
        <v>36</v>
      </c>
      <c r="EE95" s="116">
        <f t="shared" si="77"/>
        <v>19</v>
      </c>
      <c r="EF95" s="116">
        <f t="shared" si="78"/>
        <v>52.777777777777779</v>
      </c>
      <c r="EG95" s="116">
        <f t="shared" si="79"/>
        <v>0</v>
      </c>
      <c r="EH95" s="117">
        <f t="shared" si="80"/>
        <v>0</v>
      </c>
      <c r="EI95" s="116">
        <f t="shared" si="93"/>
        <v>4.0540540540540535</v>
      </c>
      <c r="EJ95" s="116">
        <f t="shared" si="81"/>
        <v>0</v>
      </c>
      <c r="EK95" s="116">
        <f t="shared" si="90"/>
        <v>0</v>
      </c>
      <c r="EL95" s="37"/>
      <c r="EM95" s="37"/>
      <c r="EN95" s="37"/>
      <c r="EO95" s="37"/>
    </row>
    <row r="96" spans="2:145" x14ac:dyDescent="0.4">
      <c r="B96" s="115">
        <v>1887</v>
      </c>
      <c r="C96" s="116"/>
      <c r="D96" s="116"/>
      <c r="E96" s="116"/>
      <c r="F96" s="116"/>
      <c r="G96" s="116">
        <v>-2.8407989140973533</v>
      </c>
      <c r="H96" s="116"/>
      <c r="I96" s="116"/>
      <c r="J96" s="116"/>
      <c r="K96" s="116"/>
      <c r="L96" s="116"/>
      <c r="M96" s="116"/>
      <c r="N96" s="116"/>
      <c r="O96" s="116"/>
      <c r="P96" s="116"/>
      <c r="Q96" s="116">
        <f t="shared" si="53"/>
        <v>-2.8407989140973533</v>
      </c>
      <c r="R96" s="116">
        <f t="shared" si="47"/>
        <v>-2.8407989140973533</v>
      </c>
      <c r="S96" s="116">
        <f t="shared" si="48"/>
        <v>-2.8407989140973533</v>
      </c>
      <c r="T96" s="116">
        <f t="shared" si="49"/>
        <v>1</v>
      </c>
      <c r="U96" s="116">
        <f t="array" ref="U96">SUM(IF($C96:$P96&lt;0,1,0))</f>
        <v>1</v>
      </c>
      <c r="V96" s="116">
        <f t="shared" si="50"/>
        <v>100</v>
      </c>
      <c r="W96" s="116">
        <f t="array" ref="W96">SUM(IF($C96:$P96&gt;20,1,0))</f>
        <v>0</v>
      </c>
      <c r="X96" s="116">
        <f t="shared" si="51"/>
        <v>0</v>
      </c>
      <c r="Y96" s="116">
        <f t="array" ref="Y96">SUM(IF(C96:P96&gt;40,1,0))</f>
        <v>0</v>
      </c>
      <c r="Z96" s="116">
        <f t="shared" si="52"/>
        <v>0</v>
      </c>
      <c r="AA96" s="116">
        <v>20.627261761158032</v>
      </c>
      <c r="AB96" s="116"/>
      <c r="AC96" s="116">
        <v>2.369668246445511</v>
      </c>
      <c r="AD96" s="116">
        <v>-3.965642981935924</v>
      </c>
      <c r="AE96" s="116">
        <v>6.3443396226415372</v>
      </c>
      <c r="AF96" s="116">
        <v>-23.015873015873023</v>
      </c>
      <c r="AG96" s="116"/>
      <c r="AH96" s="116">
        <v>13.366834170854268</v>
      </c>
      <c r="AI96" s="116"/>
      <c r="AJ96" s="116"/>
      <c r="AK96" s="116"/>
      <c r="AL96" s="116">
        <v>-3.4267912772585452</v>
      </c>
      <c r="AM96" s="116">
        <f t="shared" si="82"/>
        <v>1.7571137894331221</v>
      </c>
      <c r="AN96" s="116">
        <f t="shared" si="54"/>
        <v>2.369668246445511</v>
      </c>
      <c r="AO96" s="116">
        <f t="shared" si="55"/>
        <v>20.627261761158032</v>
      </c>
      <c r="AP96" s="116">
        <f t="shared" si="56"/>
        <v>7</v>
      </c>
      <c r="AQ96" s="116">
        <f t="array" ref="AQ96">SUM(IF($AA96:$AL96&lt;0,1,0))</f>
        <v>3</v>
      </c>
      <c r="AR96" s="116">
        <f t="shared" si="57"/>
        <v>42.857142857142854</v>
      </c>
      <c r="AS96" s="116">
        <f t="array" ref="AS96">SUM(IF($AA96:$AL96&gt;20,1,0))</f>
        <v>1</v>
      </c>
      <c r="AT96" s="116">
        <f t="shared" si="58"/>
        <v>14.285714285714285</v>
      </c>
      <c r="AU96" s="116">
        <f t="array" ref="AU96">SUM(IF(AA96:AL96&gt;40,1,0))</f>
        <v>0</v>
      </c>
      <c r="AV96" s="116">
        <f t="shared" si="83"/>
        <v>0</v>
      </c>
      <c r="AW96" s="116">
        <v>-2.6582278481012689</v>
      </c>
      <c r="AX96" s="116">
        <v>6.0975609756097615</v>
      </c>
      <c r="AY96" s="116">
        <v>0</v>
      </c>
      <c r="AZ96" s="116">
        <v>-2.9310344827586197</v>
      </c>
      <c r="BA96" s="116">
        <v>-1.0752688172043003</v>
      </c>
      <c r="BB96" s="116">
        <v>0</v>
      </c>
      <c r="BC96" s="116">
        <v>-0.44963406055237298</v>
      </c>
      <c r="BD96" s="116"/>
      <c r="BE96" s="116">
        <v>-0.97087378640776123</v>
      </c>
      <c r="BF96" s="116">
        <v>1.5599135553680494</v>
      </c>
      <c r="BG96" s="116">
        <v>-2.2506034324481572</v>
      </c>
      <c r="BH96" s="116">
        <v>-4.6256548463672438</v>
      </c>
      <c r="BI96" s="116">
        <v>2.3150578636665817</v>
      </c>
      <c r="BJ96" s="116">
        <v>-12.993599794045469</v>
      </c>
      <c r="BK96" s="116">
        <v>-1.2605978082378479</v>
      </c>
      <c r="BL96" s="116">
        <v>-1.7996052478810975</v>
      </c>
      <c r="BM96" s="116">
        <v>-0.76092062000939764</v>
      </c>
      <c r="BN96" s="116">
        <v>-1.1494252873562982</v>
      </c>
      <c r="BO96" s="116">
        <f t="shared" si="84"/>
        <v>-1.3501713903956141</v>
      </c>
      <c r="BP96" s="116">
        <f t="shared" si="59"/>
        <v>-1.0752688172043003</v>
      </c>
      <c r="BQ96" s="116">
        <f t="shared" si="60"/>
        <v>6.0975609756097615</v>
      </c>
      <c r="BR96" s="116">
        <f t="shared" si="61"/>
        <v>17</v>
      </c>
      <c r="BS96" s="116">
        <f t="array" ref="BS96">SUM(IF($AW96:$BN96&lt;0,1,0))</f>
        <v>12</v>
      </c>
      <c r="BT96" s="116">
        <f t="shared" si="62"/>
        <v>70.588235294117652</v>
      </c>
      <c r="BU96" s="116">
        <f t="array" ref="BU96">SUM(IF($AW96:$BN96&gt;20,1,0))</f>
        <v>0</v>
      </c>
      <c r="BV96" s="116">
        <f t="shared" si="63"/>
        <v>0</v>
      </c>
      <c r="BW96" s="116">
        <f t="array" ref="BW96">SUM(IF(AW96:BN96&gt;40,1,0))</f>
        <v>0</v>
      </c>
      <c r="BX96" s="116">
        <f t="shared" si="85"/>
        <v>0</v>
      </c>
      <c r="BY96" s="116">
        <v>24.62121212121211</v>
      </c>
      <c r="BZ96" s="116"/>
      <c r="CA96" s="116">
        <v>-4.218750000000016</v>
      </c>
      <c r="CB96" s="116">
        <v>-2.6068821689259614</v>
      </c>
      <c r="CC96" s="116">
        <v>10.912906610703049</v>
      </c>
      <c r="CD96" s="116"/>
      <c r="CE96" s="116"/>
      <c r="CF96" s="116"/>
      <c r="CG96" s="116"/>
      <c r="CH96" s="116"/>
      <c r="CI96" s="116"/>
      <c r="CJ96" s="116">
        <v>3.8216560509554132</v>
      </c>
      <c r="CK96" s="116"/>
      <c r="CL96" s="116"/>
      <c r="CM96" s="116"/>
      <c r="CN96" s="116"/>
      <c r="CO96" s="116">
        <v>-5.837563451776643</v>
      </c>
      <c r="CP96" s="116">
        <v>1.6260162601626105</v>
      </c>
      <c r="CQ96" s="116">
        <f t="shared" si="86"/>
        <v>4.0455136317615095</v>
      </c>
      <c r="CR96" s="116">
        <f t="shared" si="64"/>
        <v>1.6260162601626105</v>
      </c>
      <c r="CS96" s="116">
        <f t="shared" si="65"/>
        <v>24.62121212121211</v>
      </c>
      <c r="CT96" s="116">
        <f t="shared" si="66"/>
        <v>7</v>
      </c>
      <c r="CU96" s="116">
        <f t="array" ref="CU96">SUM(IF($BY96:$CP96&lt;0,1,0))</f>
        <v>3</v>
      </c>
      <c r="CV96" s="116">
        <f t="shared" si="67"/>
        <v>42.857142857142854</v>
      </c>
      <c r="CW96" s="116">
        <f t="array" ref="CW96">SUM(IF($BY96:$CP96&gt;20,1,0))</f>
        <v>1</v>
      </c>
      <c r="CX96" s="116">
        <f t="shared" si="68"/>
        <v>14.285714285714285</v>
      </c>
      <c r="CY96" s="116">
        <f t="array" ref="CY96">SUM(IF(BY96:CP96&gt;40,1,0))</f>
        <v>0</v>
      </c>
      <c r="CZ96" s="116">
        <f t="shared" si="87"/>
        <v>0</v>
      </c>
      <c r="DA96" s="116">
        <v>4.1396812965027028</v>
      </c>
      <c r="DB96" s="116">
        <v>1.5015605932032059</v>
      </c>
      <c r="DC96" s="116">
        <f t="shared" si="88"/>
        <v>2.8206209448529544</v>
      </c>
      <c r="DD96" s="116">
        <f t="shared" si="69"/>
        <v>2.820620944852954</v>
      </c>
      <c r="DE96" s="116">
        <f t="shared" si="70"/>
        <v>4.1396812965027028</v>
      </c>
      <c r="DF96" s="116">
        <f t="shared" si="71"/>
        <v>2</v>
      </c>
      <c r="DG96" s="116">
        <f t="array" ref="DG96">SUM(IF($DA96:$DB96&lt;0,1,0))</f>
        <v>0</v>
      </c>
      <c r="DH96" s="116">
        <f t="shared" si="72"/>
        <v>0</v>
      </c>
      <c r="DI96" s="116">
        <f t="array" ref="DI96">SUM(IF($DA96:$DB96&gt;20,1,0))</f>
        <v>0</v>
      </c>
      <c r="DJ96" s="116">
        <f t="shared" si="73"/>
        <v>0</v>
      </c>
      <c r="DK96" s="116">
        <f t="array" ref="DK96">SUM(IF(DA96:DB96&gt;40,1,0))</f>
        <v>0</v>
      </c>
      <c r="DL96" s="116">
        <f t="shared" si="89"/>
        <v>0</v>
      </c>
      <c r="DM96" s="116">
        <v>-7.8845013009097507</v>
      </c>
      <c r="DN96" s="116">
        <v>-7.62711864406781</v>
      </c>
      <c r="DO96" s="116">
        <f t="shared" si="99"/>
        <v>-7.7558099724887803</v>
      </c>
      <c r="DP96" s="116">
        <f t="shared" si="94"/>
        <v>-7.7558099724887803</v>
      </c>
      <c r="DQ96" s="116">
        <f t="shared" si="95"/>
        <v>-7.62711864406781</v>
      </c>
      <c r="DR96" s="116">
        <f t="shared" si="96"/>
        <v>2</v>
      </c>
      <c r="DS96" s="116">
        <f t="array" ref="DS96">SUM(IF($DM96:$DN96&lt;0,1,0))</f>
        <v>2</v>
      </c>
      <c r="DT96" s="116">
        <f t="shared" si="97"/>
        <v>100</v>
      </c>
      <c r="DU96" s="116">
        <f t="array" ref="DU96">SUM(IF($DM96:$DN96&gt;20,1,0))</f>
        <v>0</v>
      </c>
      <c r="DV96" s="116">
        <f t="shared" si="98"/>
        <v>0</v>
      </c>
      <c r="DW96" s="116">
        <f t="array" ref="DW96">SUM(IF(DM96:DN96&gt;40,1,0))</f>
        <v>0</v>
      </c>
      <c r="DX96" s="116">
        <f t="shared" si="100"/>
        <v>0</v>
      </c>
      <c r="DY96" s="116">
        <f t="shared" si="91"/>
        <v>0.13761948172966587</v>
      </c>
      <c r="DZ96" s="116">
        <f t="shared" si="74"/>
        <v>-1.0230713018060307</v>
      </c>
      <c r="EA96" s="116">
        <f t="shared" si="75"/>
        <v>24.62121212121211</v>
      </c>
      <c r="EB96" s="116">
        <f t="shared" si="92"/>
        <v>-1.6448448620499017</v>
      </c>
      <c r="EC96" s="116">
        <f t="shared" si="76"/>
        <v>8.3160946860483183</v>
      </c>
      <c r="ED96" s="116">
        <f t="shared" si="77"/>
        <v>36</v>
      </c>
      <c r="EE96" s="116">
        <f t="shared" si="77"/>
        <v>21</v>
      </c>
      <c r="EF96" s="116">
        <f t="shared" si="78"/>
        <v>58.333333333333336</v>
      </c>
      <c r="EG96" s="116">
        <f t="shared" si="79"/>
        <v>2</v>
      </c>
      <c r="EH96" s="117">
        <f t="shared" si="80"/>
        <v>5.5555555555555554</v>
      </c>
      <c r="EI96" s="116">
        <f t="shared" si="93"/>
        <v>4.0790790790790794</v>
      </c>
      <c r="EJ96" s="116">
        <f t="shared" si="81"/>
        <v>0</v>
      </c>
      <c r="EK96" s="116">
        <f t="shared" si="90"/>
        <v>0</v>
      </c>
      <c r="EL96" s="37"/>
      <c r="EM96" s="37"/>
      <c r="EN96" s="37"/>
      <c r="EO96" s="37"/>
    </row>
    <row r="97" spans="2:145" x14ac:dyDescent="0.4">
      <c r="B97" s="115">
        <v>1888</v>
      </c>
      <c r="C97" s="116"/>
      <c r="D97" s="116"/>
      <c r="E97" s="116"/>
      <c r="F97" s="116"/>
      <c r="G97" s="116">
        <v>-6.2169444167248678</v>
      </c>
      <c r="H97" s="116"/>
      <c r="I97" s="116"/>
      <c r="J97" s="116"/>
      <c r="K97" s="116"/>
      <c r="L97" s="116"/>
      <c r="M97" s="116"/>
      <c r="N97" s="116"/>
      <c r="O97" s="116"/>
      <c r="P97" s="116"/>
      <c r="Q97" s="116">
        <f t="shared" si="53"/>
        <v>-6.2169444167248678</v>
      </c>
      <c r="R97" s="116">
        <f t="shared" si="47"/>
        <v>-6.2169444167248678</v>
      </c>
      <c r="S97" s="116">
        <f t="shared" si="48"/>
        <v>-6.2169444167248678</v>
      </c>
      <c r="T97" s="116">
        <f t="shared" si="49"/>
        <v>1</v>
      </c>
      <c r="U97" s="116">
        <f t="array" ref="U97">SUM(IF($C97:$P97&lt;0,1,0))</f>
        <v>1</v>
      </c>
      <c r="V97" s="116">
        <f t="shared" si="50"/>
        <v>100</v>
      </c>
      <c r="W97" s="116">
        <f t="array" ref="W97">SUM(IF($C97:$P97&gt;20,1,0))</f>
        <v>0</v>
      </c>
      <c r="X97" s="116">
        <f t="shared" si="51"/>
        <v>0</v>
      </c>
      <c r="Y97" s="116">
        <f t="array" ref="Y97">SUM(IF(C97:P97&gt;40,1,0))</f>
        <v>0</v>
      </c>
      <c r="Z97" s="116">
        <f t="shared" si="52"/>
        <v>0</v>
      </c>
      <c r="AA97" s="116">
        <v>1.2999999999999901</v>
      </c>
      <c r="AB97" s="116"/>
      <c r="AC97" s="116">
        <v>7.2839506172839519</v>
      </c>
      <c r="AD97" s="116">
        <v>-7.2886297376090203E-2</v>
      </c>
      <c r="AE97" s="116">
        <v>-1.7076957196717979</v>
      </c>
      <c r="AF97" s="116">
        <v>82.474226804123731</v>
      </c>
      <c r="AG97" s="116"/>
      <c r="AH97" s="116">
        <v>0</v>
      </c>
      <c r="AI97" s="116"/>
      <c r="AJ97" s="116"/>
      <c r="AK97" s="116"/>
      <c r="AL97" s="116">
        <v>-3.8709677419354938</v>
      </c>
      <c r="AM97" s="116">
        <f t="shared" si="82"/>
        <v>12.200946808917758</v>
      </c>
      <c r="AN97" s="116">
        <f t="shared" si="54"/>
        <v>0</v>
      </c>
      <c r="AO97" s="116">
        <f t="shared" si="55"/>
        <v>82.474226804123731</v>
      </c>
      <c r="AP97" s="116">
        <f t="shared" si="56"/>
        <v>7</v>
      </c>
      <c r="AQ97" s="116">
        <f t="array" ref="AQ97">SUM(IF($AA97:$AL97&lt;0,1,0))</f>
        <v>3</v>
      </c>
      <c r="AR97" s="116">
        <f t="shared" si="57"/>
        <v>42.857142857142854</v>
      </c>
      <c r="AS97" s="116">
        <f t="array" ref="AS97">SUM(IF($AA97:$AL97&gt;20,1,0))</f>
        <v>1</v>
      </c>
      <c r="AT97" s="116">
        <f t="shared" si="58"/>
        <v>14.285714285714285</v>
      </c>
      <c r="AU97" s="116">
        <f t="array" ref="AU97">SUM(IF(AA97:AL97&gt;40,1,0))</f>
        <v>1</v>
      </c>
      <c r="AV97" s="116">
        <f t="shared" si="83"/>
        <v>14.285714285714285</v>
      </c>
      <c r="AW97" s="116">
        <v>-0.13003901170351995</v>
      </c>
      <c r="AX97" s="116">
        <v>-2.298850574712652</v>
      </c>
      <c r="AY97" s="116">
        <v>-2.4386639077741656</v>
      </c>
      <c r="AZ97" s="116">
        <v>1.4209591474245129</v>
      </c>
      <c r="BA97" s="116">
        <v>1.0869565217391295</v>
      </c>
      <c r="BB97" s="116">
        <v>2.941176470588247</v>
      </c>
      <c r="BC97" s="116">
        <v>-0.62265674349616384</v>
      </c>
      <c r="BD97" s="116"/>
      <c r="BE97" s="116">
        <v>1.9607843137254781</v>
      </c>
      <c r="BF97" s="116">
        <v>-1.1739813825444874</v>
      </c>
      <c r="BG97" s="116">
        <v>1.8869911044823118</v>
      </c>
      <c r="BH97" s="116">
        <v>6.5500163255241439</v>
      </c>
      <c r="BI97" s="116">
        <v>4.1939939057475213</v>
      </c>
      <c r="BJ97" s="116">
        <v>-3.5422267337445748</v>
      </c>
      <c r="BK97" s="116">
        <v>-0.18098318660115853</v>
      </c>
      <c r="BL97" s="116">
        <v>0.27193189879404223</v>
      </c>
      <c r="BM97" s="116">
        <v>-4.0420295342673214</v>
      </c>
      <c r="BN97" s="116">
        <v>1.1627906976743985</v>
      </c>
      <c r="BO97" s="116">
        <f t="shared" si="84"/>
        <v>0.41448054769739651</v>
      </c>
      <c r="BP97" s="116">
        <f t="shared" si="59"/>
        <v>0.27193189879404223</v>
      </c>
      <c r="BQ97" s="116">
        <f t="shared" si="60"/>
        <v>6.5500163255241439</v>
      </c>
      <c r="BR97" s="116">
        <f t="shared" si="61"/>
        <v>17</v>
      </c>
      <c r="BS97" s="116">
        <f t="array" ref="BS97">SUM(IF($AW97:$BN97&lt;0,1,0))</f>
        <v>8</v>
      </c>
      <c r="BT97" s="116">
        <f t="shared" si="62"/>
        <v>47.058823529411768</v>
      </c>
      <c r="BU97" s="116">
        <f t="array" ref="BU97">SUM(IF($AW97:$BN97&gt;20,1,0))</f>
        <v>0</v>
      </c>
      <c r="BV97" s="116">
        <f t="shared" si="63"/>
        <v>0</v>
      </c>
      <c r="BW97" s="116">
        <f t="array" ref="BW97">SUM(IF(AW97:BN97&gt;40,1,0))</f>
        <v>0</v>
      </c>
      <c r="BX97" s="116">
        <f t="shared" si="85"/>
        <v>0</v>
      </c>
      <c r="BY97" s="116">
        <v>1.2158054711246313</v>
      </c>
      <c r="BZ97" s="116"/>
      <c r="CA97" s="116">
        <v>-2.1207177814029365</v>
      </c>
      <c r="CB97" s="116">
        <v>-0.16059957173447659</v>
      </c>
      <c r="CC97" s="116">
        <v>-21.475875118259228</v>
      </c>
      <c r="CD97" s="116"/>
      <c r="CE97" s="116"/>
      <c r="CF97" s="116"/>
      <c r="CG97" s="116"/>
      <c r="CH97" s="116"/>
      <c r="CI97" s="116"/>
      <c r="CJ97" s="116">
        <v>8.7934560327198383</v>
      </c>
      <c r="CK97" s="116"/>
      <c r="CL97" s="116"/>
      <c r="CM97" s="116"/>
      <c r="CN97" s="116"/>
      <c r="CO97" s="116">
        <v>2.0215633423180592</v>
      </c>
      <c r="CP97" s="116">
        <v>0</v>
      </c>
      <c r="CQ97" s="116">
        <f t="shared" si="86"/>
        <v>-1.6751953750334447</v>
      </c>
      <c r="CR97" s="116">
        <f t="shared" si="64"/>
        <v>0</v>
      </c>
      <c r="CS97" s="116">
        <f t="shared" si="65"/>
        <v>8.7934560327198383</v>
      </c>
      <c r="CT97" s="116">
        <f t="shared" si="66"/>
        <v>7</v>
      </c>
      <c r="CU97" s="116">
        <f t="array" ref="CU97">SUM(IF($BY97:$CP97&lt;0,1,0))</f>
        <v>3</v>
      </c>
      <c r="CV97" s="116">
        <f t="shared" si="67"/>
        <v>42.857142857142854</v>
      </c>
      <c r="CW97" s="116">
        <f t="array" ref="CW97">SUM(IF($BY97:$CP97&gt;20,1,0))</f>
        <v>0</v>
      </c>
      <c r="CX97" s="116">
        <f t="shared" si="68"/>
        <v>0</v>
      </c>
      <c r="CY97" s="116">
        <f t="array" ref="CY97">SUM(IF(BY97:CP97&gt;40,1,0))</f>
        <v>0</v>
      </c>
      <c r="CZ97" s="116">
        <f t="shared" si="87"/>
        <v>0</v>
      </c>
      <c r="DA97" s="116">
        <v>6.5989636153976017E-2</v>
      </c>
      <c r="DB97" s="116">
        <v>0</v>
      </c>
      <c r="DC97" s="116">
        <f t="shared" si="88"/>
        <v>3.2994818076988008E-2</v>
      </c>
      <c r="DD97" s="116">
        <f t="shared" si="69"/>
        <v>3.2994818076988008E-2</v>
      </c>
      <c r="DE97" s="116">
        <f t="shared" si="70"/>
        <v>6.5989636153976017E-2</v>
      </c>
      <c r="DF97" s="116">
        <f t="shared" si="71"/>
        <v>2</v>
      </c>
      <c r="DG97" s="116">
        <f t="array" ref="DG97">SUM(IF($DA97:$DB97&lt;0,1,0))</f>
        <v>0</v>
      </c>
      <c r="DH97" s="116">
        <f t="shared" si="72"/>
        <v>0</v>
      </c>
      <c r="DI97" s="116">
        <f t="array" ref="DI97">SUM(IF($DA97:$DB97&gt;20,1,0))</f>
        <v>0</v>
      </c>
      <c r="DJ97" s="116">
        <f t="shared" si="73"/>
        <v>0</v>
      </c>
      <c r="DK97" s="116">
        <f t="array" ref="DK97">SUM(IF(DA97:DB97&gt;40,1,0))</f>
        <v>0</v>
      </c>
      <c r="DL97" s="116">
        <f t="shared" si="89"/>
        <v>0</v>
      </c>
      <c r="DM97" s="116">
        <v>0.691517558992222</v>
      </c>
      <c r="DN97" s="116">
        <v>1.3761467889908285</v>
      </c>
      <c r="DO97" s="116">
        <f t="shared" si="99"/>
        <v>1.0338321739915253</v>
      </c>
      <c r="DP97" s="116">
        <f t="shared" si="94"/>
        <v>1.0338321739915253</v>
      </c>
      <c r="DQ97" s="116">
        <f t="shared" si="95"/>
        <v>1.3761467889908285</v>
      </c>
      <c r="DR97" s="116">
        <f t="shared" si="96"/>
        <v>2</v>
      </c>
      <c r="DS97" s="116">
        <f t="array" ref="DS97">SUM(IF($DM97:$DN97&lt;0,1,0))</f>
        <v>0</v>
      </c>
      <c r="DT97" s="116">
        <f t="shared" si="97"/>
        <v>0</v>
      </c>
      <c r="DU97" s="116">
        <f t="array" ref="DU97">SUM(IF($DM97:$DN97&gt;20,1,0))</f>
        <v>0</v>
      </c>
      <c r="DV97" s="116">
        <f t="shared" si="98"/>
        <v>0</v>
      </c>
      <c r="DW97" s="116">
        <f t="array" ref="DW97">SUM(IF(DM97:DN97&gt;40,1,0))</f>
        <v>0</v>
      </c>
      <c r="DX97" s="116">
        <f t="shared" si="100"/>
        <v>0</v>
      </c>
      <c r="DY97" s="116">
        <f t="shared" si="91"/>
        <v>2.1289760809849465</v>
      </c>
      <c r="DZ97" s="116">
        <f t="shared" si="74"/>
        <v>3.2994818076988008E-2</v>
      </c>
      <c r="EA97" s="116">
        <f t="shared" si="75"/>
        <v>82.474226804123731</v>
      </c>
      <c r="EB97" s="116">
        <f t="shared" si="92"/>
        <v>-1.6303561536073679</v>
      </c>
      <c r="EC97" s="116">
        <f t="shared" si="76"/>
        <v>14.564378378327756</v>
      </c>
      <c r="ED97" s="116">
        <f t="shared" si="77"/>
        <v>36</v>
      </c>
      <c r="EE97" s="116">
        <f t="shared" si="77"/>
        <v>15</v>
      </c>
      <c r="EF97" s="116">
        <f t="shared" si="78"/>
        <v>41.666666666666664</v>
      </c>
      <c r="EG97" s="116">
        <f t="shared" si="79"/>
        <v>1</v>
      </c>
      <c r="EH97" s="117">
        <f t="shared" si="80"/>
        <v>2.7777777777777777</v>
      </c>
      <c r="EI97" s="116">
        <f t="shared" si="93"/>
        <v>3.1906906906906904</v>
      </c>
      <c r="EJ97" s="116">
        <f t="shared" si="81"/>
        <v>1</v>
      </c>
      <c r="EK97" s="116">
        <f t="shared" si="90"/>
        <v>2.7777777777777777</v>
      </c>
      <c r="EL97" s="37"/>
      <c r="EM97" s="37"/>
      <c r="EN97" s="37"/>
      <c r="EO97" s="37"/>
    </row>
    <row r="98" spans="2:145" x14ac:dyDescent="0.4">
      <c r="B98" s="115">
        <v>1889</v>
      </c>
      <c r="C98" s="116"/>
      <c r="D98" s="116"/>
      <c r="E98" s="116"/>
      <c r="F98" s="116"/>
      <c r="G98" s="116">
        <v>-12.332411151308797</v>
      </c>
      <c r="H98" s="116"/>
      <c r="I98" s="116"/>
      <c r="J98" s="116"/>
      <c r="K98" s="116"/>
      <c r="L98" s="116"/>
      <c r="M98" s="116"/>
      <c r="N98" s="116"/>
      <c r="O98" s="116"/>
      <c r="P98" s="116"/>
      <c r="Q98" s="116">
        <f t="shared" si="53"/>
        <v>-12.332411151308797</v>
      </c>
      <c r="R98" s="116">
        <f t="shared" si="47"/>
        <v>-12.332411151308797</v>
      </c>
      <c r="S98" s="116">
        <f t="shared" si="48"/>
        <v>-12.332411151308797</v>
      </c>
      <c r="T98" s="116">
        <f t="shared" si="49"/>
        <v>1</v>
      </c>
      <c r="U98" s="116">
        <f t="array" ref="U98">SUM(IF($C98:$P98&lt;0,1,0))</f>
        <v>1</v>
      </c>
      <c r="V98" s="116">
        <f t="shared" si="50"/>
        <v>100</v>
      </c>
      <c r="W98" s="116">
        <f t="array" ref="W98">SUM(IF($C98:$P98&gt;20,1,0))</f>
        <v>0</v>
      </c>
      <c r="X98" s="116">
        <f t="shared" si="51"/>
        <v>0</v>
      </c>
      <c r="Y98" s="116">
        <f t="array" ref="Y98">SUM(IF(C98:P98&gt;40,1,0))</f>
        <v>0</v>
      </c>
      <c r="Z98" s="116">
        <f t="shared" si="52"/>
        <v>0</v>
      </c>
      <c r="AA98" s="116">
        <v>1.6781836130306038</v>
      </c>
      <c r="AB98" s="116"/>
      <c r="AC98" s="116">
        <v>6.0845799769850384</v>
      </c>
      <c r="AD98" s="116">
        <v>0.36496350364964014</v>
      </c>
      <c r="AE98" s="116">
        <v>5.8889891696750851</v>
      </c>
      <c r="AF98" s="116" t="s">
        <v>14</v>
      </c>
      <c r="AG98" s="116"/>
      <c r="AH98" s="116">
        <v>-5.6737588652482245</v>
      </c>
      <c r="AI98" s="116"/>
      <c r="AJ98" s="116"/>
      <c r="AK98" s="116"/>
      <c r="AL98" s="116">
        <v>1.8456375838926009</v>
      </c>
      <c r="AM98" s="116">
        <f t="shared" si="82"/>
        <v>1.6980991636641238</v>
      </c>
      <c r="AN98" s="116">
        <f t="shared" si="54"/>
        <v>1.7619105984616024</v>
      </c>
      <c r="AO98" s="116">
        <f t="shared" si="55"/>
        <v>6.0845799769850384</v>
      </c>
      <c r="AP98" s="116">
        <f t="shared" si="56"/>
        <v>7</v>
      </c>
      <c r="AQ98" s="116">
        <f t="array" ref="AQ98">SUM(IF($AA98:$AL98&lt;0,1,0))</f>
        <v>1</v>
      </c>
      <c r="AR98" s="116">
        <f t="shared" si="57"/>
        <v>14.285714285714286</v>
      </c>
      <c r="AS98" s="116">
        <f t="array" ref="AS98">SUM(IF($AA98:$AL98&gt;20,1,0))</f>
        <v>1</v>
      </c>
      <c r="AT98" s="116">
        <f t="shared" si="58"/>
        <v>14.285714285714285</v>
      </c>
      <c r="AU98" s="116">
        <f t="array" ref="AU98">SUM(IF(AA98:AL98&gt;40,1,0))</f>
        <v>1</v>
      </c>
      <c r="AV98" s="116">
        <f t="shared" si="83"/>
        <v>14.285714285714285</v>
      </c>
      <c r="AW98" s="116">
        <v>1.953125</v>
      </c>
      <c r="AX98" s="116">
        <v>2.3529411764706021</v>
      </c>
      <c r="AY98" s="116">
        <v>3.7479169822754108</v>
      </c>
      <c r="AZ98" s="116">
        <v>5.9544658493870379</v>
      </c>
      <c r="BA98" s="116">
        <v>-1.0752688172042848</v>
      </c>
      <c r="BB98" s="116">
        <v>4.2857142857142705</v>
      </c>
      <c r="BC98" s="116">
        <v>2.3158046974193214</v>
      </c>
      <c r="BD98" s="116"/>
      <c r="BE98" s="116">
        <v>1.923076923076928</v>
      </c>
      <c r="BF98" s="116">
        <v>3.0222085181267446</v>
      </c>
      <c r="BG98" s="116">
        <v>3.4116337974777404</v>
      </c>
      <c r="BH98" s="116">
        <v>15.893679718602737</v>
      </c>
      <c r="BI98" s="116">
        <v>16.566516499907788</v>
      </c>
      <c r="BJ98" s="116">
        <v>10.578867542972702</v>
      </c>
      <c r="BK98" s="116">
        <v>-0.48184430795497507</v>
      </c>
      <c r="BL98" s="116">
        <v>7.5934441693196408</v>
      </c>
      <c r="BM98" s="116">
        <v>-9.6083653941008258</v>
      </c>
      <c r="BN98" s="116">
        <v>1.1494252873563537</v>
      </c>
      <c r="BO98" s="116">
        <f t="shared" si="84"/>
        <v>4.0931377605204231</v>
      </c>
      <c r="BP98" s="116">
        <f t="shared" si="59"/>
        <v>3.0222085181267446</v>
      </c>
      <c r="BQ98" s="116">
        <f t="shared" si="60"/>
        <v>16.566516499907788</v>
      </c>
      <c r="BR98" s="116">
        <f t="shared" si="61"/>
        <v>17</v>
      </c>
      <c r="BS98" s="116">
        <f t="array" ref="BS98">SUM(IF($AW98:$BN98&lt;0,1,0))</f>
        <v>3</v>
      </c>
      <c r="BT98" s="116">
        <f t="shared" si="62"/>
        <v>17.647058823529413</v>
      </c>
      <c r="BU98" s="116">
        <f t="array" ref="BU98">SUM(IF($AW98:$BN98&gt;20,1,0))</f>
        <v>0</v>
      </c>
      <c r="BV98" s="116">
        <f t="shared" si="63"/>
        <v>0</v>
      </c>
      <c r="BW98" s="116">
        <f t="array" ref="BW98">SUM(IF(AW98:BN98&gt;40,1,0))</f>
        <v>0</v>
      </c>
      <c r="BX98" s="116">
        <f t="shared" si="85"/>
        <v>0</v>
      </c>
      <c r="BY98" s="116">
        <v>1.1011011011010874</v>
      </c>
      <c r="BZ98" s="116"/>
      <c r="CA98" s="116">
        <v>15.500000000000004</v>
      </c>
      <c r="CB98" s="116">
        <v>-1.8498659517426352</v>
      </c>
      <c r="CC98" s="116">
        <v>28.433734939759031</v>
      </c>
      <c r="CD98" s="116"/>
      <c r="CE98" s="116"/>
      <c r="CF98" s="116"/>
      <c r="CG98" s="116"/>
      <c r="CH98" s="116"/>
      <c r="CI98" s="116"/>
      <c r="CJ98" s="116">
        <v>6.2030075187970102</v>
      </c>
      <c r="CK98" s="116"/>
      <c r="CL98" s="116"/>
      <c r="CM98" s="116"/>
      <c r="CN98" s="116"/>
      <c r="CO98" s="116">
        <v>34.214002642007912</v>
      </c>
      <c r="CP98" s="116">
        <v>7.1999999999999842</v>
      </c>
      <c r="CQ98" s="116">
        <f t="shared" si="86"/>
        <v>12.971711464274629</v>
      </c>
      <c r="CR98" s="116">
        <f t="shared" si="64"/>
        <v>7.1999999999999842</v>
      </c>
      <c r="CS98" s="116">
        <f t="shared" si="65"/>
        <v>34.214002642007912</v>
      </c>
      <c r="CT98" s="116">
        <f t="shared" si="66"/>
        <v>7</v>
      </c>
      <c r="CU98" s="116">
        <f t="array" ref="CU98">SUM(IF($BY98:$CP98&lt;0,1,0))</f>
        <v>1</v>
      </c>
      <c r="CV98" s="116">
        <f t="shared" si="67"/>
        <v>14.285714285714286</v>
      </c>
      <c r="CW98" s="116">
        <f t="array" ref="CW98">SUM(IF($BY98:$CP98&gt;20,1,0))</f>
        <v>2</v>
      </c>
      <c r="CX98" s="116">
        <f t="shared" si="68"/>
        <v>28.571428571428569</v>
      </c>
      <c r="CY98" s="116">
        <f t="array" ref="CY98">SUM(IF(BY98:CP98&gt;40,1,0))</f>
        <v>0</v>
      </c>
      <c r="CZ98" s="116">
        <f t="shared" si="87"/>
        <v>0</v>
      </c>
      <c r="DA98" s="116">
        <v>1.8955619692644816</v>
      </c>
      <c r="DB98" s="116">
        <v>-2.1983040935672533</v>
      </c>
      <c r="DC98" s="116">
        <f t="shared" si="88"/>
        <v>-0.15137106215138585</v>
      </c>
      <c r="DD98" s="116">
        <f t="shared" si="69"/>
        <v>-0.15137106215138596</v>
      </c>
      <c r="DE98" s="116">
        <f t="shared" si="70"/>
        <v>1.8955619692644816</v>
      </c>
      <c r="DF98" s="116">
        <f t="shared" si="71"/>
        <v>2</v>
      </c>
      <c r="DG98" s="116">
        <f t="array" ref="DG98">SUM(IF($DA98:$DB98&lt;0,1,0))</f>
        <v>1</v>
      </c>
      <c r="DH98" s="116">
        <f t="shared" si="72"/>
        <v>50</v>
      </c>
      <c r="DI98" s="116">
        <f t="array" ref="DI98">SUM(IF($DA98:$DB98&gt;20,1,0))</f>
        <v>0</v>
      </c>
      <c r="DJ98" s="116">
        <f t="shared" si="73"/>
        <v>0</v>
      </c>
      <c r="DK98" s="116">
        <f t="array" ref="DK98">SUM(IF(DA98:DB98&gt;40,1,0))</f>
        <v>0</v>
      </c>
      <c r="DL98" s="116">
        <f t="shared" si="89"/>
        <v>0</v>
      </c>
      <c r="DM98" s="116">
        <v>-1.4875753990132443</v>
      </c>
      <c r="DN98" s="116">
        <v>-3.167420814479649</v>
      </c>
      <c r="DO98" s="116">
        <f t="shared" si="99"/>
        <v>-2.3274981067464466</v>
      </c>
      <c r="DP98" s="116">
        <f t="shared" si="94"/>
        <v>-2.3274981067464466</v>
      </c>
      <c r="DQ98" s="116">
        <f t="shared" si="95"/>
        <v>-1.4875753990132443</v>
      </c>
      <c r="DR98" s="116">
        <f t="shared" si="96"/>
        <v>2</v>
      </c>
      <c r="DS98" s="116">
        <f t="array" ref="DS98">SUM(IF($DM98:$DN98&lt;0,1,0))</f>
        <v>2</v>
      </c>
      <c r="DT98" s="116">
        <f t="shared" si="97"/>
        <v>100</v>
      </c>
      <c r="DU98" s="116">
        <f t="array" ref="DU98">SUM(IF($DM98:$DN98&gt;20,1,0))</f>
        <v>0</v>
      </c>
      <c r="DV98" s="116">
        <f t="shared" si="98"/>
        <v>0</v>
      </c>
      <c r="DW98" s="116">
        <f t="array" ref="DW98">SUM(IF(DM98:DN98&gt;40,1,0))</f>
        <v>0</v>
      </c>
      <c r="DX98" s="116">
        <f t="shared" si="100"/>
        <v>0</v>
      </c>
      <c r="DY98" s="116">
        <f t="shared" si="91"/>
        <v>4.3795362191899967</v>
      </c>
      <c r="DZ98" s="116">
        <f t="shared" si="74"/>
        <v>2.3158046974193214</v>
      </c>
      <c r="EA98" s="116">
        <f t="shared" si="75"/>
        <v>34.214002642007912</v>
      </c>
      <c r="EB98" s="116">
        <f t="shared" si="92"/>
        <v>-0.9308076127567112</v>
      </c>
      <c r="EC98" s="116">
        <f t="shared" si="76"/>
        <v>9.1147764348507501</v>
      </c>
      <c r="ED98" s="116">
        <f t="shared" si="77"/>
        <v>36</v>
      </c>
      <c r="EE98" s="116">
        <f t="shared" si="77"/>
        <v>9</v>
      </c>
      <c r="EF98" s="116">
        <f t="shared" si="78"/>
        <v>25</v>
      </c>
      <c r="EG98" s="116">
        <f t="shared" si="79"/>
        <v>3</v>
      </c>
      <c r="EH98" s="117">
        <f t="shared" si="80"/>
        <v>8.3333333333333321</v>
      </c>
      <c r="EI98" s="116">
        <f t="shared" si="93"/>
        <v>3.6786786786786787</v>
      </c>
      <c r="EJ98" s="116">
        <f t="shared" si="81"/>
        <v>1</v>
      </c>
      <c r="EK98" s="116">
        <f t="shared" si="90"/>
        <v>2.7777777777777777</v>
      </c>
      <c r="EL98" s="37"/>
      <c r="EM98" s="37"/>
      <c r="EN98" s="37"/>
      <c r="EO98" s="37"/>
    </row>
    <row r="99" spans="2:145" x14ac:dyDescent="0.4">
      <c r="B99" s="115">
        <v>1890</v>
      </c>
      <c r="C99" s="116"/>
      <c r="D99" s="116"/>
      <c r="E99" s="116"/>
      <c r="F99" s="116"/>
      <c r="G99" s="116">
        <v>7.9499939313023349</v>
      </c>
      <c r="H99" s="116"/>
      <c r="I99" s="116"/>
      <c r="J99" s="116"/>
      <c r="K99" s="116"/>
      <c r="L99" s="116"/>
      <c r="M99" s="116"/>
      <c r="N99" s="116"/>
      <c r="O99" s="116"/>
      <c r="P99" s="116"/>
      <c r="Q99" s="116">
        <f t="shared" si="53"/>
        <v>7.9499939313023349</v>
      </c>
      <c r="R99" s="116">
        <f t="shared" si="47"/>
        <v>7.9499939313023349</v>
      </c>
      <c r="S99" s="116">
        <f t="shared" si="48"/>
        <v>7.9499939313023349</v>
      </c>
      <c r="T99" s="116">
        <f t="shared" si="49"/>
        <v>1</v>
      </c>
      <c r="U99" s="116">
        <f t="array" ref="U99">SUM(IF($C99:$P99&lt;0,1,0))</f>
        <v>0</v>
      </c>
      <c r="V99" s="116">
        <f t="shared" si="50"/>
        <v>0</v>
      </c>
      <c r="W99" s="116">
        <f t="array" ref="W99">SUM(IF($C99:$P99&gt;20,1,0))</f>
        <v>0</v>
      </c>
      <c r="X99" s="116">
        <f t="shared" si="51"/>
        <v>0</v>
      </c>
      <c r="Y99" s="116">
        <f t="array" ref="Y99">SUM(IF(C99:P99&gt;40,1,0))</f>
        <v>0</v>
      </c>
      <c r="Z99" s="116">
        <f t="shared" si="52"/>
        <v>0</v>
      </c>
      <c r="AA99" s="116">
        <v>-5.5339805825242783</v>
      </c>
      <c r="AB99" s="116"/>
      <c r="AC99" s="116">
        <v>-0.40677966101695384</v>
      </c>
      <c r="AD99" s="116">
        <v>10.832739368020917</v>
      </c>
      <c r="AE99" s="116">
        <v>6.626891114425737</v>
      </c>
      <c r="AF99" s="116" t="s">
        <v>14</v>
      </c>
      <c r="AG99" s="116"/>
      <c r="AH99" s="116">
        <v>5.4511278195488622</v>
      </c>
      <c r="AI99" s="116"/>
      <c r="AJ99" s="116"/>
      <c r="AK99" s="116"/>
      <c r="AL99" s="116">
        <v>9.3904448105436735</v>
      </c>
      <c r="AM99" s="116">
        <f t="shared" si="82"/>
        <v>4.3934071448329926</v>
      </c>
      <c r="AN99" s="116">
        <f t="shared" si="54"/>
        <v>6.0390094669872996</v>
      </c>
      <c r="AO99" s="116">
        <f t="shared" si="55"/>
        <v>10.832739368020917</v>
      </c>
      <c r="AP99" s="116">
        <f t="shared" si="56"/>
        <v>7</v>
      </c>
      <c r="AQ99" s="116">
        <f t="array" ref="AQ99">SUM(IF($AA99:$AL99&lt;0,1,0))</f>
        <v>2</v>
      </c>
      <c r="AR99" s="116">
        <f t="shared" si="57"/>
        <v>28.571428571428573</v>
      </c>
      <c r="AS99" s="116">
        <f t="array" ref="AS99">SUM(IF($AA99:$AL99&gt;20,1,0))</f>
        <v>1</v>
      </c>
      <c r="AT99" s="116">
        <f t="shared" si="58"/>
        <v>14.285714285714285</v>
      </c>
      <c r="AU99" s="116">
        <f t="array" ref="AU99">SUM(IF(AA99:AL99&gt;40,1,0))</f>
        <v>1</v>
      </c>
      <c r="AV99" s="116">
        <f t="shared" si="83"/>
        <v>14.285714285714285</v>
      </c>
      <c r="AW99" s="116">
        <v>0.25542784163474774</v>
      </c>
      <c r="AX99" s="116">
        <v>3.4482758620689502</v>
      </c>
      <c r="AY99" s="116">
        <v>1.2061211377840113</v>
      </c>
      <c r="AZ99" s="116">
        <v>4.1322314049586781</v>
      </c>
      <c r="BA99" s="116">
        <v>0</v>
      </c>
      <c r="BB99" s="116">
        <v>2.7397260273972712</v>
      </c>
      <c r="BC99" s="116">
        <v>9.6718910088893892</v>
      </c>
      <c r="BD99" s="116"/>
      <c r="BE99" s="116">
        <v>2.8301886792452824</v>
      </c>
      <c r="BF99" s="116">
        <v>1.032477941463992</v>
      </c>
      <c r="BG99" s="116">
        <v>1.3419498376219363</v>
      </c>
      <c r="BH99" s="116">
        <v>-1.9160973048117924</v>
      </c>
      <c r="BI99" s="116">
        <v>-2.2907608150815895</v>
      </c>
      <c r="BJ99" s="116">
        <v>9.7550423678243163</v>
      </c>
      <c r="BK99" s="116">
        <v>-4.4375829428724689</v>
      </c>
      <c r="BL99" s="116">
        <v>-1.6657534246575345</v>
      </c>
      <c r="BM99" s="116">
        <v>7.126486958419731</v>
      </c>
      <c r="BN99" s="116">
        <v>0</v>
      </c>
      <c r="BO99" s="116">
        <f t="shared" si="84"/>
        <v>1.95468379881676</v>
      </c>
      <c r="BP99" s="116">
        <f t="shared" si="59"/>
        <v>1.2061211377840113</v>
      </c>
      <c r="BQ99" s="116">
        <f t="shared" si="60"/>
        <v>9.7550423678243163</v>
      </c>
      <c r="BR99" s="116">
        <f t="shared" si="61"/>
        <v>17</v>
      </c>
      <c r="BS99" s="116">
        <f t="array" ref="BS99">SUM(IF($AW99:$BN99&lt;0,1,0))</f>
        <v>4</v>
      </c>
      <c r="BT99" s="116">
        <f t="shared" si="62"/>
        <v>23.529411764705884</v>
      </c>
      <c r="BU99" s="116">
        <f t="array" ref="BU99">SUM(IF($AW99:$BN99&gt;20,1,0))</f>
        <v>0</v>
      </c>
      <c r="BV99" s="116">
        <f t="shared" si="63"/>
        <v>0</v>
      </c>
      <c r="BW99" s="116">
        <f t="array" ref="BW99">SUM(IF(AW99:BN99&gt;40,1,0))</f>
        <v>0</v>
      </c>
      <c r="BX99" s="116">
        <f t="shared" si="85"/>
        <v>0</v>
      </c>
      <c r="BY99" s="116">
        <v>14.851485148514843</v>
      </c>
      <c r="BZ99" s="116"/>
      <c r="CA99" s="116">
        <v>0</v>
      </c>
      <c r="CB99" s="116">
        <v>7.1565146134936031</v>
      </c>
      <c r="CC99" s="116">
        <v>-3.5647279549718554</v>
      </c>
      <c r="CD99" s="116"/>
      <c r="CE99" s="116"/>
      <c r="CF99" s="116"/>
      <c r="CG99" s="116"/>
      <c r="CH99" s="116"/>
      <c r="CI99" s="116"/>
      <c r="CJ99" s="116">
        <v>-6.01769911504425</v>
      </c>
      <c r="CK99" s="116"/>
      <c r="CL99" s="116"/>
      <c r="CM99" s="116"/>
      <c r="CN99" s="116"/>
      <c r="CO99" s="116">
        <v>-17.716535433070867</v>
      </c>
      <c r="CP99" s="116">
        <v>8.9552238805970177</v>
      </c>
      <c r="CQ99" s="116">
        <f t="shared" si="86"/>
        <v>0.52346587707407033</v>
      </c>
      <c r="CR99" s="116">
        <f t="shared" si="64"/>
        <v>0</v>
      </c>
      <c r="CS99" s="116">
        <f t="shared" si="65"/>
        <v>14.851485148514843</v>
      </c>
      <c r="CT99" s="116">
        <f t="shared" si="66"/>
        <v>7</v>
      </c>
      <c r="CU99" s="116">
        <f t="array" ref="CU99">SUM(IF($BY99:$CP99&lt;0,1,0))</f>
        <v>3</v>
      </c>
      <c r="CV99" s="116">
        <f t="shared" si="67"/>
        <v>42.857142857142854</v>
      </c>
      <c r="CW99" s="116">
        <f t="array" ref="CW99">SUM(IF($BY99:$CP99&gt;20,1,0))</f>
        <v>0</v>
      </c>
      <c r="CX99" s="116">
        <f t="shared" si="68"/>
        <v>0</v>
      </c>
      <c r="CY99" s="116">
        <f t="array" ref="CY99">SUM(IF(BY99:CP99&gt;40,1,0))</f>
        <v>0</v>
      </c>
      <c r="CZ99" s="116">
        <f t="shared" si="87"/>
        <v>0</v>
      </c>
      <c r="DA99" s="116">
        <v>-0.1917372253280677</v>
      </c>
      <c r="DB99" s="116">
        <v>-0.75015015015015252</v>
      </c>
      <c r="DC99" s="116">
        <f t="shared" si="88"/>
        <v>-0.47094368773911011</v>
      </c>
      <c r="DD99" s="116">
        <f t="shared" si="69"/>
        <v>-0.47094368773911011</v>
      </c>
      <c r="DE99" s="116">
        <f t="shared" si="70"/>
        <v>-0.1917372253280677</v>
      </c>
      <c r="DF99" s="116">
        <f t="shared" si="71"/>
        <v>2</v>
      </c>
      <c r="DG99" s="116">
        <f t="array" ref="DG99">SUM(IF($DA99:$DB99&lt;0,1,0))</f>
        <v>2</v>
      </c>
      <c r="DH99" s="116">
        <f t="shared" si="72"/>
        <v>100</v>
      </c>
      <c r="DI99" s="116">
        <f t="array" ref="DI99">SUM(IF($DA99:$DB99&gt;20,1,0))</f>
        <v>0</v>
      </c>
      <c r="DJ99" s="116">
        <f t="shared" si="73"/>
        <v>0</v>
      </c>
      <c r="DK99" s="116">
        <f t="array" ref="DK99">SUM(IF(DA99:DB99&gt;40,1,0))</f>
        <v>0</v>
      </c>
      <c r="DL99" s="116">
        <f t="shared" si="89"/>
        <v>0</v>
      </c>
      <c r="DM99" s="116">
        <v>-4.904343482978704</v>
      </c>
      <c r="DN99" s="116">
        <v>-2.336448598130858</v>
      </c>
      <c r="DO99" s="116">
        <f t="shared" si="99"/>
        <v>-3.6203960405547813</v>
      </c>
      <c r="DP99" s="116">
        <f t="shared" si="94"/>
        <v>-3.6203960405547813</v>
      </c>
      <c r="DQ99" s="116">
        <f t="shared" si="95"/>
        <v>-2.336448598130858</v>
      </c>
      <c r="DR99" s="116">
        <f t="shared" si="96"/>
        <v>2</v>
      </c>
      <c r="DS99" s="116">
        <f t="array" ref="DS99">SUM(IF($DM99:$DN99&lt;0,1,0))</f>
        <v>2</v>
      </c>
      <c r="DT99" s="116">
        <f t="shared" si="97"/>
        <v>100</v>
      </c>
      <c r="DU99" s="116">
        <f t="array" ref="DU99">SUM(IF($DM99:$DN99&gt;20,1,0))</f>
        <v>0</v>
      </c>
      <c r="DV99" s="116">
        <f t="shared" si="98"/>
        <v>0</v>
      </c>
      <c r="DW99" s="116">
        <f t="array" ref="DW99">SUM(IF(DM99:DN99&gt;40,1,0))</f>
        <v>0</v>
      </c>
      <c r="DX99" s="116">
        <f t="shared" si="100"/>
        <v>0</v>
      </c>
      <c r="DY99" s="116">
        <f t="shared" si="91"/>
        <v>1.8006183732318837</v>
      </c>
      <c r="DZ99" s="116">
        <f t="shared" si="74"/>
        <v>1.032477941463992</v>
      </c>
      <c r="EA99" s="116">
        <f t="shared" si="75"/>
        <v>14.851485148514843</v>
      </c>
      <c r="EB99" s="116">
        <f t="shared" si="92"/>
        <v>-0.34864407425632998</v>
      </c>
      <c r="EC99" s="116">
        <f t="shared" si="76"/>
        <v>6.2410098784984607</v>
      </c>
      <c r="ED99" s="116">
        <f t="shared" si="77"/>
        <v>36</v>
      </c>
      <c r="EE99" s="116">
        <f t="shared" si="77"/>
        <v>13</v>
      </c>
      <c r="EF99" s="116">
        <f t="shared" si="78"/>
        <v>36.111111111111114</v>
      </c>
      <c r="EG99" s="116">
        <f t="shared" si="79"/>
        <v>1</v>
      </c>
      <c r="EH99" s="117">
        <f t="shared" si="80"/>
        <v>2.7777777777777777</v>
      </c>
      <c r="EI99" s="116">
        <f t="shared" si="93"/>
        <v>3.2407407407407405</v>
      </c>
      <c r="EJ99" s="116">
        <f t="shared" si="81"/>
        <v>1</v>
      </c>
      <c r="EK99" s="116">
        <f t="shared" si="90"/>
        <v>2.7777777777777777</v>
      </c>
      <c r="EL99" s="37"/>
      <c r="EM99" s="37"/>
      <c r="EN99" s="37"/>
      <c r="EO99" s="37"/>
    </row>
    <row r="100" spans="2:145" x14ac:dyDescent="0.4">
      <c r="B100" s="115">
        <v>1891</v>
      </c>
      <c r="C100" s="116"/>
      <c r="D100" s="116"/>
      <c r="E100" s="116"/>
      <c r="F100" s="116"/>
      <c r="G100" s="116">
        <v>10.175399145491347</v>
      </c>
      <c r="H100" s="116"/>
      <c r="I100" s="116"/>
      <c r="J100" s="116"/>
      <c r="K100" s="116"/>
      <c r="L100" s="116"/>
      <c r="M100" s="116"/>
      <c r="N100" s="116"/>
      <c r="O100" s="116"/>
      <c r="P100" s="116"/>
      <c r="Q100" s="116">
        <f t="shared" si="53"/>
        <v>10.175399145491347</v>
      </c>
      <c r="R100" s="116">
        <f t="shared" si="47"/>
        <v>10.175399145491347</v>
      </c>
      <c r="S100" s="116">
        <f t="shared" si="48"/>
        <v>10.175399145491347</v>
      </c>
      <c r="T100" s="116">
        <f t="shared" si="49"/>
        <v>1</v>
      </c>
      <c r="U100" s="116">
        <f t="array" ref="U100">SUM(IF($C100:$P100&lt;0,1,0))</f>
        <v>0</v>
      </c>
      <c r="V100" s="116">
        <f t="shared" si="50"/>
        <v>0</v>
      </c>
      <c r="W100" s="116">
        <f t="array" ref="W100">SUM(IF($C100:$P100&gt;20,1,0))</f>
        <v>0</v>
      </c>
      <c r="X100" s="116">
        <f t="shared" si="51"/>
        <v>0</v>
      </c>
      <c r="Y100" s="116">
        <f t="array" ref="Y100">SUM(IF(C100:P100&gt;40,1,0))</f>
        <v>0</v>
      </c>
      <c r="Z100" s="116">
        <f t="shared" si="52"/>
        <v>0</v>
      </c>
      <c r="AA100" s="116">
        <v>-1.336073997944498</v>
      </c>
      <c r="AB100" s="116"/>
      <c r="AC100" s="116">
        <v>1.6882232811436193</v>
      </c>
      <c r="AD100" s="116">
        <v>1.4554320121162867</v>
      </c>
      <c r="AE100" s="116">
        <v>-4.1966426858513151</v>
      </c>
      <c r="AF100" s="116" t="s">
        <v>14</v>
      </c>
      <c r="AG100" s="116"/>
      <c r="AH100" s="116">
        <v>8.199643493761144</v>
      </c>
      <c r="AI100" s="116"/>
      <c r="AJ100" s="116"/>
      <c r="AK100" s="116"/>
      <c r="AL100" s="116">
        <v>-2.1084337349397853</v>
      </c>
      <c r="AM100" s="116">
        <f t="shared" si="82"/>
        <v>0.61702472804757524</v>
      </c>
      <c r="AN100" s="116">
        <f t="shared" si="54"/>
        <v>5.9679007085894353E-2</v>
      </c>
      <c r="AO100" s="116">
        <f t="shared" si="55"/>
        <v>8.199643493761144</v>
      </c>
      <c r="AP100" s="116">
        <f t="shared" si="56"/>
        <v>7</v>
      </c>
      <c r="AQ100" s="116">
        <f t="array" ref="AQ100">SUM(IF($AA100:$AL100&lt;0,1,0))</f>
        <v>3</v>
      </c>
      <c r="AR100" s="116">
        <f t="shared" si="57"/>
        <v>42.857142857142854</v>
      </c>
      <c r="AS100" s="116">
        <f t="array" ref="AS100">SUM(IF($AA100:$AL100&gt;20,1,0))</f>
        <v>1</v>
      </c>
      <c r="AT100" s="116">
        <f t="shared" si="58"/>
        <v>14.285714285714285</v>
      </c>
      <c r="AU100" s="116">
        <f t="array" ref="AU100">SUM(IF(AA100:AL100&gt;40,1,0))</f>
        <v>1</v>
      </c>
      <c r="AV100" s="116">
        <f t="shared" si="83"/>
        <v>14.285714285714285</v>
      </c>
      <c r="AW100" s="116">
        <v>2.420382165605095</v>
      </c>
      <c r="AX100" s="116">
        <v>0</v>
      </c>
      <c r="AY100" s="116">
        <v>9.5224354350021656</v>
      </c>
      <c r="AZ100" s="116">
        <v>13.33333333333333</v>
      </c>
      <c r="BA100" s="116">
        <v>1.0869565217391293</v>
      </c>
      <c r="BB100" s="116">
        <v>2.6666666666666616</v>
      </c>
      <c r="BC100" s="116">
        <v>23.293921240060577</v>
      </c>
      <c r="BD100" s="116"/>
      <c r="BE100" s="116">
        <v>0</v>
      </c>
      <c r="BF100" s="116">
        <v>1.2133752074903426</v>
      </c>
      <c r="BG100" s="116">
        <v>2.1635392777190967</v>
      </c>
      <c r="BH100" s="116">
        <v>6.2092933856185306</v>
      </c>
      <c r="BI100" s="116">
        <v>3.6167469644761385</v>
      </c>
      <c r="BJ100" s="116">
        <v>31.07338308457711</v>
      </c>
      <c r="BK100" s="116">
        <v>-1.4863149447028812</v>
      </c>
      <c r="BL100" s="116">
        <v>7.3108213529477384</v>
      </c>
      <c r="BM100" s="116">
        <v>10.004074979625099</v>
      </c>
      <c r="BN100" s="116">
        <v>1.136363636363602</v>
      </c>
      <c r="BO100" s="116">
        <f t="shared" si="84"/>
        <v>6.6802928415601013</v>
      </c>
      <c r="BP100" s="116">
        <f t="shared" si="59"/>
        <v>2.6666666666666616</v>
      </c>
      <c r="BQ100" s="116">
        <f t="shared" si="60"/>
        <v>31.07338308457711</v>
      </c>
      <c r="BR100" s="116">
        <f t="shared" si="61"/>
        <v>17</v>
      </c>
      <c r="BS100" s="116">
        <f t="array" ref="BS100">SUM(IF($AW100:$BN100&lt;0,1,0))</f>
        <v>1</v>
      </c>
      <c r="BT100" s="116">
        <f t="shared" si="62"/>
        <v>5.882352941176471</v>
      </c>
      <c r="BU100" s="116">
        <f t="array" ref="BU100">SUM(IF($AW100:$BN100&gt;20,1,0))</f>
        <v>2</v>
      </c>
      <c r="BV100" s="116">
        <f t="shared" si="63"/>
        <v>11.76470588235294</v>
      </c>
      <c r="BW100" s="116">
        <f t="array" ref="BW100">SUM(IF(AW100:BN100&gt;40,1,0))</f>
        <v>0</v>
      </c>
      <c r="BX100" s="116">
        <f t="shared" si="85"/>
        <v>0</v>
      </c>
      <c r="BY100" s="116">
        <v>3.4482758620689724</v>
      </c>
      <c r="BZ100" s="116"/>
      <c r="CA100" s="116">
        <v>25.108225108225103</v>
      </c>
      <c r="CB100" s="116">
        <v>30.486872291613597</v>
      </c>
      <c r="CC100" s="116">
        <v>-0.87548638132294887</v>
      </c>
      <c r="CD100" s="116"/>
      <c r="CE100" s="116"/>
      <c r="CF100" s="116"/>
      <c r="CG100" s="116"/>
      <c r="CH100" s="116"/>
      <c r="CI100" s="116"/>
      <c r="CJ100" s="116">
        <v>-5.8380414312617646</v>
      </c>
      <c r="CK100" s="116"/>
      <c r="CL100" s="116"/>
      <c r="CM100" s="116"/>
      <c r="CN100" s="116"/>
      <c r="CO100" s="116">
        <v>-9.4497607655502307</v>
      </c>
      <c r="CP100" s="116">
        <v>-3.4246575342465668</v>
      </c>
      <c r="CQ100" s="116">
        <f t="shared" si="86"/>
        <v>5.6364895927894514</v>
      </c>
      <c r="CR100" s="116">
        <f t="shared" si="64"/>
        <v>-0.87548638132294887</v>
      </c>
      <c r="CS100" s="116">
        <f t="shared" si="65"/>
        <v>30.486872291613597</v>
      </c>
      <c r="CT100" s="116">
        <f t="shared" si="66"/>
        <v>7</v>
      </c>
      <c r="CU100" s="116">
        <f t="array" ref="CU100">SUM(IF($BY100:$CP100&lt;0,1,0))</f>
        <v>4</v>
      </c>
      <c r="CV100" s="116">
        <f t="shared" si="67"/>
        <v>57.142857142857146</v>
      </c>
      <c r="CW100" s="116">
        <f t="array" ref="CW100">SUM(IF($BY100:$CP100&gt;20,1,0))</f>
        <v>2</v>
      </c>
      <c r="CX100" s="116">
        <f t="shared" si="68"/>
        <v>28.571428571428569</v>
      </c>
      <c r="CY100" s="116">
        <f t="array" ref="CY100">SUM(IF(BY100:CP100&gt;40,1,0))</f>
        <v>0</v>
      </c>
      <c r="CZ100" s="116">
        <f t="shared" si="87"/>
        <v>0</v>
      </c>
      <c r="DA100" s="116">
        <v>0</v>
      </c>
      <c r="DB100" s="116">
        <v>0</v>
      </c>
      <c r="DC100" s="116">
        <f t="shared" si="88"/>
        <v>0</v>
      </c>
      <c r="DD100" s="116">
        <f t="shared" si="69"/>
        <v>0</v>
      </c>
      <c r="DE100" s="116">
        <f t="shared" si="70"/>
        <v>0</v>
      </c>
      <c r="DF100" s="116">
        <f t="shared" si="71"/>
        <v>2</v>
      </c>
      <c r="DG100" s="116">
        <f t="array" ref="DG100">SUM(IF($DA100:$DB100&lt;0,1,0))</f>
        <v>0</v>
      </c>
      <c r="DH100" s="116">
        <f t="shared" si="72"/>
        <v>0</v>
      </c>
      <c r="DI100" s="116">
        <f t="array" ref="DI100">SUM(IF($DA100:$DB100&gt;20,1,0))</f>
        <v>0</v>
      </c>
      <c r="DJ100" s="116">
        <f t="shared" si="73"/>
        <v>0</v>
      </c>
      <c r="DK100" s="116">
        <f t="array" ref="DK100">SUM(IF(DA100:DB100&gt;40,1,0))</f>
        <v>0</v>
      </c>
      <c r="DL100" s="116">
        <f t="shared" si="89"/>
        <v>0</v>
      </c>
      <c r="DM100" s="116">
        <v>4.3164369678202039</v>
      </c>
      <c r="DN100" s="116">
        <v>3.3492822966507463</v>
      </c>
      <c r="DO100" s="116">
        <f t="shared" si="99"/>
        <v>3.8328596322354751</v>
      </c>
      <c r="DP100" s="116">
        <f t="shared" si="94"/>
        <v>3.8328596322354751</v>
      </c>
      <c r="DQ100" s="116">
        <f t="shared" si="95"/>
        <v>4.3164369678202039</v>
      </c>
      <c r="DR100" s="116">
        <f t="shared" si="96"/>
        <v>2</v>
      </c>
      <c r="DS100" s="116">
        <f t="array" ref="DS100">SUM(IF($DM100:$DN100&lt;0,1,0))</f>
        <v>0</v>
      </c>
      <c r="DT100" s="116">
        <f t="shared" si="97"/>
        <v>0</v>
      </c>
      <c r="DU100" s="116">
        <f t="array" ref="DU100">SUM(IF($DM100:$DN100&gt;20,1,0))</f>
        <v>0</v>
      </c>
      <c r="DV100" s="116">
        <f t="shared" si="98"/>
        <v>0</v>
      </c>
      <c r="DW100" s="116">
        <f t="array" ref="DW100">SUM(IF(DM100:DN100&gt;40,1,0))</f>
        <v>0</v>
      </c>
      <c r="DX100" s="116">
        <f t="shared" si="100"/>
        <v>0</v>
      </c>
      <c r="DY100" s="116">
        <f t="shared" si="91"/>
        <v>4.9875334924084473</v>
      </c>
      <c r="DZ100" s="116">
        <f t="shared" si="74"/>
        <v>2.1635392777190967</v>
      </c>
      <c r="EA100" s="116">
        <f t="shared" si="75"/>
        <v>31.07338308457711</v>
      </c>
      <c r="EB100" s="116">
        <f t="shared" si="92"/>
        <v>0.59310315115843526</v>
      </c>
      <c r="EC100" s="116">
        <f t="shared" si="76"/>
        <v>9.5054411528949352</v>
      </c>
      <c r="ED100" s="116">
        <f t="shared" si="77"/>
        <v>36</v>
      </c>
      <c r="EE100" s="116">
        <f t="shared" si="77"/>
        <v>8</v>
      </c>
      <c r="EF100" s="116">
        <f t="shared" si="78"/>
        <v>22.222222222222221</v>
      </c>
      <c r="EG100" s="116">
        <f t="shared" si="79"/>
        <v>5</v>
      </c>
      <c r="EH100" s="117">
        <f t="shared" si="80"/>
        <v>13.888888888888889</v>
      </c>
      <c r="EI100" s="116">
        <f t="shared" si="93"/>
        <v>5.5555555555555545</v>
      </c>
      <c r="EJ100" s="116">
        <f t="shared" si="81"/>
        <v>1</v>
      </c>
      <c r="EK100" s="116">
        <f t="shared" si="90"/>
        <v>2.7777777777777777</v>
      </c>
      <c r="EL100" s="37"/>
      <c r="EM100" s="37"/>
      <c r="EN100" s="37"/>
      <c r="EO100" s="37"/>
    </row>
    <row r="101" spans="2:145" x14ac:dyDescent="0.4">
      <c r="B101" s="115">
        <v>1892</v>
      </c>
      <c r="C101" s="116"/>
      <c r="D101" s="116"/>
      <c r="E101" s="116"/>
      <c r="F101" s="116"/>
      <c r="G101" s="116">
        <v>1.9593836105725071</v>
      </c>
      <c r="H101" s="116"/>
      <c r="I101" s="116"/>
      <c r="J101" s="116"/>
      <c r="K101" s="116"/>
      <c r="L101" s="116"/>
      <c r="M101" s="116"/>
      <c r="N101" s="116"/>
      <c r="O101" s="116"/>
      <c r="P101" s="116"/>
      <c r="Q101" s="116">
        <f t="shared" si="53"/>
        <v>1.9593836105725071</v>
      </c>
      <c r="R101" s="116">
        <f t="shared" si="47"/>
        <v>1.9593836105725071</v>
      </c>
      <c r="S101" s="116">
        <f t="shared" si="48"/>
        <v>1.9593836105725071</v>
      </c>
      <c r="T101" s="116">
        <f t="shared" si="49"/>
        <v>1</v>
      </c>
      <c r="U101" s="116">
        <f t="array" ref="U101">SUM(IF($C101:$P101&lt;0,1,0))</f>
        <v>0</v>
      </c>
      <c r="V101" s="116">
        <f t="shared" si="50"/>
        <v>0</v>
      </c>
      <c r="W101" s="116">
        <f t="array" ref="W101">SUM(IF($C101:$P101&gt;20,1,0))</f>
        <v>0</v>
      </c>
      <c r="X101" s="116">
        <f t="shared" si="51"/>
        <v>0</v>
      </c>
      <c r="Y101" s="116">
        <f t="array" ref="Y101">SUM(IF(C101:P101&gt;40,1,0))</f>
        <v>0</v>
      </c>
      <c r="Z101" s="116">
        <f t="shared" si="52"/>
        <v>0</v>
      </c>
      <c r="AA101" s="116">
        <v>0</v>
      </c>
      <c r="AB101" s="116"/>
      <c r="AC101" s="116">
        <v>9.6933993841210366</v>
      </c>
      <c r="AD101" s="116">
        <v>13.776608834748361</v>
      </c>
      <c r="AE101" s="116">
        <v>-6.7584480600751062</v>
      </c>
      <c r="AF101" s="116">
        <v>36.45833333333335</v>
      </c>
      <c r="AG101" s="116"/>
      <c r="AH101" s="116">
        <v>2.5535420098846684</v>
      </c>
      <c r="AI101" s="116"/>
      <c r="AJ101" s="116"/>
      <c r="AK101" s="116"/>
      <c r="AL101" s="116">
        <v>8.1538461538461569</v>
      </c>
      <c r="AM101" s="116">
        <f t="shared" si="82"/>
        <v>9.125325950836924</v>
      </c>
      <c r="AN101" s="116">
        <f t="shared" si="54"/>
        <v>8.1538461538461569</v>
      </c>
      <c r="AO101" s="116">
        <f t="shared" si="55"/>
        <v>36.45833333333335</v>
      </c>
      <c r="AP101" s="116">
        <f t="shared" si="56"/>
        <v>7</v>
      </c>
      <c r="AQ101" s="116">
        <f t="array" ref="AQ101">SUM(IF($AA101:$AL101&lt;0,1,0))</f>
        <v>1</v>
      </c>
      <c r="AR101" s="116">
        <f t="shared" si="57"/>
        <v>14.285714285714286</v>
      </c>
      <c r="AS101" s="116">
        <f t="array" ref="AS101">SUM(IF($AA101:$AL101&gt;20,1,0))</f>
        <v>1</v>
      </c>
      <c r="AT101" s="116">
        <f t="shared" si="58"/>
        <v>14.285714285714285</v>
      </c>
      <c r="AU101" s="116">
        <f t="array" ref="AU101">SUM(IF(AA101:AL101&gt;40,1,0))</f>
        <v>0</v>
      </c>
      <c r="AV101" s="116">
        <f t="shared" si="83"/>
        <v>0</v>
      </c>
      <c r="AW101" s="116">
        <v>-3.2338308457711351</v>
      </c>
      <c r="AX101" s="116">
        <v>-3.3333333333333215</v>
      </c>
      <c r="AY101" s="116">
        <v>-5.4327493083915144</v>
      </c>
      <c r="AZ101" s="116">
        <v>4.7619047619047725</v>
      </c>
      <c r="BA101" s="116">
        <v>-1.0752688172042846</v>
      </c>
      <c r="BB101" s="116">
        <v>-1.2987012987012991</v>
      </c>
      <c r="BC101" s="116">
        <v>-1.0921675837825773</v>
      </c>
      <c r="BD101" s="116"/>
      <c r="BE101" s="116">
        <v>-0.91743119266054496</v>
      </c>
      <c r="BF101" s="116">
        <v>-2.2807036117926534</v>
      </c>
      <c r="BG101" s="116">
        <v>-1.8265681691012767</v>
      </c>
      <c r="BH101" s="116">
        <v>11.63275020300647</v>
      </c>
      <c r="BI101" s="116">
        <v>-1.1319758692727304</v>
      </c>
      <c r="BJ101" s="116">
        <v>12.842304231729262</v>
      </c>
      <c r="BK101" s="116">
        <v>1.9517172081518912</v>
      </c>
      <c r="BL101" s="116">
        <v>-3.7387059923148835</v>
      </c>
      <c r="BM101" s="116">
        <v>1.8521948508983144</v>
      </c>
      <c r="BN101" s="116">
        <v>0</v>
      </c>
      <c r="BO101" s="116">
        <f t="shared" si="84"/>
        <v>0.45173148431555804</v>
      </c>
      <c r="BP101" s="116">
        <f t="shared" si="59"/>
        <v>-1.0921675837825773</v>
      </c>
      <c r="BQ101" s="116">
        <f t="shared" si="60"/>
        <v>12.842304231729262</v>
      </c>
      <c r="BR101" s="116">
        <f t="shared" si="61"/>
        <v>17</v>
      </c>
      <c r="BS101" s="116">
        <f t="array" ref="BS101">SUM(IF($AW101:$BN101&lt;0,1,0))</f>
        <v>11</v>
      </c>
      <c r="BT101" s="116">
        <f t="shared" si="62"/>
        <v>64.705882352941174</v>
      </c>
      <c r="BU101" s="116">
        <f t="array" ref="BU101">SUM(IF($AW101:$BN101&gt;20,1,0))</f>
        <v>0</v>
      </c>
      <c r="BV101" s="116">
        <f t="shared" si="63"/>
        <v>0</v>
      </c>
      <c r="BW101" s="116">
        <f t="array" ref="BW101">SUM(IF(AW101:BN101&gt;40,1,0))</f>
        <v>0</v>
      </c>
      <c r="BX101" s="116">
        <f t="shared" si="85"/>
        <v>0</v>
      </c>
      <c r="BY101" s="116">
        <v>4.1666666666666741</v>
      </c>
      <c r="BZ101" s="116"/>
      <c r="CA101" s="116">
        <v>24.567474048442904</v>
      </c>
      <c r="CB101" s="116">
        <v>-4.7665559679624936</v>
      </c>
      <c r="CC101" s="116">
        <v>0</v>
      </c>
      <c r="CD101" s="116"/>
      <c r="CE101" s="116"/>
      <c r="CF101" s="116"/>
      <c r="CG101" s="116"/>
      <c r="CH101" s="116"/>
      <c r="CI101" s="116"/>
      <c r="CJ101" s="116">
        <v>11.799999999999988</v>
      </c>
      <c r="CK101" s="116"/>
      <c r="CL101" s="116"/>
      <c r="CM101" s="116"/>
      <c r="CN101" s="116"/>
      <c r="CO101" s="116">
        <v>-9.6433289299867866</v>
      </c>
      <c r="CP101" s="116">
        <v>-2.8368794326241176</v>
      </c>
      <c r="CQ101" s="116">
        <f t="shared" si="86"/>
        <v>3.3267680549337393</v>
      </c>
      <c r="CR101" s="116">
        <f t="shared" si="64"/>
        <v>0</v>
      </c>
      <c r="CS101" s="116">
        <f t="shared" si="65"/>
        <v>24.567474048442904</v>
      </c>
      <c r="CT101" s="116">
        <f t="shared" si="66"/>
        <v>7</v>
      </c>
      <c r="CU101" s="116">
        <f t="array" ref="CU101">SUM(IF($BY101:$CP101&lt;0,1,0))</f>
        <v>3</v>
      </c>
      <c r="CV101" s="116">
        <f t="shared" si="67"/>
        <v>42.857142857142854</v>
      </c>
      <c r="CW101" s="116">
        <f t="array" ref="CW101">SUM(IF($BY101:$CP101&gt;20,1,0))</f>
        <v>1</v>
      </c>
      <c r="CX101" s="116">
        <f t="shared" si="68"/>
        <v>14.285714285714285</v>
      </c>
      <c r="CY101" s="116">
        <f t="array" ref="CY101">SUM(IF(BY101:CP101&gt;40,1,0))</f>
        <v>0</v>
      </c>
      <c r="CZ101" s="116">
        <f t="shared" si="87"/>
        <v>0</v>
      </c>
      <c r="DA101" s="116">
        <v>-3.5767511177347222</v>
      </c>
      <c r="DB101" s="116">
        <v>-0.44444444444444381</v>
      </c>
      <c r="DC101" s="116">
        <f t="shared" si="88"/>
        <v>-2.010597781089583</v>
      </c>
      <c r="DD101" s="116">
        <f t="shared" si="69"/>
        <v>-2.010597781089583</v>
      </c>
      <c r="DE101" s="116">
        <f t="shared" si="70"/>
        <v>-0.44444444444444381</v>
      </c>
      <c r="DF101" s="116">
        <f t="shared" si="71"/>
        <v>2</v>
      </c>
      <c r="DG101" s="116">
        <f t="array" ref="DG101">SUM(IF($DA101:$DB101&lt;0,1,0))</f>
        <v>2</v>
      </c>
      <c r="DH101" s="116">
        <f t="shared" si="72"/>
        <v>100</v>
      </c>
      <c r="DI101" s="116">
        <f t="array" ref="DI101">SUM(IF($DA101:$DB101&gt;20,1,0))</f>
        <v>0</v>
      </c>
      <c r="DJ101" s="116">
        <f t="shared" si="73"/>
        <v>0</v>
      </c>
      <c r="DK101" s="116">
        <f t="array" ref="DK101">SUM(IF(DA101:DB101&gt;40,1,0))</f>
        <v>0</v>
      </c>
      <c r="DL101" s="116">
        <f t="shared" si="89"/>
        <v>0</v>
      </c>
      <c r="DM101" s="116">
        <v>-6.8164837785444403</v>
      </c>
      <c r="DN101" s="116">
        <v>-6.0185185185185226</v>
      </c>
      <c r="DO101" s="116">
        <f t="shared" si="99"/>
        <v>-6.4175011485314819</v>
      </c>
      <c r="DP101" s="116">
        <f t="shared" si="94"/>
        <v>-6.4175011485314819</v>
      </c>
      <c r="DQ101" s="116">
        <f t="shared" si="95"/>
        <v>-6.0185185185185226</v>
      </c>
      <c r="DR101" s="116">
        <f t="shared" si="96"/>
        <v>2</v>
      </c>
      <c r="DS101" s="116">
        <f t="array" ref="DS101">SUM(IF($DM101:$DN101&lt;0,1,0))</f>
        <v>2</v>
      </c>
      <c r="DT101" s="116">
        <f t="shared" si="97"/>
        <v>100</v>
      </c>
      <c r="DU101" s="116">
        <f t="array" ref="DU101">SUM(IF($DM101:$DN101&gt;20,1,0))</f>
        <v>0</v>
      </c>
      <c r="DV101" s="116">
        <f t="shared" si="98"/>
        <v>0</v>
      </c>
      <c r="DW101" s="116">
        <f t="array" ref="DW101">SUM(IF(DM101:DN101&gt;40,1,0))</f>
        <v>0</v>
      </c>
      <c r="DX101" s="116">
        <f t="shared" si="100"/>
        <v>0</v>
      </c>
      <c r="DY101" s="116">
        <f t="shared" si="91"/>
        <v>2.2207577506969312</v>
      </c>
      <c r="DZ101" s="116">
        <f t="shared" si="74"/>
        <v>-0.68093781855249436</v>
      </c>
      <c r="EA101" s="116">
        <f t="shared" si="75"/>
        <v>36.45833333333335</v>
      </c>
      <c r="EB101" s="116">
        <f t="shared" si="92"/>
        <v>0.64013460238681219</v>
      </c>
      <c r="EC101" s="116">
        <f t="shared" si="76"/>
        <v>9.1767808370170183</v>
      </c>
      <c r="ED101" s="116">
        <f t="shared" si="77"/>
        <v>36</v>
      </c>
      <c r="EE101" s="116">
        <f t="shared" si="77"/>
        <v>19</v>
      </c>
      <c r="EF101" s="116">
        <f t="shared" si="78"/>
        <v>52.777777777777779</v>
      </c>
      <c r="EG101" s="116">
        <f t="shared" si="79"/>
        <v>2</v>
      </c>
      <c r="EH101" s="117">
        <f t="shared" si="80"/>
        <v>5.5555555555555554</v>
      </c>
      <c r="EI101" s="116">
        <f t="shared" si="93"/>
        <v>6.481481481481481</v>
      </c>
      <c r="EJ101" s="116">
        <f t="shared" si="81"/>
        <v>0</v>
      </c>
      <c r="EK101" s="116">
        <f t="shared" si="90"/>
        <v>0</v>
      </c>
      <c r="EL101" s="37"/>
      <c r="EM101" s="37"/>
      <c r="EN101" s="37"/>
      <c r="EO101" s="37"/>
    </row>
    <row r="102" spans="2:145" x14ac:dyDescent="0.4">
      <c r="B102" s="115">
        <v>1893</v>
      </c>
      <c r="C102" s="116"/>
      <c r="D102" s="116"/>
      <c r="E102" s="116"/>
      <c r="F102" s="116"/>
      <c r="G102" s="116">
        <v>-13.922530277249523</v>
      </c>
      <c r="H102" s="116"/>
      <c r="I102" s="116"/>
      <c r="J102" s="116"/>
      <c r="K102" s="116"/>
      <c r="L102" s="116"/>
      <c r="M102" s="116"/>
      <c r="N102" s="116"/>
      <c r="O102" s="116"/>
      <c r="P102" s="116"/>
      <c r="Q102" s="116">
        <f t="shared" si="53"/>
        <v>-13.922530277249523</v>
      </c>
      <c r="R102" s="116">
        <f t="shared" si="47"/>
        <v>-13.922530277249523</v>
      </c>
      <c r="S102" s="116">
        <f t="shared" si="48"/>
        <v>-13.922530277249523</v>
      </c>
      <c r="T102" s="116">
        <f t="shared" si="49"/>
        <v>1</v>
      </c>
      <c r="U102" s="116">
        <f t="array" ref="U102">SUM(IF($C102:$P102&lt;0,1,0))</f>
        <v>1</v>
      </c>
      <c r="V102" s="116">
        <f t="shared" si="50"/>
        <v>100</v>
      </c>
      <c r="W102" s="116">
        <f t="array" ref="W102">SUM(IF($C102:$P102&gt;20,1,0))</f>
        <v>0</v>
      </c>
      <c r="X102" s="116">
        <f t="shared" si="51"/>
        <v>0</v>
      </c>
      <c r="Y102" s="116">
        <f t="array" ref="Y102">SUM(IF(C102:P102&gt;40,1,0))</f>
        <v>0</v>
      </c>
      <c r="Z102" s="116">
        <f t="shared" si="52"/>
        <v>0</v>
      </c>
      <c r="AA102" s="116">
        <v>5.0000000000000044</v>
      </c>
      <c r="AB102" s="116"/>
      <c r="AC102" s="116">
        <v>-1.0252654705236064</v>
      </c>
      <c r="AD102" s="116">
        <v>-12.392294590633618</v>
      </c>
      <c r="AE102" s="116">
        <v>1.2080536912751905</v>
      </c>
      <c r="AF102" s="116">
        <v>14.503816793893121</v>
      </c>
      <c r="AG102" s="116"/>
      <c r="AH102" s="116">
        <v>-17.349397590361438</v>
      </c>
      <c r="AI102" s="116"/>
      <c r="AJ102" s="116"/>
      <c r="AK102" s="116"/>
      <c r="AL102" s="116">
        <v>-1.9914651493598612</v>
      </c>
      <c r="AM102" s="116">
        <f t="shared" si="82"/>
        <v>-1.7209360451014584</v>
      </c>
      <c r="AN102" s="116">
        <f t="shared" si="54"/>
        <v>-1.0252654705236064</v>
      </c>
      <c r="AO102" s="116">
        <f t="shared" si="55"/>
        <v>14.503816793893121</v>
      </c>
      <c r="AP102" s="116">
        <f t="shared" si="56"/>
        <v>7</v>
      </c>
      <c r="AQ102" s="116">
        <f t="array" ref="AQ102">SUM(IF($AA102:$AL102&lt;0,1,0))</f>
        <v>4</v>
      </c>
      <c r="AR102" s="116">
        <f t="shared" si="57"/>
        <v>57.142857142857146</v>
      </c>
      <c r="AS102" s="116">
        <f t="array" ref="AS102">SUM(IF($AA102:$AL102&gt;20,1,0))</f>
        <v>0</v>
      </c>
      <c r="AT102" s="116">
        <f t="shared" si="58"/>
        <v>0</v>
      </c>
      <c r="AU102" s="116">
        <f t="array" ref="AU102">SUM(IF(AA102:AL102&gt;40,1,0))</f>
        <v>0</v>
      </c>
      <c r="AV102" s="116">
        <f t="shared" si="83"/>
        <v>0</v>
      </c>
      <c r="AW102" s="116">
        <v>-0.38560411311054921</v>
      </c>
      <c r="AX102" s="116">
        <v>-3.4482758620689724</v>
      </c>
      <c r="AY102" s="116">
        <v>-5.7476388153679032</v>
      </c>
      <c r="AZ102" s="116">
        <v>-5.6149732620320965</v>
      </c>
      <c r="BA102" s="116">
        <v>-1.0869565217391448</v>
      </c>
      <c r="BB102" s="116">
        <v>-1.3157894736842146</v>
      </c>
      <c r="BC102" s="116">
        <v>-3.9444768152012366</v>
      </c>
      <c r="BD102" s="116"/>
      <c r="BE102" s="116">
        <v>-1.8518518518518565</v>
      </c>
      <c r="BF102" s="116">
        <v>-4.7050238881927138</v>
      </c>
      <c r="BG102" s="116">
        <v>-4.3310001339088959</v>
      </c>
      <c r="BH102" s="116">
        <v>5.2183241413146009</v>
      </c>
      <c r="BI102" s="116">
        <v>5.2060034006241045</v>
      </c>
      <c r="BJ102" s="116">
        <v>-22.323378007832765</v>
      </c>
      <c r="BK102" s="116">
        <v>1.4381754119894228</v>
      </c>
      <c r="BL102" s="116">
        <v>-5.1138202610853334</v>
      </c>
      <c r="BM102" s="116">
        <v>-12.60229132569558</v>
      </c>
      <c r="BN102" s="116">
        <v>-1.1235955056179581</v>
      </c>
      <c r="BO102" s="116">
        <f t="shared" si="84"/>
        <v>-3.6313042872624175</v>
      </c>
      <c r="BP102" s="116">
        <f t="shared" si="59"/>
        <v>-3.4482758620689724</v>
      </c>
      <c r="BQ102" s="116">
        <f t="shared" si="60"/>
        <v>5.2183241413146009</v>
      </c>
      <c r="BR102" s="116">
        <f t="shared" si="61"/>
        <v>17</v>
      </c>
      <c r="BS102" s="116">
        <f t="array" ref="BS102">SUM(IF($AW102:$BN102&lt;0,1,0))</f>
        <v>14</v>
      </c>
      <c r="BT102" s="116">
        <f t="shared" si="62"/>
        <v>82.352941176470594</v>
      </c>
      <c r="BU102" s="116">
        <f t="array" ref="BU102">SUM(IF($AW102:$BN102&gt;20,1,0))</f>
        <v>0</v>
      </c>
      <c r="BV102" s="116">
        <f t="shared" si="63"/>
        <v>0</v>
      </c>
      <c r="BW102" s="116">
        <f t="array" ref="BW102">SUM(IF(AW102:BN102&gt;40,1,0))</f>
        <v>0</v>
      </c>
      <c r="BX102" s="116">
        <f t="shared" si="85"/>
        <v>0</v>
      </c>
      <c r="BY102" s="116">
        <v>3.200000000000025</v>
      </c>
      <c r="BZ102" s="116"/>
      <c r="CA102" s="116">
        <v>16.018518518518519</v>
      </c>
      <c r="CB102" s="116">
        <v>21.948717948717935</v>
      </c>
      <c r="CC102" s="116">
        <v>6.4769381746810542</v>
      </c>
      <c r="CD102" s="116"/>
      <c r="CE102" s="116"/>
      <c r="CF102" s="116"/>
      <c r="CG102" s="116"/>
      <c r="CH102" s="116"/>
      <c r="CI102" s="116"/>
      <c r="CJ102" s="116">
        <v>4.6511627906976605</v>
      </c>
      <c r="CK102" s="116"/>
      <c r="CL102" s="116"/>
      <c r="CM102" s="116"/>
      <c r="CN102" s="116"/>
      <c r="CO102" s="116">
        <v>-13.157894736842115</v>
      </c>
      <c r="CP102" s="116">
        <v>-7.299270072992714</v>
      </c>
      <c r="CQ102" s="116">
        <f t="shared" si="86"/>
        <v>4.5483103746829086</v>
      </c>
      <c r="CR102" s="116">
        <f t="shared" si="64"/>
        <v>4.6511627906976605</v>
      </c>
      <c r="CS102" s="116">
        <f t="shared" si="65"/>
        <v>21.948717948717935</v>
      </c>
      <c r="CT102" s="116">
        <f t="shared" si="66"/>
        <v>7</v>
      </c>
      <c r="CU102" s="116">
        <f t="array" ref="CU102">SUM(IF($BY102:$CP102&lt;0,1,0))</f>
        <v>2</v>
      </c>
      <c r="CV102" s="116">
        <f t="shared" si="67"/>
        <v>28.571428571428573</v>
      </c>
      <c r="CW102" s="116">
        <f t="array" ref="CW102">SUM(IF($BY102:$CP102&gt;20,1,0))</f>
        <v>1</v>
      </c>
      <c r="CX102" s="116">
        <f t="shared" si="68"/>
        <v>14.285714285714285</v>
      </c>
      <c r="CY102" s="116">
        <f t="array" ref="CY102">SUM(IF(BY102:CP102&gt;40,1,0))</f>
        <v>0</v>
      </c>
      <c r="CZ102" s="116">
        <f t="shared" si="87"/>
        <v>0</v>
      </c>
      <c r="DA102" s="116">
        <v>-0.2441834488921234</v>
      </c>
      <c r="DB102" s="116">
        <v>-0.61247706422018489</v>
      </c>
      <c r="DC102" s="116">
        <f t="shared" si="88"/>
        <v>-0.42833025655615414</v>
      </c>
      <c r="DD102" s="116">
        <f t="shared" si="69"/>
        <v>-0.42833025655615414</v>
      </c>
      <c r="DE102" s="116">
        <f t="shared" si="70"/>
        <v>-0.2441834488921234</v>
      </c>
      <c r="DF102" s="116">
        <f t="shared" si="71"/>
        <v>2</v>
      </c>
      <c r="DG102" s="116">
        <f t="array" ref="DG102">SUM(IF($DA102:$DB102&lt;0,1,0))</f>
        <v>2</v>
      </c>
      <c r="DH102" s="116">
        <f t="shared" si="72"/>
        <v>100</v>
      </c>
      <c r="DI102" s="116">
        <f t="array" ref="DI102">SUM(IF($DA102:$DB102&gt;20,1,0))</f>
        <v>0</v>
      </c>
      <c r="DJ102" s="116">
        <f t="shared" si="73"/>
        <v>0</v>
      </c>
      <c r="DK102" s="116">
        <f t="array" ref="DK102">SUM(IF(DA102:DB102&gt;40,1,0))</f>
        <v>0</v>
      </c>
      <c r="DL102" s="116">
        <f t="shared" si="89"/>
        <v>0</v>
      </c>
      <c r="DM102" s="116">
        <v>-4.8877163652373952</v>
      </c>
      <c r="DN102" s="116">
        <v>0</v>
      </c>
      <c r="DO102" s="116">
        <f t="shared" si="99"/>
        <v>-2.4438581826186976</v>
      </c>
      <c r="DP102" s="116">
        <f t="shared" si="94"/>
        <v>-2.4438581826186976</v>
      </c>
      <c r="DQ102" s="116">
        <f t="shared" si="95"/>
        <v>0</v>
      </c>
      <c r="DR102" s="116">
        <f t="shared" si="96"/>
        <v>2</v>
      </c>
      <c r="DS102" s="116">
        <f t="array" ref="DS102">SUM(IF($DM102:$DN102&lt;0,1,0))</f>
        <v>1</v>
      </c>
      <c r="DT102" s="116">
        <f t="shared" si="97"/>
        <v>50</v>
      </c>
      <c r="DU102" s="116">
        <f t="array" ref="DU102">SUM(IF($DM102:$DN102&gt;20,1,0))</f>
        <v>0</v>
      </c>
      <c r="DV102" s="116">
        <f t="shared" si="98"/>
        <v>0</v>
      </c>
      <c r="DW102" s="116">
        <f t="array" ref="DW102">SUM(IF(DM102:DN102&gt;40,1,0))</f>
        <v>0</v>
      </c>
      <c r="DX102" s="116">
        <f t="shared" si="100"/>
        <v>0</v>
      </c>
      <c r="DY102" s="116">
        <f t="shared" si="91"/>
        <v>-1.7113183258886151</v>
      </c>
      <c r="DZ102" s="116">
        <f t="shared" si="74"/>
        <v>-1.2196924896510863</v>
      </c>
      <c r="EA102" s="116">
        <f t="shared" si="75"/>
        <v>21.948717948717935</v>
      </c>
      <c r="EB102" s="116">
        <f t="shared" si="92"/>
        <v>0.60736440441263628</v>
      </c>
      <c r="EC102" s="116">
        <f t="shared" si="76"/>
        <v>8.828649166638014</v>
      </c>
      <c r="ED102" s="116">
        <f t="shared" si="77"/>
        <v>36</v>
      </c>
      <c r="EE102" s="116">
        <f t="shared" si="77"/>
        <v>24</v>
      </c>
      <c r="EF102" s="116">
        <f t="shared" si="78"/>
        <v>66.666666666666671</v>
      </c>
      <c r="EG102" s="116">
        <f t="shared" si="79"/>
        <v>1</v>
      </c>
      <c r="EH102" s="117">
        <f t="shared" si="80"/>
        <v>2.7777777777777777</v>
      </c>
      <c r="EI102" s="116">
        <f t="shared" si="93"/>
        <v>6.018518518518519</v>
      </c>
      <c r="EJ102" s="116">
        <f t="shared" si="81"/>
        <v>0</v>
      </c>
      <c r="EK102" s="116">
        <f t="shared" si="90"/>
        <v>0</v>
      </c>
      <c r="EL102" s="37"/>
      <c r="EM102" s="37"/>
      <c r="EN102" s="37"/>
      <c r="EO102" s="37"/>
    </row>
    <row r="103" spans="2:145" x14ac:dyDescent="0.4">
      <c r="B103" s="115">
        <v>1894</v>
      </c>
      <c r="C103" s="116"/>
      <c r="D103" s="116"/>
      <c r="E103" s="116"/>
      <c r="F103" s="116"/>
      <c r="G103" s="116">
        <v>-4.9534883720930285</v>
      </c>
      <c r="H103" s="116"/>
      <c r="I103" s="116"/>
      <c r="J103" s="116"/>
      <c r="K103" s="116"/>
      <c r="L103" s="116"/>
      <c r="M103" s="116"/>
      <c r="N103" s="116"/>
      <c r="O103" s="116"/>
      <c r="P103" s="116"/>
      <c r="Q103" s="116">
        <f t="shared" si="53"/>
        <v>-4.9534883720930285</v>
      </c>
      <c r="R103" s="116">
        <f t="shared" si="47"/>
        <v>-4.9534883720930285</v>
      </c>
      <c r="S103" s="116">
        <f t="shared" si="48"/>
        <v>-4.9534883720930285</v>
      </c>
      <c r="T103" s="116">
        <f t="shared" si="49"/>
        <v>1</v>
      </c>
      <c r="U103" s="116">
        <f t="array" ref="U103">SUM(IF($C103:$P103&lt;0,1,0))</f>
        <v>1</v>
      </c>
      <c r="V103" s="116">
        <f t="shared" si="50"/>
        <v>100</v>
      </c>
      <c r="W103" s="116">
        <f t="array" ref="W103">SUM(IF($C103:$P103&gt;20,1,0))</f>
        <v>0</v>
      </c>
      <c r="X103" s="116">
        <f t="shared" si="51"/>
        <v>0</v>
      </c>
      <c r="Y103" s="116">
        <f t="array" ref="Y103">SUM(IF(C103:P103&gt;40,1,0))</f>
        <v>0</v>
      </c>
      <c r="Z103" s="116">
        <f t="shared" si="52"/>
        <v>0</v>
      </c>
      <c r="AA103" s="116">
        <v>21.031746031746025</v>
      </c>
      <c r="AB103" s="116"/>
      <c r="AC103" s="116">
        <v>-4.5751633986928164</v>
      </c>
      <c r="AD103" s="116">
        <v>-7.6728874850758908</v>
      </c>
      <c r="AE103" s="116">
        <v>3.1830238726790583</v>
      </c>
      <c r="AF103" s="116">
        <v>62.666666666666671</v>
      </c>
      <c r="AG103" s="116"/>
      <c r="AH103" s="116">
        <v>-10.787172011661816</v>
      </c>
      <c r="AI103" s="116"/>
      <c r="AJ103" s="116"/>
      <c r="AK103" s="116"/>
      <c r="AL103" s="116">
        <v>0.14513788098691194</v>
      </c>
      <c r="AM103" s="116">
        <f t="shared" si="82"/>
        <v>9.1416216509497357</v>
      </c>
      <c r="AN103" s="116">
        <f t="shared" si="54"/>
        <v>0.14513788098691194</v>
      </c>
      <c r="AO103" s="116">
        <f t="shared" si="55"/>
        <v>62.666666666666671</v>
      </c>
      <c r="AP103" s="116">
        <f t="shared" si="56"/>
        <v>7</v>
      </c>
      <c r="AQ103" s="116">
        <f t="array" ref="AQ103">SUM(IF($AA103:$AL103&lt;0,1,0))</f>
        <v>3</v>
      </c>
      <c r="AR103" s="116">
        <f t="shared" si="57"/>
        <v>42.857142857142854</v>
      </c>
      <c r="AS103" s="116">
        <f t="array" ref="AS103">SUM(IF($AA103:$AL103&gt;20,1,0))</f>
        <v>2</v>
      </c>
      <c r="AT103" s="116">
        <f t="shared" si="58"/>
        <v>28.571428571428569</v>
      </c>
      <c r="AU103" s="116">
        <f t="array" ref="AU103">SUM(IF(AA103:AL103&gt;40,1,0))</f>
        <v>1</v>
      </c>
      <c r="AV103" s="116">
        <f t="shared" si="83"/>
        <v>14.285714285714285</v>
      </c>
      <c r="AW103" s="116">
        <v>-0.51612903225806139</v>
      </c>
      <c r="AX103" s="116">
        <v>-2.3809523809523947</v>
      </c>
      <c r="AY103" s="116">
        <v>-2.4386639077741656</v>
      </c>
      <c r="AZ103" s="116">
        <v>-9.4900849858356935</v>
      </c>
      <c r="BA103" s="116">
        <v>1.0989010989010979</v>
      </c>
      <c r="BB103" s="116">
        <v>-1.3333333333333308</v>
      </c>
      <c r="BC103" s="116">
        <v>-12.886828231088765</v>
      </c>
      <c r="BD103" s="116"/>
      <c r="BE103" s="116">
        <v>0</v>
      </c>
      <c r="BF103" s="116">
        <v>-1.8069445794797054</v>
      </c>
      <c r="BG103" s="116">
        <v>-1.467129777401222</v>
      </c>
      <c r="BH103" s="116">
        <v>17.455330818696769</v>
      </c>
      <c r="BI103" s="116">
        <v>2.2503267360333856</v>
      </c>
      <c r="BJ103" s="116">
        <v>-21.99740264664619</v>
      </c>
      <c r="BK103" s="116">
        <v>-3.0033024386816964</v>
      </c>
      <c r="BL103" s="116">
        <v>-1.4781125639567905</v>
      </c>
      <c r="BM103" s="116">
        <v>-4.0574282147315959</v>
      </c>
      <c r="BN103" s="116">
        <v>-1.1363636363636798</v>
      </c>
      <c r="BO103" s="116">
        <f t="shared" si="84"/>
        <v>-2.5404774749924726</v>
      </c>
      <c r="BP103" s="116">
        <f t="shared" si="59"/>
        <v>-1.4781125639567905</v>
      </c>
      <c r="BQ103" s="116">
        <f t="shared" si="60"/>
        <v>17.455330818696769</v>
      </c>
      <c r="BR103" s="116">
        <f t="shared" si="61"/>
        <v>17</v>
      </c>
      <c r="BS103" s="116">
        <f t="array" ref="BS103">SUM(IF($AW103:$BN103&lt;0,1,0))</f>
        <v>13</v>
      </c>
      <c r="BT103" s="116">
        <f t="shared" si="62"/>
        <v>76.470588235294116</v>
      </c>
      <c r="BU103" s="116">
        <f t="array" ref="BU103">SUM(IF($AW103:$BN103&gt;20,1,0))</f>
        <v>0</v>
      </c>
      <c r="BV103" s="116">
        <f t="shared" si="63"/>
        <v>0</v>
      </c>
      <c r="BW103" s="116">
        <f t="array" ref="BW103">SUM(IF(AW103:BN103&gt;40,1,0))</f>
        <v>0</v>
      </c>
      <c r="BX103" s="116">
        <f t="shared" si="85"/>
        <v>0</v>
      </c>
      <c r="BY103" s="116">
        <v>3.8759689922480467</v>
      </c>
      <c r="BZ103" s="116"/>
      <c r="CA103" s="116">
        <v>1.1173184357541999</v>
      </c>
      <c r="CB103" s="116">
        <v>11.387720773759469</v>
      </c>
      <c r="CC103" s="116">
        <v>11.336405529953915</v>
      </c>
      <c r="CD103" s="116"/>
      <c r="CE103" s="116"/>
      <c r="CF103" s="116"/>
      <c r="CG103" s="116"/>
      <c r="CH103" s="116"/>
      <c r="CI103" s="116"/>
      <c r="CJ103" s="116">
        <v>1.5384615384615552</v>
      </c>
      <c r="CK103" s="116"/>
      <c r="CL103" s="116"/>
      <c r="CM103" s="116"/>
      <c r="CN103" s="116"/>
      <c r="CO103" s="116">
        <v>4.3771043771043789</v>
      </c>
      <c r="CP103" s="116">
        <v>0.78740157480314821</v>
      </c>
      <c r="CQ103" s="116">
        <f t="shared" si="86"/>
        <v>4.9171973174406736</v>
      </c>
      <c r="CR103" s="116">
        <f t="shared" si="64"/>
        <v>3.8759689922480467</v>
      </c>
      <c r="CS103" s="116">
        <f t="shared" si="65"/>
        <v>11.387720773759469</v>
      </c>
      <c r="CT103" s="116">
        <f t="shared" si="66"/>
        <v>7</v>
      </c>
      <c r="CU103" s="116">
        <f t="array" ref="CU103">SUM(IF($BY103:$CP103&lt;0,1,0))</f>
        <v>0</v>
      </c>
      <c r="CV103" s="116">
        <f t="shared" si="67"/>
        <v>0</v>
      </c>
      <c r="CW103" s="116">
        <f t="array" ref="CW103">SUM(IF($BY103:$CP103&gt;20,1,0))</f>
        <v>0</v>
      </c>
      <c r="CX103" s="116">
        <f t="shared" si="68"/>
        <v>0</v>
      </c>
      <c r="CY103" s="116">
        <f t="array" ref="CY103">SUM(IF(BY103:CP103&gt;40,1,0))</f>
        <v>0</v>
      </c>
      <c r="CZ103" s="116">
        <f t="shared" si="87"/>
        <v>0</v>
      </c>
      <c r="DA103" s="116">
        <v>-7.6457733827907957</v>
      </c>
      <c r="DB103" s="116">
        <v>-3.9874441107774423</v>
      </c>
      <c r="DC103" s="116">
        <f t="shared" si="88"/>
        <v>-5.8166087467841194</v>
      </c>
      <c r="DD103" s="116">
        <f t="shared" si="69"/>
        <v>-5.8166087467841194</v>
      </c>
      <c r="DE103" s="116">
        <f t="shared" si="70"/>
        <v>-3.9874441107774423</v>
      </c>
      <c r="DF103" s="116">
        <f t="shared" si="71"/>
        <v>2</v>
      </c>
      <c r="DG103" s="116">
        <f t="array" ref="DG103">SUM(IF($DA103:$DB103&lt;0,1,0))</f>
        <v>2</v>
      </c>
      <c r="DH103" s="116">
        <f t="shared" si="72"/>
        <v>100</v>
      </c>
      <c r="DI103" s="116">
        <f t="array" ref="DI103">SUM(IF($DA103:$DB103&gt;20,1,0))</f>
        <v>0</v>
      </c>
      <c r="DJ103" s="116">
        <f t="shared" si="73"/>
        <v>0</v>
      </c>
      <c r="DK103" s="116">
        <f t="array" ref="DK103">SUM(IF(DA103:DB103&gt;40,1,0))</f>
        <v>0</v>
      </c>
      <c r="DL103" s="116">
        <f t="shared" si="89"/>
        <v>0</v>
      </c>
      <c r="DM103" s="116">
        <v>-5.4210030054240352</v>
      </c>
      <c r="DN103" s="116">
        <v>-1.9704433497537033</v>
      </c>
      <c r="DO103" s="116">
        <f t="shared" si="99"/>
        <v>-3.695723177588869</v>
      </c>
      <c r="DP103" s="116">
        <f t="shared" si="94"/>
        <v>-3.695723177588869</v>
      </c>
      <c r="DQ103" s="116">
        <f t="shared" si="95"/>
        <v>-1.9704433497537033</v>
      </c>
      <c r="DR103" s="116">
        <f t="shared" si="96"/>
        <v>2</v>
      </c>
      <c r="DS103" s="116">
        <f t="array" ref="DS103">SUM(IF($DM103:$DN103&lt;0,1,0))</f>
        <v>2</v>
      </c>
      <c r="DT103" s="116">
        <f t="shared" si="97"/>
        <v>100</v>
      </c>
      <c r="DU103" s="116">
        <f t="array" ref="DU103">SUM(IF($DM103:$DN103&gt;20,1,0))</f>
        <v>0</v>
      </c>
      <c r="DV103" s="116">
        <f t="shared" si="98"/>
        <v>0</v>
      </c>
      <c r="DW103" s="116">
        <f t="array" ref="DW103">SUM(IF(DM103:DN103&gt;40,1,0))</f>
        <v>0</v>
      </c>
      <c r="DX103" s="116">
        <f t="shared" si="100"/>
        <v>0</v>
      </c>
      <c r="DY103" s="116">
        <f t="shared" si="91"/>
        <v>0.8679295411950505</v>
      </c>
      <c r="DZ103" s="116">
        <f t="shared" si="74"/>
        <v>-1.4002315553672764</v>
      </c>
      <c r="EA103" s="116">
        <f t="shared" si="75"/>
        <v>62.666666666666671</v>
      </c>
      <c r="EB103" s="116">
        <f t="shared" si="92"/>
        <v>0.36849334217192559</v>
      </c>
      <c r="EC103" s="116">
        <f t="shared" si="76"/>
        <v>13.176210427757207</v>
      </c>
      <c r="ED103" s="116">
        <f t="shared" si="77"/>
        <v>36</v>
      </c>
      <c r="EE103" s="116">
        <f t="shared" si="77"/>
        <v>21</v>
      </c>
      <c r="EF103" s="116">
        <f t="shared" si="78"/>
        <v>58.333333333333336</v>
      </c>
      <c r="EG103" s="116">
        <f t="shared" si="79"/>
        <v>2</v>
      </c>
      <c r="EH103" s="117">
        <f t="shared" si="80"/>
        <v>5.5555555555555554</v>
      </c>
      <c r="EI103" s="116">
        <f t="shared" si="93"/>
        <v>6.4814814814814818</v>
      </c>
      <c r="EJ103" s="116">
        <f t="shared" si="81"/>
        <v>1</v>
      </c>
      <c r="EK103" s="116">
        <f t="shared" si="90"/>
        <v>2.7777777777777777</v>
      </c>
      <c r="EL103" s="37"/>
      <c r="EM103" s="37"/>
      <c r="EN103" s="37"/>
      <c r="EO103" s="37"/>
    </row>
    <row r="104" spans="2:145" x14ac:dyDescent="0.4">
      <c r="B104" s="115">
        <v>1895</v>
      </c>
      <c r="C104" s="116"/>
      <c r="D104" s="116"/>
      <c r="E104" s="116"/>
      <c r="F104" s="116"/>
      <c r="G104" s="116">
        <v>-5.5786640567653372</v>
      </c>
      <c r="H104" s="116"/>
      <c r="I104" s="116"/>
      <c r="J104" s="116"/>
      <c r="K104" s="116"/>
      <c r="L104" s="116"/>
      <c r="M104" s="116"/>
      <c r="N104" s="116"/>
      <c r="O104" s="116"/>
      <c r="P104" s="116"/>
      <c r="Q104" s="116">
        <f t="shared" si="53"/>
        <v>-5.5786640567653372</v>
      </c>
      <c r="R104" s="116">
        <f t="shared" si="47"/>
        <v>-5.5786640567653372</v>
      </c>
      <c r="S104" s="116">
        <f t="shared" si="48"/>
        <v>-5.5786640567653372</v>
      </c>
      <c r="T104" s="116">
        <f t="shared" si="49"/>
        <v>1</v>
      </c>
      <c r="U104" s="116">
        <f t="array" ref="U104">SUM(IF($C104:$P104&lt;0,1,0))</f>
        <v>1</v>
      </c>
      <c r="V104" s="116">
        <f t="shared" si="50"/>
        <v>100</v>
      </c>
      <c r="W104" s="116">
        <f t="array" ref="W104">SUM(IF($C104:$P104&gt;20,1,0))</f>
        <v>0</v>
      </c>
      <c r="X104" s="116">
        <f t="shared" si="51"/>
        <v>0</v>
      </c>
      <c r="Y104" s="116">
        <f t="array" ref="Y104">SUM(IF(C104:P104&gt;40,1,0))</f>
        <v>0</v>
      </c>
      <c r="Z104" s="116">
        <f t="shared" si="52"/>
        <v>0</v>
      </c>
      <c r="AA104" s="116">
        <v>3.4426229508196737</v>
      </c>
      <c r="AB104" s="116"/>
      <c r="AC104" s="116">
        <v>-1.57663478935125</v>
      </c>
      <c r="AD104" s="116">
        <v>-10.155400155400152</v>
      </c>
      <c r="AE104" s="116">
        <v>9.4473007712082335</v>
      </c>
      <c r="AF104" s="116">
        <v>-7.786885245901642</v>
      </c>
      <c r="AG104" s="116"/>
      <c r="AH104" s="116">
        <v>2.3965141612200425</v>
      </c>
      <c r="AI104" s="116"/>
      <c r="AJ104" s="116"/>
      <c r="AK104" s="116"/>
      <c r="AL104" s="116">
        <v>-4.6376811594202927</v>
      </c>
      <c r="AM104" s="116">
        <f t="shared" si="82"/>
        <v>-1.2671662095464835</v>
      </c>
      <c r="AN104" s="116">
        <f t="shared" si="54"/>
        <v>-1.57663478935125</v>
      </c>
      <c r="AO104" s="116">
        <f t="shared" si="55"/>
        <v>9.4473007712082335</v>
      </c>
      <c r="AP104" s="116">
        <f t="shared" si="56"/>
        <v>7</v>
      </c>
      <c r="AQ104" s="116">
        <f t="array" ref="AQ104">SUM(IF($AA104:$AL104&lt;0,1,0))</f>
        <v>4</v>
      </c>
      <c r="AR104" s="116">
        <f t="shared" si="57"/>
        <v>57.142857142857146</v>
      </c>
      <c r="AS104" s="116">
        <f t="array" ref="AS104">SUM(IF($AA104:$AL104&gt;20,1,0))</f>
        <v>0</v>
      </c>
      <c r="AT104" s="116">
        <f t="shared" si="58"/>
        <v>0</v>
      </c>
      <c r="AU104" s="116">
        <f t="array" ref="AU104">SUM(IF(AA104:AL104&gt;40,1,0))</f>
        <v>0</v>
      </c>
      <c r="AV104" s="116">
        <f t="shared" si="83"/>
        <v>0</v>
      </c>
      <c r="AW104" s="116">
        <v>1.6861219195849708</v>
      </c>
      <c r="AX104" s="116">
        <v>-2.4390243902438935</v>
      </c>
      <c r="AY104" s="116">
        <v>-2.4996212695046212</v>
      </c>
      <c r="AZ104" s="116">
        <v>-2.6604068857589978</v>
      </c>
      <c r="BA104" s="116">
        <v>-1.086956521739145</v>
      </c>
      <c r="BB104" s="116">
        <v>-1.3513513513513487</v>
      </c>
      <c r="BC104" s="116">
        <v>6.7764826398280631</v>
      </c>
      <c r="BD104" s="116"/>
      <c r="BE104" s="116">
        <v>-0.94339622641508858</v>
      </c>
      <c r="BF104" s="116">
        <v>-3.5783209410613348</v>
      </c>
      <c r="BG104" s="116">
        <v>-0.74875535547614924</v>
      </c>
      <c r="BH104" s="116">
        <v>-2.1651040185139192</v>
      </c>
      <c r="BI104" s="116">
        <v>-4.3836840757686169</v>
      </c>
      <c r="BJ104" s="116">
        <v>-5.9455128205128212</v>
      </c>
      <c r="BK104" s="116">
        <v>-2.3967145386582778</v>
      </c>
      <c r="BL104" s="116">
        <v>0.55395268320830304</v>
      </c>
      <c r="BM104" s="116">
        <v>-1.7555296435987855</v>
      </c>
      <c r="BN104" s="116">
        <v>-1.1494252873562982</v>
      </c>
      <c r="BO104" s="116">
        <f t="shared" si="84"/>
        <v>-1.4168968284316446</v>
      </c>
      <c r="BP104" s="116">
        <f t="shared" si="59"/>
        <v>-1.7555296435987855</v>
      </c>
      <c r="BQ104" s="116">
        <f t="shared" si="60"/>
        <v>6.7764826398280631</v>
      </c>
      <c r="BR104" s="116">
        <f t="shared" si="61"/>
        <v>17</v>
      </c>
      <c r="BS104" s="116">
        <f t="array" ref="BS104">SUM(IF($AW104:$BN104&lt;0,1,0))</f>
        <v>14</v>
      </c>
      <c r="BT104" s="116">
        <f t="shared" si="62"/>
        <v>82.352941176470594</v>
      </c>
      <c r="BU104" s="116">
        <f t="array" ref="BU104">SUM(IF($AW104:$BN104&gt;20,1,0))</f>
        <v>0</v>
      </c>
      <c r="BV104" s="116">
        <f t="shared" si="63"/>
        <v>0</v>
      </c>
      <c r="BW104" s="116">
        <f t="array" ref="BW104">SUM(IF(AW104:BN104&gt;40,1,0))</f>
        <v>0</v>
      </c>
      <c r="BX104" s="116">
        <f t="shared" si="85"/>
        <v>0</v>
      </c>
      <c r="BY104" s="116">
        <v>2.9850746268656581</v>
      </c>
      <c r="BZ104" s="116"/>
      <c r="CA104" s="116">
        <v>-8.4451460142068058</v>
      </c>
      <c r="CB104" s="116">
        <v>-25.052854122621572</v>
      </c>
      <c r="CC104" s="116">
        <v>5.4635761589404046</v>
      </c>
      <c r="CD104" s="116"/>
      <c r="CE104" s="116"/>
      <c r="CF104" s="116"/>
      <c r="CG104" s="116"/>
      <c r="CH104" s="116"/>
      <c r="CI104" s="116"/>
      <c r="CJ104" s="116">
        <v>-3.1986531986532007</v>
      </c>
      <c r="CK104" s="116"/>
      <c r="CL104" s="116"/>
      <c r="CM104" s="116"/>
      <c r="CN104" s="116"/>
      <c r="CO104" s="116">
        <v>6.9354838709677376</v>
      </c>
      <c r="CP104" s="116">
        <v>2.34375</v>
      </c>
      <c r="CQ104" s="116">
        <f t="shared" si="86"/>
        <v>-2.7098240969582541</v>
      </c>
      <c r="CR104" s="116">
        <f t="shared" si="64"/>
        <v>2.34375</v>
      </c>
      <c r="CS104" s="116">
        <f t="shared" si="65"/>
        <v>6.9354838709677376</v>
      </c>
      <c r="CT104" s="116">
        <f t="shared" si="66"/>
        <v>7</v>
      </c>
      <c r="CU104" s="116">
        <f t="array" ref="CU104">SUM(IF($BY104:$CP104&lt;0,1,0))</f>
        <v>3</v>
      </c>
      <c r="CV104" s="116">
        <f t="shared" si="67"/>
        <v>42.857142857142854</v>
      </c>
      <c r="CW104" s="116">
        <f t="array" ref="CW104">SUM(IF($BY104:$CP104&gt;20,1,0))</f>
        <v>0</v>
      </c>
      <c r="CX104" s="116">
        <f t="shared" si="68"/>
        <v>0</v>
      </c>
      <c r="CY104" s="116">
        <f t="array" ref="CY104">SUM(IF(BY104:CP104&gt;40,1,0))</f>
        <v>0</v>
      </c>
      <c r="CZ104" s="116">
        <f t="shared" si="87"/>
        <v>0</v>
      </c>
      <c r="DA104" s="116">
        <v>-2.0959200690472377</v>
      </c>
      <c r="DB104" s="116">
        <v>-1.7568788205681389</v>
      </c>
      <c r="DC104" s="116">
        <f t="shared" si="88"/>
        <v>-1.9263994448076884</v>
      </c>
      <c r="DD104" s="116">
        <f t="shared" si="69"/>
        <v>-1.9263994448076884</v>
      </c>
      <c r="DE104" s="116">
        <f t="shared" si="70"/>
        <v>-1.7568788205681389</v>
      </c>
      <c r="DF104" s="116">
        <f t="shared" si="71"/>
        <v>2</v>
      </c>
      <c r="DG104" s="116">
        <f t="array" ref="DG104">SUM(IF($DA104:$DB104&lt;0,1,0))</f>
        <v>2</v>
      </c>
      <c r="DH104" s="116">
        <f t="shared" si="72"/>
        <v>100</v>
      </c>
      <c r="DI104" s="116">
        <f t="array" ref="DI104">SUM(IF($DA104:$DB104&gt;20,1,0))</f>
        <v>0</v>
      </c>
      <c r="DJ104" s="116">
        <f t="shared" si="73"/>
        <v>0</v>
      </c>
      <c r="DK104" s="116">
        <f t="array" ref="DK104">SUM(IF(DA104:DB104&gt;40,1,0))</f>
        <v>0</v>
      </c>
      <c r="DL104" s="116">
        <f t="shared" si="89"/>
        <v>0</v>
      </c>
      <c r="DM104" s="116">
        <v>0.38711147432375237</v>
      </c>
      <c r="DN104" s="116">
        <v>-1.5075376884422065</v>
      </c>
      <c r="DO104" s="116">
        <f t="shared" si="99"/>
        <v>-0.56021310705922711</v>
      </c>
      <c r="DP104" s="116">
        <f t="shared" si="94"/>
        <v>-0.56021310705922711</v>
      </c>
      <c r="DQ104" s="116">
        <f t="shared" si="95"/>
        <v>0.38711147432375237</v>
      </c>
      <c r="DR104" s="116">
        <f t="shared" si="96"/>
        <v>2</v>
      </c>
      <c r="DS104" s="116">
        <f t="array" ref="DS104">SUM(IF($DM104:$DN104&lt;0,1,0))</f>
        <v>1</v>
      </c>
      <c r="DT104" s="116">
        <f t="shared" si="97"/>
        <v>50</v>
      </c>
      <c r="DU104" s="116">
        <f t="array" ref="DU104">SUM(IF($DM104:$DN104&gt;20,1,0))</f>
        <v>0</v>
      </c>
      <c r="DV104" s="116">
        <f t="shared" si="98"/>
        <v>0</v>
      </c>
      <c r="DW104" s="116">
        <f t="array" ref="DW104">SUM(IF(DM104:DN104&gt;40,1,0))</f>
        <v>0</v>
      </c>
      <c r="DX104" s="116">
        <f t="shared" si="100"/>
        <v>0</v>
      </c>
      <c r="DY104" s="116">
        <f t="shared" si="91"/>
        <v>-1.7355018719269526</v>
      </c>
      <c r="DZ104" s="116">
        <f t="shared" si="74"/>
        <v>-1.6660822164750178</v>
      </c>
      <c r="EA104" s="116">
        <f t="shared" si="75"/>
        <v>9.4473007712082335</v>
      </c>
      <c r="EB104" s="116">
        <f t="shared" si="92"/>
        <v>-0.29515447681046431</v>
      </c>
      <c r="EC104" s="116">
        <f t="shared" si="76"/>
        <v>5.8156495123225307</v>
      </c>
      <c r="ED104" s="116">
        <f t="shared" si="77"/>
        <v>36</v>
      </c>
      <c r="EE104" s="116">
        <f t="shared" si="77"/>
        <v>25</v>
      </c>
      <c r="EF104" s="116">
        <f t="shared" si="78"/>
        <v>69.444444444444443</v>
      </c>
      <c r="EG104" s="116">
        <f t="shared" si="79"/>
        <v>0</v>
      </c>
      <c r="EH104" s="117">
        <f t="shared" si="80"/>
        <v>0</v>
      </c>
      <c r="EI104" s="116">
        <f t="shared" si="93"/>
        <v>5.0925925925925926</v>
      </c>
      <c r="EJ104" s="116">
        <f t="shared" si="81"/>
        <v>0</v>
      </c>
      <c r="EK104" s="116">
        <f t="shared" si="90"/>
        <v>0</v>
      </c>
      <c r="EL104" s="37"/>
      <c r="EM104" s="37"/>
      <c r="EN104" s="37"/>
      <c r="EO104" s="37"/>
    </row>
    <row r="105" spans="2:145" x14ac:dyDescent="0.4">
      <c r="B105" s="115">
        <v>1896</v>
      </c>
      <c r="C105" s="116"/>
      <c r="D105" s="116"/>
      <c r="E105" s="116"/>
      <c r="F105" s="116"/>
      <c r="G105" s="116">
        <v>9.7045866804871714</v>
      </c>
      <c r="H105" s="116"/>
      <c r="I105" s="116"/>
      <c r="J105" s="116"/>
      <c r="K105" s="116"/>
      <c r="L105" s="116"/>
      <c r="M105" s="116">
        <v>6.0606060606060854</v>
      </c>
      <c r="N105" s="116"/>
      <c r="O105" s="116"/>
      <c r="P105" s="116"/>
      <c r="Q105" s="116">
        <f t="shared" si="53"/>
        <v>7.8825963705466284</v>
      </c>
      <c r="R105" s="116">
        <f t="shared" si="47"/>
        <v>7.8825963705466284</v>
      </c>
      <c r="S105" s="116">
        <f t="shared" si="48"/>
        <v>9.7045866804871714</v>
      </c>
      <c r="T105" s="116">
        <f t="shared" si="49"/>
        <v>2</v>
      </c>
      <c r="U105" s="116">
        <f t="array" ref="U105">SUM(IF($C105:$P105&lt;0,1,0))</f>
        <v>0</v>
      </c>
      <c r="V105" s="116">
        <f t="shared" si="50"/>
        <v>0</v>
      </c>
      <c r="W105" s="116">
        <f t="array" ref="W105">SUM(IF($C105:$P105&gt;20,1,0))</f>
        <v>0</v>
      </c>
      <c r="X105" s="116">
        <f t="shared" si="51"/>
        <v>0</v>
      </c>
      <c r="Y105" s="116">
        <f t="array" ref="Y105">SUM(IF(C105:P105&gt;40,1,0))</f>
        <v>0</v>
      </c>
      <c r="Z105" s="116">
        <f t="shared" si="52"/>
        <v>0</v>
      </c>
      <c r="AA105" s="116">
        <v>4.3581616481774832</v>
      </c>
      <c r="AB105" s="116"/>
      <c r="AC105" s="116">
        <v>8.2851890756302495</v>
      </c>
      <c r="AD105" s="116">
        <v>2.1313061610236939</v>
      </c>
      <c r="AE105" s="116">
        <v>10.041103934233696</v>
      </c>
      <c r="AF105" s="116" t="s">
        <v>14</v>
      </c>
      <c r="AG105" s="116"/>
      <c r="AH105" s="116">
        <v>10</v>
      </c>
      <c r="AI105" s="116"/>
      <c r="AJ105" s="116"/>
      <c r="AK105" s="116"/>
      <c r="AL105" s="116">
        <v>44.528875379939215</v>
      </c>
      <c r="AM105" s="116">
        <f t="shared" si="82"/>
        <v>13.224106033167388</v>
      </c>
      <c r="AN105" s="116">
        <f t="shared" si="54"/>
        <v>9.1425945378151248</v>
      </c>
      <c r="AO105" s="116">
        <f t="shared" si="55"/>
        <v>44.528875379939215</v>
      </c>
      <c r="AP105" s="116">
        <f t="shared" si="56"/>
        <v>7</v>
      </c>
      <c r="AQ105" s="116">
        <f t="array" ref="AQ105">SUM(IF($AA105:$AL105&lt;0,1,0))</f>
        <v>0</v>
      </c>
      <c r="AR105" s="116">
        <f t="shared" si="57"/>
        <v>0</v>
      </c>
      <c r="AS105" s="116">
        <f t="array" ref="AS105">SUM(IF($AA105:$AL105&gt;20,1,0))</f>
        <v>2</v>
      </c>
      <c r="AT105" s="116">
        <f t="shared" si="58"/>
        <v>28.571428571428569</v>
      </c>
      <c r="AU105" s="116">
        <f t="array" ref="AU105">SUM(IF(AA105:AL105&gt;40,1,0))</f>
        <v>2</v>
      </c>
      <c r="AV105" s="116">
        <f t="shared" si="83"/>
        <v>28.571428571428569</v>
      </c>
      <c r="AW105" s="116">
        <v>-3.9540816326530837</v>
      </c>
      <c r="AX105" s="116">
        <v>-3.7499999999999867</v>
      </c>
      <c r="AY105" s="116">
        <v>-2.5668116842759412</v>
      </c>
      <c r="AZ105" s="116">
        <v>1.2861736334405156</v>
      </c>
      <c r="BA105" s="116">
        <v>0</v>
      </c>
      <c r="BB105" s="116">
        <v>-1.3698630136986356</v>
      </c>
      <c r="BC105" s="116">
        <v>-4.7300433683519323</v>
      </c>
      <c r="BD105" s="116"/>
      <c r="BE105" s="116">
        <v>0</v>
      </c>
      <c r="BF105" s="116">
        <v>0.74850890886578714</v>
      </c>
      <c r="BG105" s="116">
        <v>5.7087202280805327E-2</v>
      </c>
      <c r="BH105" s="116">
        <v>-4.5007003213823671</v>
      </c>
      <c r="BI105" s="116">
        <v>1.184099032137929</v>
      </c>
      <c r="BJ105" s="116">
        <v>-7.0356132909155207</v>
      </c>
      <c r="BK105" s="116">
        <v>5.6097968147100303</v>
      </c>
      <c r="BL105" s="116">
        <v>1.0099850797658627</v>
      </c>
      <c r="BM105" s="116">
        <v>7.3139140841937955E-2</v>
      </c>
      <c r="BN105" s="116">
        <v>-1.1627906976744096</v>
      </c>
      <c r="BO105" s="116">
        <f t="shared" si="84"/>
        <v>-1.1235949527593534</v>
      </c>
      <c r="BP105" s="116">
        <f t="shared" si="59"/>
        <v>0</v>
      </c>
      <c r="BQ105" s="116">
        <f t="shared" si="60"/>
        <v>5.6097968147100303</v>
      </c>
      <c r="BR105" s="116">
        <f t="shared" si="61"/>
        <v>17</v>
      </c>
      <c r="BS105" s="116">
        <f t="array" ref="BS105">SUM(IF($AW105:$BN105&lt;0,1,0))</f>
        <v>8</v>
      </c>
      <c r="BT105" s="116">
        <f t="shared" si="62"/>
        <v>47.058823529411768</v>
      </c>
      <c r="BU105" s="116">
        <f t="array" ref="BU105">SUM(IF($AW105:$BN105&gt;20,1,0))</f>
        <v>0</v>
      </c>
      <c r="BV105" s="116">
        <f t="shared" si="63"/>
        <v>0</v>
      </c>
      <c r="BW105" s="116">
        <f t="array" ref="BW105">SUM(IF(AW105:BN105&gt;40,1,0))</f>
        <v>0</v>
      </c>
      <c r="BX105" s="116">
        <f t="shared" si="85"/>
        <v>0</v>
      </c>
      <c r="BY105" s="116">
        <v>3.6231884057970953</v>
      </c>
      <c r="BZ105" s="116"/>
      <c r="CA105" s="116">
        <v>5.7758620689655205</v>
      </c>
      <c r="CB105" s="116">
        <v>-5.6417489421720868</v>
      </c>
      <c r="CC105" s="116">
        <v>14.050235478806911</v>
      </c>
      <c r="CD105" s="116"/>
      <c r="CE105" s="116"/>
      <c r="CF105" s="116"/>
      <c r="CG105" s="116"/>
      <c r="CH105" s="116"/>
      <c r="CI105" s="116"/>
      <c r="CJ105" s="116">
        <v>0.17391304347826875</v>
      </c>
      <c r="CK105" s="116"/>
      <c r="CL105" s="116"/>
      <c r="CM105" s="116"/>
      <c r="CN105" s="116"/>
      <c r="CO105" s="116">
        <v>5.8823529411764799</v>
      </c>
      <c r="CP105" s="116">
        <v>-12.213740458015266</v>
      </c>
      <c r="CQ105" s="116">
        <f t="shared" si="86"/>
        <v>1.6642946482909886</v>
      </c>
      <c r="CR105" s="116">
        <f t="shared" si="64"/>
        <v>3.6231884057970953</v>
      </c>
      <c r="CS105" s="116">
        <f t="shared" si="65"/>
        <v>14.050235478806911</v>
      </c>
      <c r="CT105" s="116">
        <f t="shared" si="66"/>
        <v>7</v>
      </c>
      <c r="CU105" s="116">
        <f t="array" ref="CU105">SUM(IF($BY105:$CP105&lt;0,1,0))</f>
        <v>2</v>
      </c>
      <c r="CV105" s="116">
        <f t="shared" si="67"/>
        <v>28.571428571428573</v>
      </c>
      <c r="CW105" s="116">
        <f t="array" ref="CW105">SUM(IF($BY105:$CP105&gt;20,1,0))</f>
        <v>0</v>
      </c>
      <c r="CX105" s="116">
        <f t="shared" si="68"/>
        <v>0</v>
      </c>
      <c r="CY105" s="116">
        <f t="array" ref="CY105">SUM(IF(BY105:CP105&gt;40,1,0))</f>
        <v>0</v>
      </c>
      <c r="CZ105" s="116">
        <f t="shared" si="87"/>
        <v>0</v>
      </c>
      <c r="DA105" s="116">
        <v>-0.10708626167203295</v>
      </c>
      <c r="DB105" s="116">
        <v>0</v>
      </c>
      <c r="DC105" s="116">
        <f t="shared" si="88"/>
        <v>-5.3543130836016473E-2</v>
      </c>
      <c r="DD105" s="116">
        <f t="shared" si="69"/>
        <v>-5.3543130836016473E-2</v>
      </c>
      <c r="DE105" s="116">
        <f t="shared" si="70"/>
        <v>0</v>
      </c>
      <c r="DF105" s="116">
        <f t="shared" si="71"/>
        <v>2</v>
      </c>
      <c r="DG105" s="116">
        <f t="array" ref="DG105">SUM(IF($DA105:$DB105&lt;0,1,0))</f>
        <v>1</v>
      </c>
      <c r="DH105" s="116">
        <f t="shared" si="72"/>
        <v>50</v>
      </c>
      <c r="DI105" s="116">
        <f t="array" ref="DI105">SUM(IF($DA105:$DB105&gt;20,1,0))</f>
        <v>0</v>
      </c>
      <c r="DJ105" s="116">
        <f t="shared" si="73"/>
        <v>0</v>
      </c>
      <c r="DK105" s="116">
        <f t="array" ref="DK105">SUM(IF(DA105:DB105&gt;40,1,0))</f>
        <v>0</v>
      </c>
      <c r="DL105" s="116">
        <f t="shared" si="89"/>
        <v>0</v>
      </c>
      <c r="DM105" s="116">
        <v>3.0072008893322737</v>
      </c>
      <c r="DN105" s="116">
        <v>3.5714285714285809</v>
      </c>
      <c r="DO105" s="116">
        <f t="shared" si="99"/>
        <v>3.2893147303804273</v>
      </c>
      <c r="DP105" s="116">
        <f t="shared" si="94"/>
        <v>3.2893147303804273</v>
      </c>
      <c r="DQ105" s="116">
        <f t="shared" si="95"/>
        <v>3.5714285714285809</v>
      </c>
      <c r="DR105" s="116">
        <f t="shared" si="96"/>
        <v>2</v>
      </c>
      <c r="DS105" s="116">
        <f t="array" ref="DS105">SUM(IF($DM105:$DN105&lt;0,1,0))</f>
        <v>0</v>
      </c>
      <c r="DT105" s="116">
        <f t="shared" si="97"/>
        <v>0</v>
      </c>
      <c r="DU105" s="116">
        <f t="array" ref="DU105">SUM(IF($DM105:$DN105&gt;20,1,0))</f>
        <v>0</v>
      </c>
      <c r="DV105" s="116">
        <f t="shared" si="98"/>
        <v>0</v>
      </c>
      <c r="DW105" s="116">
        <f t="array" ref="DW105">SUM(IF(DM105:DN105&gt;40,1,0))</f>
        <v>0</v>
      </c>
      <c r="DX105" s="116">
        <f t="shared" si="100"/>
        <v>0</v>
      </c>
      <c r="DY105" s="116">
        <f t="shared" si="91"/>
        <v>2.6147311244531757</v>
      </c>
      <c r="DZ105" s="116">
        <f t="shared" si="74"/>
        <v>0.87924699431582498</v>
      </c>
      <c r="EA105" s="116">
        <f t="shared" si="75"/>
        <v>44.528875379939215</v>
      </c>
      <c r="EB105" s="116">
        <f t="shared" si="92"/>
        <v>-0.32069296800182551</v>
      </c>
      <c r="EC105" s="116">
        <f t="shared" si="76"/>
        <v>8.9597711432687035</v>
      </c>
      <c r="ED105" s="116">
        <f t="shared" si="77"/>
        <v>37</v>
      </c>
      <c r="EE105" s="116">
        <f t="shared" si="77"/>
        <v>11</v>
      </c>
      <c r="EF105" s="116">
        <f t="shared" si="78"/>
        <v>29.72972972972973</v>
      </c>
      <c r="EG105" s="116">
        <f t="shared" si="79"/>
        <v>2</v>
      </c>
      <c r="EH105" s="117">
        <f t="shared" si="80"/>
        <v>5.4054054054054053</v>
      </c>
      <c r="EI105" s="116">
        <f t="shared" si="93"/>
        <v>5.5305305305305303</v>
      </c>
      <c r="EJ105" s="116">
        <f t="shared" si="81"/>
        <v>2</v>
      </c>
      <c r="EK105" s="116">
        <f t="shared" si="90"/>
        <v>5.4054054054054053</v>
      </c>
      <c r="EL105" s="37"/>
      <c r="EM105" s="37"/>
      <c r="EN105" s="37"/>
      <c r="EO105" s="37"/>
    </row>
    <row r="106" spans="2:145" x14ac:dyDescent="0.4">
      <c r="B106" s="115">
        <v>1897</v>
      </c>
      <c r="C106" s="116"/>
      <c r="D106" s="116"/>
      <c r="E106" s="116"/>
      <c r="F106" s="116"/>
      <c r="G106" s="116">
        <v>2.8463446321010943</v>
      </c>
      <c r="H106" s="116"/>
      <c r="I106" s="116"/>
      <c r="J106" s="116"/>
      <c r="K106" s="116"/>
      <c r="L106" s="116"/>
      <c r="M106" s="116">
        <v>1.4285714285714246</v>
      </c>
      <c r="N106" s="116"/>
      <c r="O106" s="116"/>
      <c r="P106" s="116"/>
      <c r="Q106" s="116">
        <f t="shared" si="53"/>
        <v>2.1374580303362594</v>
      </c>
      <c r="R106" s="116">
        <f t="shared" si="47"/>
        <v>2.1374580303362594</v>
      </c>
      <c r="S106" s="116">
        <f t="shared" si="48"/>
        <v>2.8463446321010943</v>
      </c>
      <c r="T106" s="116">
        <f t="shared" si="49"/>
        <v>2</v>
      </c>
      <c r="U106" s="116">
        <f t="array" ref="U106">SUM(IF($C106:$P106&lt;0,1,0))</f>
        <v>0</v>
      </c>
      <c r="V106" s="116">
        <f t="shared" si="50"/>
        <v>0</v>
      </c>
      <c r="W106" s="116">
        <f t="array" ref="W106">SUM(IF($C106:$P106&gt;20,1,0))</f>
        <v>0</v>
      </c>
      <c r="X106" s="116">
        <f t="shared" si="51"/>
        <v>0</v>
      </c>
      <c r="Y106" s="116">
        <f t="array" ref="Y106">SUM(IF(C106:P106&gt;40,1,0))</f>
        <v>0</v>
      </c>
      <c r="Z106" s="116">
        <f t="shared" si="52"/>
        <v>0</v>
      </c>
      <c r="AA106" s="116">
        <v>10.47835990888386</v>
      </c>
      <c r="AB106" s="116"/>
      <c r="AC106" s="116">
        <v>19.631381108281797</v>
      </c>
      <c r="AD106" s="116">
        <v>35.999472668656139</v>
      </c>
      <c r="AE106" s="116">
        <v>11.419423692636066</v>
      </c>
      <c r="AF106" s="116" t="s">
        <v>14</v>
      </c>
      <c r="AG106" s="116"/>
      <c r="AH106" s="116">
        <v>18.471953578336553</v>
      </c>
      <c r="AI106" s="116"/>
      <c r="AJ106" s="116"/>
      <c r="AK106" s="116"/>
      <c r="AL106" s="116">
        <v>-10.515247108307035</v>
      </c>
      <c r="AM106" s="116">
        <f t="shared" si="82"/>
        <v>14.247557308081229</v>
      </c>
      <c r="AN106" s="116">
        <f t="shared" si="54"/>
        <v>14.945688635486309</v>
      </c>
      <c r="AO106" s="116">
        <f t="shared" si="55"/>
        <v>35.999472668656139</v>
      </c>
      <c r="AP106" s="116">
        <f t="shared" si="56"/>
        <v>7</v>
      </c>
      <c r="AQ106" s="116">
        <f t="array" ref="AQ106">SUM(IF($AA106:$AL106&lt;0,1,0))</f>
        <v>1</v>
      </c>
      <c r="AR106" s="116">
        <f t="shared" si="57"/>
        <v>14.285714285714286</v>
      </c>
      <c r="AS106" s="116">
        <f t="array" ref="AS106">SUM(IF($AA106:$AL106&gt;20,1,0))</f>
        <v>2</v>
      </c>
      <c r="AT106" s="116">
        <f t="shared" si="58"/>
        <v>28.571428571428569</v>
      </c>
      <c r="AU106" s="116">
        <f t="array" ref="AU106">SUM(IF(AA106:AL106&gt;40,1,0))</f>
        <v>1</v>
      </c>
      <c r="AV106" s="116">
        <f t="shared" si="83"/>
        <v>14.285714285714285</v>
      </c>
      <c r="AW106" s="116">
        <v>2.5232403718459695</v>
      </c>
      <c r="AX106" s="116">
        <v>1.298701298701288</v>
      </c>
      <c r="AY106" s="116">
        <v>0</v>
      </c>
      <c r="AZ106" s="116">
        <v>3.9682539682539679</v>
      </c>
      <c r="BA106" s="116">
        <v>-2.1978021978021962</v>
      </c>
      <c r="BB106" s="116">
        <v>2.7777777777777901</v>
      </c>
      <c r="BC106" s="116">
        <v>8.59305495339553</v>
      </c>
      <c r="BD106" s="116"/>
      <c r="BE106" s="116">
        <v>0</v>
      </c>
      <c r="BF106" s="116">
        <v>1.0867345199203597</v>
      </c>
      <c r="BG106" s="116">
        <v>-0.59330408983278016</v>
      </c>
      <c r="BH106" s="116">
        <v>16.210001363052729</v>
      </c>
      <c r="BI106" s="116">
        <v>5.6266591324239101</v>
      </c>
      <c r="BJ106" s="116">
        <v>16.723202749187749</v>
      </c>
      <c r="BK106" s="116">
        <v>-1.098969843889726</v>
      </c>
      <c r="BL106" s="116">
        <v>3.2609930689694311</v>
      </c>
      <c r="BM106" s="116">
        <v>4.1662115294563868</v>
      </c>
      <c r="BN106" s="116">
        <v>2.3529411764705577</v>
      </c>
      <c r="BO106" s="116">
        <f t="shared" si="84"/>
        <v>3.8057468104665269</v>
      </c>
      <c r="BP106" s="116">
        <f t="shared" si="59"/>
        <v>2.5232403718459695</v>
      </c>
      <c r="BQ106" s="116">
        <f t="shared" si="60"/>
        <v>16.723202749187749</v>
      </c>
      <c r="BR106" s="116">
        <f t="shared" si="61"/>
        <v>17</v>
      </c>
      <c r="BS106" s="116">
        <f t="array" ref="BS106">SUM(IF($AW106:$BN106&lt;0,1,0))</f>
        <v>3</v>
      </c>
      <c r="BT106" s="116">
        <f t="shared" si="62"/>
        <v>17.647058823529413</v>
      </c>
      <c r="BU106" s="116">
        <f t="array" ref="BU106">SUM(IF($AW106:$BN106&gt;20,1,0))</f>
        <v>0</v>
      </c>
      <c r="BV106" s="116">
        <f t="shared" si="63"/>
        <v>0</v>
      </c>
      <c r="BW106" s="116">
        <f t="array" ref="BW106">SUM(IF(AW106:BN106&gt;40,1,0))</f>
        <v>0</v>
      </c>
      <c r="BX106" s="116">
        <f t="shared" si="85"/>
        <v>0</v>
      </c>
      <c r="BY106" s="116">
        <v>-8.3916083916083846</v>
      </c>
      <c r="BZ106" s="116"/>
      <c r="CA106" s="116">
        <v>17.359413202933993</v>
      </c>
      <c r="CB106" s="116">
        <v>3.8009822763185985</v>
      </c>
      <c r="CC106" s="116">
        <v>7.777013076393656</v>
      </c>
      <c r="CD106" s="116"/>
      <c r="CE106" s="116"/>
      <c r="CF106" s="116"/>
      <c r="CG106" s="116"/>
      <c r="CH106" s="116"/>
      <c r="CI106" s="116"/>
      <c r="CJ106" s="116">
        <v>0.17361111111111605</v>
      </c>
      <c r="CK106" s="116"/>
      <c r="CL106" s="116"/>
      <c r="CM106" s="116"/>
      <c r="CN106" s="116"/>
      <c r="CO106" s="116">
        <v>-2.7065527065527144</v>
      </c>
      <c r="CP106" s="116">
        <v>-5.2173913043478182</v>
      </c>
      <c r="CQ106" s="116">
        <f t="shared" si="86"/>
        <v>1.8279238948926353</v>
      </c>
      <c r="CR106" s="116">
        <f t="shared" si="64"/>
        <v>0.17361111111111605</v>
      </c>
      <c r="CS106" s="116">
        <f t="shared" si="65"/>
        <v>17.359413202933993</v>
      </c>
      <c r="CT106" s="116">
        <f t="shared" si="66"/>
        <v>7</v>
      </c>
      <c r="CU106" s="116">
        <f t="array" ref="CU106">SUM(IF($BY106:$CP106&lt;0,1,0))</f>
        <v>3</v>
      </c>
      <c r="CV106" s="116">
        <f t="shared" si="67"/>
        <v>42.857142857142854</v>
      </c>
      <c r="CW106" s="116">
        <f t="array" ref="CW106">SUM(IF($BY106:$CP106&gt;20,1,0))</f>
        <v>0</v>
      </c>
      <c r="CX106" s="116">
        <f t="shared" si="68"/>
        <v>0</v>
      </c>
      <c r="CY106" s="116">
        <f t="array" ref="CY106">SUM(IF(BY106:CP106&gt;40,1,0))</f>
        <v>0</v>
      </c>
      <c r="CZ106" s="116">
        <f t="shared" si="87"/>
        <v>0</v>
      </c>
      <c r="DA106" s="116">
        <v>1.3756223539589554</v>
      </c>
      <c r="DB106" s="116">
        <v>-0.66003300330033843</v>
      </c>
      <c r="DC106" s="116">
        <f t="shared" si="88"/>
        <v>0.35779467532930848</v>
      </c>
      <c r="DD106" s="116">
        <f t="shared" si="69"/>
        <v>0.35779467532930853</v>
      </c>
      <c r="DE106" s="116">
        <f t="shared" si="70"/>
        <v>1.3756223539589554</v>
      </c>
      <c r="DF106" s="116">
        <f t="shared" si="71"/>
        <v>2</v>
      </c>
      <c r="DG106" s="116">
        <f t="array" ref="DG106">SUM(IF($DA106:$DB106&lt;0,1,0))</f>
        <v>1</v>
      </c>
      <c r="DH106" s="116">
        <f t="shared" si="72"/>
        <v>50</v>
      </c>
      <c r="DI106" s="116">
        <f t="array" ref="DI106">SUM(IF($DA106:$DB106&gt;20,1,0))</f>
        <v>0</v>
      </c>
      <c r="DJ106" s="116">
        <f t="shared" si="73"/>
        <v>0</v>
      </c>
      <c r="DK106" s="116">
        <f t="array" ref="DK106">SUM(IF(DA106:DB106&gt;40,1,0))</f>
        <v>0</v>
      </c>
      <c r="DL106" s="116">
        <f t="shared" si="89"/>
        <v>0</v>
      </c>
      <c r="DM106" s="116">
        <v>0.52680466336960663</v>
      </c>
      <c r="DN106" s="116">
        <v>-0.49261083743844525</v>
      </c>
      <c r="DO106" s="116">
        <f t="shared" si="99"/>
        <v>1.7096912965580691E-2</v>
      </c>
      <c r="DP106" s="116">
        <f t="shared" si="94"/>
        <v>1.7096912965580691E-2</v>
      </c>
      <c r="DQ106" s="116">
        <f t="shared" si="95"/>
        <v>0.52680466336960663</v>
      </c>
      <c r="DR106" s="116">
        <f t="shared" si="96"/>
        <v>2</v>
      </c>
      <c r="DS106" s="116">
        <f t="array" ref="DS106">SUM(IF($DM106:$DN106&lt;0,1,0))</f>
        <v>1</v>
      </c>
      <c r="DT106" s="116">
        <f t="shared" si="97"/>
        <v>50</v>
      </c>
      <c r="DU106" s="116">
        <f t="array" ref="DU106">SUM(IF($DM106:$DN106&gt;20,1,0))</f>
        <v>0</v>
      </c>
      <c r="DV106" s="116">
        <f t="shared" si="98"/>
        <v>0</v>
      </c>
      <c r="DW106" s="116">
        <f t="array" ref="DW106">SUM(IF(DM106:DN106&gt;40,1,0))</f>
        <v>0</v>
      </c>
      <c r="DX106" s="116">
        <f t="shared" si="100"/>
        <v>0</v>
      </c>
      <c r="DY106" s="116">
        <f t="shared" si="91"/>
        <v>4.6667557257758085</v>
      </c>
      <c r="DZ106" s="116">
        <f t="shared" si="74"/>
        <v>2.4380907741582636</v>
      </c>
      <c r="EA106" s="116">
        <f t="shared" si="75"/>
        <v>35.999472668656139</v>
      </c>
      <c r="EB106" s="116">
        <f t="shared" si="92"/>
        <v>-0.27493438526196429</v>
      </c>
      <c r="EC106" s="116">
        <f t="shared" si="76"/>
        <v>8.9508433785301449</v>
      </c>
      <c r="ED106" s="116">
        <f t="shared" si="77"/>
        <v>37</v>
      </c>
      <c r="EE106" s="116">
        <f t="shared" si="77"/>
        <v>9</v>
      </c>
      <c r="EF106" s="116">
        <f t="shared" si="78"/>
        <v>24.324324324324323</v>
      </c>
      <c r="EG106" s="116">
        <f t="shared" si="79"/>
        <v>2</v>
      </c>
      <c r="EH106" s="117">
        <f t="shared" si="80"/>
        <v>5.4054054054054053</v>
      </c>
      <c r="EI106" s="116">
        <f t="shared" si="93"/>
        <v>4.1166166166166169</v>
      </c>
      <c r="EJ106" s="116">
        <f t="shared" si="81"/>
        <v>1</v>
      </c>
      <c r="EK106" s="116">
        <f t="shared" si="90"/>
        <v>2.7027027027027026</v>
      </c>
      <c r="EL106" s="37"/>
      <c r="EM106" s="37"/>
      <c r="EN106" s="37"/>
      <c r="EO106" s="37"/>
    </row>
    <row r="107" spans="2:145" x14ac:dyDescent="0.4">
      <c r="B107" s="115">
        <v>1898</v>
      </c>
      <c r="C107" s="116"/>
      <c r="D107" s="116"/>
      <c r="E107" s="116"/>
      <c r="F107" s="116"/>
      <c r="G107" s="116">
        <v>14.216812126779965</v>
      </c>
      <c r="H107" s="116"/>
      <c r="I107" s="116"/>
      <c r="J107" s="116"/>
      <c r="K107" s="116"/>
      <c r="L107" s="116"/>
      <c r="M107" s="116">
        <v>2.8169014084506965</v>
      </c>
      <c r="N107" s="116"/>
      <c r="O107" s="116"/>
      <c r="P107" s="116"/>
      <c r="Q107" s="116">
        <f t="shared" si="53"/>
        <v>8.5168567676153302</v>
      </c>
      <c r="R107" s="116">
        <f t="shared" si="47"/>
        <v>8.5168567676153302</v>
      </c>
      <c r="S107" s="116">
        <f t="shared" si="48"/>
        <v>14.216812126779965</v>
      </c>
      <c r="T107" s="116">
        <f t="shared" si="49"/>
        <v>2</v>
      </c>
      <c r="U107" s="116">
        <f t="array" ref="U107">SUM(IF($C107:$P107&lt;0,1,0))</f>
        <v>0</v>
      </c>
      <c r="V107" s="116">
        <f t="shared" si="50"/>
        <v>0</v>
      </c>
      <c r="W107" s="116">
        <f t="array" ref="W107">SUM(IF($C107:$P107&gt;20,1,0))</f>
        <v>0</v>
      </c>
      <c r="X107" s="116">
        <f t="shared" si="51"/>
        <v>0</v>
      </c>
      <c r="Y107" s="116">
        <f t="array" ref="Y107">SUM(IF(C107:P107&gt;40,1,0))</f>
        <v>0</v>
      </c>
      <c r="Z107" s="116">
        <f t="shared" si="52"/>
        <v>0</v>
      </c>
      <c r="AA107" s="116">
        <v>-2.6804123711340222</v>
      </c>
      <c r="AB107" s="116"/>
      <c r="AC107" s="116">
        <v>-19.298601256841675</v>
      </c>
      <c r="AD107" s="116">
        <v>-17.858773477223195</v>
      </c>
      <c r="AE107" s="116">
        <v>8.4610472541506887</v>
      </c>
      <c r="AF107" s="116">
        <v>76.623376623376643</v>
      </c>
      <c r="AG107" s="116"/>
      <c r="AH107" s="116">
        <v>-19.755102040816329</v>
      </c>
      <c r="AI107" s="116"/>
      <c r="AJ107" s="116"/>
      <c r="AK107" s="116">
        <v>8.4158415841584233</v>
      </c>
      <c r="AL107" s="116">
        <v>26.321974148061102</v>
      </c>
      <c r="AM107" s="116">
        <f t="shared" si="82"/>
        <v>7.5286688079664552</v>
      </c>
      <c r="AN107" s="116">
        <f t="shared" si="54"/>
        <v>2.8677146065122003</v>
      </c>
      <c r="AO107" s="116">
        <f t="shared" si="55"/>
        <v>76.623376623376643</v>
      </c>
      <c r="AP107" s="116">
        <f t="shared" si="56"/>
        <v>8</v>
      </c>
      <c r="AQ107" s="116">
        <f t="array" ref="AQ107">SUM(IF($AA107:$AL107&lt;0,1,0))</f>
        <v>4</v>
      </c>
      <c r="AR107" s="116">
        <f t="shared" si="57"/>
        <v>50</v>
      </c>
      <c r="AS107" s="116">
        <f t="array" ref="AS107">SUM(IF($AA107:$AL107&gt;20,1,0))</f>
        <v>2</v>
      </c>
      <c r="AT107" s="116">
        <f t="shared" si="58"/>
        <v>25</v>
      </c>
      <c r="AU107" s="116">
        <f t="array" ref="AU107">SUM(IF(AA107:AL107&gt;40,1,0))</f>
        <v>1</v>
      </c>
      <c r="AV107" s="116">
        <f t="shared" si="83"/>
        <v>12.5</v>
      </c>
      <c r="AW107" s="116">
        <v>3.2383419689119064</v>
      </c>
      <c r="AX107" s="116">
        <v>0</v>
      </c>
      <c r="AY107" s="116">
        <v>5.2656758308349749</v>
      </c>
      <c r="AZ107" s="116">
        <v>3.9694656488549587</v>
      </c>
      <c r="BA107" s="116">
        <v>1.1235955056179927</v>
      </c>
      <c r="BB107" s="116">
        <v>2.7027027027026973</v>
      </c>
      <c r="BC107" s="116">
        <v>2.0704522724676266</v>
      </c>
      <c r="BD107" s="116"/>
      <c r="BE107" s="116">
        <v>0</v>
      </c>
      <c r="BF107" s="116">
        <v>1.2739877417857759</v>
      </c>
      <c r="BG107" s="116">
        <v>5.8347666279830364</v>
      </c>
      <c r="BH107" s="116">
        <v>1.2607328877191293</v>
      </c>
      <c r="BI107" s="116">
        <v>4.3816759440348942</v>
      </c>
      <c r="BJ107" s="116">
        <v>19.511217948717952</v>
      </c>
      <c r="BK107" s="116">
        <v>1.0550722564396542</v>
      </c>
      <c r="BL107" s="116">
        <v>4.2473591549295753</v>
      </c>
      <c r="BM107" s="116">
        <v>1.426731397998604</v>
      </c>
      <c r="BN107" s="116">
        <v>0</v>
      </c>
      <c r="BO107" s="116">
        <f t="shared" si="84"/>
        <v>3.374222228764634</v>
      </c>
      <c r="BP107" s="116">
        <f t="shared" si="59"/>
        <v>2.0704522724676266</v>
      </c>
      <c r="BQ107" s="116">
        <f t="shared" si="60"/>
        <v>19.511217948717952</v>
      </c>
      <c r="BR107" s="116">
        <f t="shared" si="61"/>
        <v>17</v>
      </c>
      <c r="BS107" s="116">
        <f t="array" ref="BS107">SUM(IF($AW107:$BN107&lt;0,1,0))</f>
        <v>0</v>
      </c>
      <c r="BT107" s="116">
        <f t="shared" si="62"/>
        <v>0</v>
      </c>
      <c r="BU107" s="116">
        <f t="array" ref="BU107">SUM(IF($AW107:$BN107&gt;20,1,0))</f>
        <v>0</v>
      </c>
      <c r="BV107" s="116">
        <f t="shared" si="63"/>
        <v>0</v>
      </c>
      <c r="BW107" s="116">
        <f t="array" ref="BW107">SUM(IF(AW107:BN107&gt;40,1,0))</f>
        <v>0</v>
      </c>
      <c r="BX107" s="116">
        <f t="shared" si="85"/>
        <v>0</v>
      </c>
      <c r="BY107" s="116">
        <v>-9.1603053435114319</v>
      </c>
      <c r="BZ107" s="116"/>
      <c r="CA107" s="116">
        <v>4.6527777777777724</v>
      </c>
      <c r="CB107" s="116">
        <v>12.157992182678479</v>
      </c>
      <c r="CC107" s="116">
        <v>-4.2145593869731766</v>
      </c>
      <c r="CD107" s="116"/>
      <c r="CE107" s="116"/>
      <c r="CF107" s="116"/>
      <c r="CG107" s="116"/>
      <c r="CH107" s="116"/>
      <c r="CI107" s="116"/>
      <c r="CJ107" s="116">
        <v>-2.7729636048526851</v>
      </c>
      <c r="CK107" s="116"/>
      <c r="CL107" s="116"/>
      <c r="CM107" s="116"/>
      <c r="CN107" s="116"/>
      <c r="CO107" s="116">
        <v>14.934114202049786</v>
      </c>
      <c r="CP107" s="116">
        <v>1.8348623853210899</v>
      </c>
      <c r="CQ107" s="116">
        <f t="shared" si="86"/>
        <v>2.4902740303556903</v>
      </c>
      <c r="CR107" s="116">
        <f t="shared" si="64"/>
        <v>1.8348623853210899</v>
      </c>
      <c r="CS107" s="116">
        <f t="shared" si="65"/>
        <v>14.934114202049786</v>
      </c>
      <c r="CT107" s="116">
        <f t="shared" si="66"/>
        <v>7</v>
      </c>
      <c r="CU107" s="116">
        <f t="array" ref="CU107">SUM(IF($BY107:$CP107&lt;0,1,0))</f>
        <v>3</v>
      </c>
      <c r="CV107" s="116">
        <f t="shared" si="67"/>
        <v>42.857142857142854</v>
      </c>
      <c r="CW107" s="116">
        <f t="array" ref="CW107">SUM(IF($BY107:$CP107&gt;20,1,0))</f>
        <v>0</v>
      </c>
      <c r="CX107" s="116">
        <f t="shared" si="68"/>
        <v>0</v>
      </c>
      <c r="CY107" s="116">
        <f t="array" ref="CY107">SUM(IF(BY107:CP107&gt;40,1,0))</f>
        <v>0</v>
      </c>
      <c r="CZ107" s="116">
        <f t="shared" si="87"/>
        <v>0</v>
      </c>
      <c r="DA107" s="116">
        <v>3.8402133534635108</v>
      </c>
      <c r="DB107" s="116">
        <v>0.46948356807511665</v>
      </c>
      <c r="DC107" s="116">
        <f t="shared" si="88"/>
        <v>2.1548484607693137</v>
      </c>
      <c r="DD107" s="116">
        <f t="shared" si="69"/>
        <v>2.1548484607693137</v>
      </c>
      <c r="DE107" s="116">
        <f t="shared" si="70"/>
        <v>3.8402133534635108</v>
      </c>
      <c r="DF107" s="116">
        <f t="shared" si="71"/>
        <v>2</v>
      </c>
      <c r="DG107" s="116">
        <f t="array" ref="DG107">SUM(IF($DA107:$DB107&lt;0,1,0))</f>
        <v>0</v>
      </c>
      <c r="DH107" s="116">
        <f t="shared" si="72"/>
        <v>0</v>
      </c>
      <c r="DI107" s="116">
        <f t="array" ref="DI107">SUM(IF($DA107:$DB107&gt;20,1,0))</f>
        <v>0</v>
      </c>
      <c r="DJ107" s="116">
        <f t="shared" si="73"/>
        <v>0</v>
      </c>
      <c r="DK107" s="116">
        <f t="array" ref="DK107">SUM(IF(DA107:DB107&gt;40,1,0))</f>
        <v>0</v>
      </c>
      <c r="DL107" s="116">
        <f t="shared" si="89"/>
        <v>0</v>
      </c>
      <c r="DM107" s="116">
        <v>-5.5080016831779433E-2</v>
      </c>
      <c r="DN107" s="116">
        <v>0.99009900990101318</v>
      </c>
      <c r="DO107" s="116">
        <f t="shared" si="99"/>
        <v>0.46750949653461688</v>
      </c>
      <c r="DP107" s="116">
        <f t="shared" si="94"/>
        <v>0.46750949653461682</v>
      </c>
      <c r="DQ107" s="116">
        <f t="shared" si="95"/>
        <v>0.99009900990101318</v>
      </c>
      <c r="DR107" s="116">
        <f t="shared" si="96"/>
        <v>2</v>
      </c>
      <c r="DS107" s="116">
        <f t="array" ref="DS107">SUM(IF($DM107:$DN107&lt;0,1,0))</f>
        <v>1</v>
      </c>
      <c r="DT107" s="116">
        <f t="shared" si="97"/>
        <v>50</v>
      </c>
      <c r="DU107" s="116">
        <f t="array" ref="DU107">SUM(IF($DM107:$DN107&gt;20,1,0))</f>
        <v>0</v>
      </c>
      <c r="DV107" s="116">
        <f t="shared" si="98"/>
        <v>0</v>
      </c>
      <c r="DW107" s="116">
        <f t="array" ref="DW107">SUM(IF(DM107:DN107&gt;40,1,0))</f>
        <v>0</v>
      </c>
      <c r="DX107" s="116">
        <f t="shared" si="100"/>
        <v>0</v>
      </c>
      <c r="DY107" s="116">
        <f t="shared" si="91"/>
        <v>4.139512526712072</v>
      </c>
      <c r="DZ107" s="116">
        <f t="shared" si="74"/>
        <v>1.9526573288943583</v>
      </c>
      <c r="EA107" s="116">
        <f t="shared" si="75"/>
        <v>76.623376623376643</v>
      </c>
      <c r="EB107" s="116">
        <f t="shared" si="92"/>
        <v>0.16399813931251109</v>
      </c>
      <c r="EC107" s="116">
        <f t="shared" si="76"/>
        <v>15.067825410712464</v>
      </c>
      <c r="ED107" s="116">
        <f t="shared" si="77"/>
        <v>38</v>
      </c>
      <c r="EE107" s="116">
        <f t="shared" si="77"/>
        <v>8</v>
      </c>
      <c r="EF107" s="116">
        <f t="shared" si="78"/>
        <v>21.05263157894737</v>
      </c>
      <c r="EG107" s="116">
        <f t="shared" si="79"/>
        <v>2</v>
      </c>
      <c r="EH107" s="117">
        <f t="shared" si="80"/>
        <v>5.2631578947368416</v>
      </c>
      <c r="EI107" s="116">
        <f t="shared" si="93"/>
        <v>4.0678836731468309</v>
      </c>
      <c r="EJ107" s="116">
        <f t="shared" si="81"/>
        <v>1</v>
      </c>
      <c r="EK107" s="116">
        <f t="shared" si="90"/>
        <v>2.6315789473684208</v>
      </c>
      <c r="EL107" s="37"/>
      <c r="EM107" s="37"/>
      <c r="EN107" s="37"/>
      <c r="EO107" s="37"/>
    </row>
    <row r="108" spans="2:145" x14ac:dyDescent="0.4">
      <c r="B108" s="115">
        <v>1899</v>
      </c>
      <c r="C108" s="116"/>
      <c r="D108" s="116"/>
      <c r="E108" s="116"/>
      <c r="F108" s="116"/>
      <c r="G108" s="116">
        <v>-6.3744218781419555</v>
      </c>
      <c r="H108" s="116"/>
      <c r="I108" s="116"/>
      <c r="J108" s="116"/>
      <c r="K108" s="116"/>
      <c r="L108" s="116"/>
      <c r="M108" s="116">
        <v>0</v>
      </c>
      <c r="N108" s="116"/>
      <c r="O108" s="116"/>
      <c r="P108" s="116"/>
      <c r="Q108" s="116">
        <f t="shared" si="53"/>
        <v>-3.1872109390709777</v>
      </c>
      <c r="R108" s="116">
        <f t="shared" si="47"/>
        <v>-3.1872109390709777</v>
      </c>
      <c r="S108" s="116">
        <f t="shared" si="48"/>
        <v>0</v>
      </c>
      <c r="T108" s="116">
        <f t="shared" si="49"/>
        <v>2</v>
      </c>
      <c r="U108" s="116">
        <f t="array" ref="U108">SUM(IF($C108:$P108&lt;0,1,0))</f>
        <v>1</v>
      </c>
      <c r="V108" s="116">
        <f t="shared" si="50"/>
        <v>50</v>
      </c>
      <c r="W108" s="116">
        <f t="array" ref="W108">SUM(IF($C108:$P108&gt;20,1,0))</f>
        <v>0</v>
      </c>
      <c r="X108" s="116">
        <f t="shared" si="51"/>
        <v>0</v>
      </c>
      <c r="Y108" s="116">
        <f t="array" ref="Y108">SUM(IF(C108:P108&gt;40,1,0))</f>
        <v>0</v>
      </c>
      <c r="Z108" s="116">
        <f t="shared" si="52"/>
        <v>0</v>
      </c>
      <c r="AA108" s="116">
        <v>8.262711864406791</v>
      </c>
      <c r="AB108" s="116"/>
      <c r="AC108" s="116">
        <v>-11.203215272544575</v>
      </c>
      <c r="AD108" s="116">
        <v>-5.3218307259218394</v>
      </c>
      <c r="AE108" s="116">
        <v>-5.6373270532823039</v>
      </c>
      <c r="AF108" s="116">
        <v>-20.588235294117652</v>
      </c>
      <c r="AG108" s="116"/>
      <c r="AH108" s="116">
        <v>2.9501525940996975</v>
      </c>
      <c r="AI108" s="116"/>
      <c r="AJ108" s="116"/>
      <c r="AK108" s="116">
        <v>-5.4794520547945202</v>
      </c>
      <c r="AL108" s="116">
        <v>1.1162790697674563</v>
      </c>
      <c r="AM108" s="116">
        <f t="shared" si="82"/>
        <v>-4.487614609048368</v>
      </c>
      <c r="AN108" s="116">
        <f t="shared" si="54"/>
        <v>-5.4006413903581798</v>
      </c>
      <c r="AO108" s="116">
        <f t="shared" si="55"/>
        <v>8.262711864406791</v>
      </c>
      <c r="AP108" s="116">
        <f t="shared" si="56"/>
        <v>8</v>
      </c>
      <c r="AQ108" s="116">
        <f t="array" ref="AQ108">SUM(IF($AA108:$AL108&lt;0,1,0))</f>
        <v>5</v>
      </c>
      <c r="AR108" s="116">
        <f t="shared" si="57"/>
        <v>62.5</v>
      </c>
      <c r="AS108" s="116">
        <f t="array" ref="AS108">SUM(IF($AA108:$AL108&gt;20,1,0))</f>
        <v>0</v>
      </c>
      <c r="AT108" s="116">
        <f t="shared" si="58"/>
        <v>0</v>
      </c>
      <c r="AU108" s="116">
        <f t="array" ref="AU108">SUM(IF(AA108:AL108&gt;40,1,0))</f>
        <v>0</v>
      </c>
      <c r="AV108" s="116">
        <f t="shared" si="83"/>
        <v>0</v>
      </c>
      <c r="AW108" s="116">
        <v>0</v>
      </c>
      <c r="AX108" s="116">
        <v>1.2820512820512997</v>
      </c>
      <c r="AY108" s="116">
        <v>2.4996212695046212</v>
      </c>
      <c r="AZ108" s="116">
        <v>3.6710719530102791</v>
      </c>
      <c r="BA108" s="116">
        <v>0</v>
      </c>
      <c r="BB108" s="116">
        <v>0</v>
      </c>
      <c r="BC108" s="116">
        <v>-7.1527255493630921</v>
      </c>
      <c r="BD108" s="116"/>
      <c r="BE108" s="116">
        <v>-1.9047619047619098</v>
      </c>
      <c r="BF108" s="116">
        <v>2.0532047006086945E-2</v>
      </c>
      <c r="BG108" s="116">
        <v>3.4152244315279914</v>
      </c>
      <c r="BH108" s="116">
        <v>3.2014889920601641</v>
      </c>
      <c r="BI108" s="116">
        <v>-2.0726129216695277</v>
      </c>
      <c r="BJ108" s="116">
        <v>2.7731566333004443</v>
      </c>
      <c r="BK108" s="116">
        <v>-1.4693171996542798</v>
      </c>
      <c r="BL108" s="116">
        <v>3.5148828372387531</v>
      </c>
      <c r="BM108" s="116">
        <v>3.6534140861580466</v>
      </c>
      <c r="BN108" s="116">
        <v>1.1494252873563537</v>
      </c>
      <c r="BO108" s="116">
        <f t="shared" si="84"/>
        <v>0.7400853672803076</v>
      </c>
      <c r="BP108" s="116">
        <f t="shared" si="59"/>
        <v>1.1494252873563537</v>
      </c>
      <c r="BQ108" s="116">
        <f t="shared" si="60"/>
        <v>3.6710719530102791</v>
      </c>
      <c r="BR108" s="116">
        <f t="shared" si="61"/>
        <v>17</v>
      </c>
      <c r="BS108" s="116">
        <f t="array" ref="BS108">SUM(IF($AW108:$BN108&lt;0,1,0))</f>
        <v>4</v>
      </c>
      <c r="BT108" s="116">
        <f t="shared" si="62"/>
        <v>23.529411764705884</v>
      </c>
      <c r="BU108" s="116">
        <f t="array" ref="BU108">SUM(IF($AW108:$BN108&gt;20,1,0))</f>
        <v>0</v>
      </c>
      <c r="BV108" s="116">
        <f t="shared" si="63"/>
        <v>0</v>
      </c>
      <c r="BW108" s="116">
        <f t="array" ref="BW108">SUM(IF(AW108:BN108&gt;40,1,0))</f>
        <v>0</v>
      </c>
      <c r="BX108" s="116">
        <f t="shared" si="85"/>
        <v>0</v>
      </c>
      <c r="BY108" s="116">
        <v>-10.084033613445376</v>
      </c>
      <c r="BZ108" s="116"/>
      <c r="CA108" s="116">
        <v>-2.6542800265428101</v>
      </c>
      <c r="CB108" s="116">
        <v>7.7586206896551602</v>
      </c>
      <c r="CC108" s="116">
        <v>-1.866666666666674</v>
      </c>
      <c r="CD108" s="116"/>
      <c r="CE108" s="116"/>
      <c r="CF108" s="116"/>
      <c r="CG108" s="116"/>
      <c r="CH108" s="116"/>
      <c r="CI108" s="116"/>
      <c r="CJ108" s="116">
        <v>3.9215686274509887</v>
      </c>
      <c r="CK108" s="116"/>
      <c r="CL108" s="116"/>
      <c r="CM108" s="116"/>
      <c r="CN108" s="116"/>
      <c r="CO108" s="116">
        <v>-8.1528662420382236</v>
      </c>
      <c r="CP108" s="116">
        <v>-17.117117117117118</v>
      </c>
      <c r="CQ108" s="116">
        <f t="shared" si="86"/>
        <v>-4.0278249069577221</v>
      </c>
      <c r="CR108" s="116">
        <f t="shared" si="64"/>
        <v>-2.6542800265428101</v>
      </c>
      <c r="CS108" s="116">
        <f t="shared" si="65"/>
        <v>7.7586206896551602</v>
      </c>
      <c r="CT108" s="116">
        <f t="shared" si="66"/>
        <v>7</v>
      </c>
      <c r="CU108" s="116">
        <f t="array" ref="CU108">SUM(IF($BY108:$CP108&lt;0,1,0))</f>
        <v>5</v>
      </c>
      <c r="CV108" s="116">
        <f t="shared" si="67"/>
        <v>71.428571428571431</v>
      </c>
      <c r="CW108" s="116">
        <f t="array" ref="CW108">SUM(IF($BY108:$CP108&gt;20,1,0))</f>
        <v>0</v>
      </c>
      <c r="CX108" s="116">
        <f t="shared" si="68"/>
        <v>0</v>
      </c>
      <c r="CY108" s="116">
        <f t="array" ref="CY108">SUM(IF(BY108:CP108&gt;40,1,0))</f>
        <v>0</v>
      </c>
      <c r="CZ108" s="116">
        <f t="shared" si="87"/>
        <v>0</v>
      </c>
      <c r="DA108" s="116">
        <v>-1.5890781964645662E-2</v>
      </c>
      <c r="DB108" s="116">
        <v>1.3888888888888868</v>
      </c>
      <c r="DC108" s="116">
        <f t="shared" si="88"/>
        <v>0.68649905346212059</v>
      </c>
      <c r="DD108" s="116">
        <f t="shared" si="69"/>
        <v>0.68649905346212059</v>
      </c>
      <c r="DE108" s="116">
        <f t="shared" si="70"/>
        <v>1.3888888888888868</v>
      </c>
      <c r="DF108" s="116">
        <f t="shared" si="71"/>
        <v>2</v>
      </c>
      <c r="DG108" s="116">
        <f t="array" ref="DG108">SUM(IF($DA108:$DB108&lt;0,1,0))</f>
        <v>1</v>
      </c>
      <c r="DH108" s="116">
        <f t="shared" si="72"/>
        <v>50</v>
      </c>
      <c r="DI108" s="116">
        <f t="array" ref="DI108">SUM(IF($DA108:$DB108&gt;20,1,0))</f>
        <v>0</v>
      </c>
      <c r="DJ108" s="116">
        <f t="shared" si="73"/>
        <v>0</v>
      </c>
      <c r="DK108" s="116">
        <f t="array" ref="DK108">SUM(IF(DA108:DB108&gt;40,1,0))</f>
        <v>0</v>
      </c>
      <c r="DL108" s="116">
        <f t="shared" si="89"/>
        <v>0</v>
      </c>
      <c r="DM108" s="116">
        <v>1.5279758474343239</v>
      </c>
      <c r="DN108" s="116">
        <v>-3.431372549019629</v>
      </c>
      <c r="DO108" s="116">
        <f t="shared" si="99"/>
        <v>-0.95169835079265253</v>
      </c>
      <c r="DP108" s="116">
        <f t="shared" si="94"/>
        <v>-0.95169835079265264</v>
      </c>
      <c r="DQ108" s="116">
        <f t="shared" si="95"/>
        <v>1.5279758474343239</v>
      </c>
      <c r="DR108" s="116">
        <f t="shared" si="96"/>
        <v>2</v>
      </c>
      <c r="DS108" s="116">
        <f t="array" ref="DS108">SUM(IF($DM108:$DN108&lt;0,1,0))</f>
        <v>1</v>
      </c>
      <c r="DT108" s="116">
        <f t="shared" si="97"/>
        <v>50</v>
      </c>
      <c r="DU108" s="116">
        <f t="array" ref="DU108">SUM(IF($DM108:$DN108&gt;20,1,0))</f>
        <v>0</v>
      </c>
      <c r="DV108" s="116">
        <f t="shared" si="98"/>
        <v>0</v>
      </c>
      <c r="DW108" s="116">
        <f t="array" ref="DW108">SUM(IF(DM108:DN108&gt;40,1,0))</f>
        <v>0</v>
      </c>
      <c r="DX108" s="116">
        <f t="shared" si="100"/>
        <v>0</v>
      </c>
      <c r="DY108" s="116">
        <f t="shared" si="91"/>
        <v>-1.5373436960560205</v>
      </c>
      <c r="DZ108" s="116">
        <f t="shared" si="74"/>
        <v>0</v>
      </c>
      <c r="EA108" s="116">
        <f t="shared" si="75"/>
        <v>8.262711864406791</v>
      </c>
      <c r="EB108" s="116">
        <f t="shared" si="92"/>
        <v>0.36728022092102547</v>
      </c>
      <c r="EC108" s="116">
        <f t="shared" si="76"/>
        <v>6.0874117628578155</v>
      </c>
      <c r="ED108" s="116">
        <f t="shared" si="77"/>
        <v>38</v>
      </c>
      <c r="EE108" s="116">
        <f t="shared" si="77"/>
        <v>17</v>
      </c>
      <c r="EF108" s="116">
        <f t="shared" si="78"/>
        <v>44.736842105263158</v>
      </c>
      <c r="EG108" s="116">
        <f t="shared" si="79"/>
        <v>0</v>
      </c>
      <c r="EH108" s="117">
        <f t="shared" si="80"/>
        <v>0</v>
      </c>
      <c r="EI108" s="116">
        <f t="shared" si="93"/>
        <v>3.6049207101838676</v>
      </c>
      <c r="EJ108" s="116">
        <f t="shared" si="81"/>
        <v>0</v>
      </c>
      <c r="EK108" s="116">
        <f t="shared" si="90"/>
        <v>0</v>
      </c>
      <c r="EL108" s="37"/>
      <c r="EM108" s="37"/>
      <c r="EN108" s="37"/>
      <c r="EO108" s="37"/>
    </row>
    <row r="109" spans="2:145" x14ac:dyDescent="0.4">
      <c r="B109" s="115">
        <v>1900</v>
      </c>
      <c r="C109" s="116"/>
      <c r="D109" s="116"/>
      <c r="E109" s="116"/>
      <c r="F109" s="116"/>
      <c r="G109" s="116">
        <v>7.3883161512027451</v>
      </c>
      <c r="H109" s="116"/>
      <c r="I109" s="116"/>
      <c r="J109" s="116"/>
      <c r="K109" s="116"/>
      <c r="L109" s="116"/>
      <c r="M109" s="116">
        <v>4.1095890410958971</v>
      </c>
      <c r="N109" s="116"/>
      <c r="O109" s="116"/>
      <c r="P109" s="116"/>
      <c r="Q109" s="116">
        <f t="shared" si="53"/>
        <v>5.7489525961493211</v>
      </c>
      <c r="R109" s="116">
        <f t="shared" si="47"/>
        <v>5.7489525961493211</v>
      </c>
      <c r="S109" s="116">
        <f t="shared" si="48"/>
        <v>7.3883161512027451</v>
      </c>
      <c r="T109" s="116">
        <f t="shared" si="49"/>
        <v>2</v>
      </c>
      <c r="U109" s="116">
        <f t="array" ref="U109">SUM(IF($C109:$P109&lt;0,1,0))</f>
        <v>0</v>
      </c>
      <c r="V109" s="116">
        <f t="shared" si="50"/>
        <v>0</v>
      </c>
      <c r="W109" s="116">
        <f t="array" ref="W109">SUM(IF($C109:$P109&gt;20,1,0))</f>
        <v>0</v>
      </c>
      <c r="X109" s="116">
        <f t="shared" si="51"/>
        <v>0</v>
      </c>
      <c r="Y109" s="116">
        <f t="array" ref="Y109">SUM(IF(C109:P109&gt;40,1,0))</f>
        <v>0</v>
      </c>
      <c r="Z109" s="116">
        <f t="shared" si="52"/>
        <v>0</v>
      </c>
      <c r="AA109" s="116">
        <v>1.1089367253750648</v>
      </c>
      <c r="AB109" s="116"/>
      <c r="AC109" s="116">
        <v>19.95756718528996</v>
      </c>
      <c r="AD109" s="116">
        <v>0.7019510259243078</v>
      </c>
      <c r="AE109" s="116">
        <v>12.353766963032298</v>
      </c>
      <c r="AF109" s="116">
        <v>30.092592592592581</v>
      </c>
      <c r="AG109" s="116"/>
      <c r="AH109" s="116">
        <v>-1.1857707509881465</v>
      </c>
      <c r="AI109" s="116"/>
      <c r="AJ109" s="116"/>
      <c r="AK109" s="116">
        <v>12.318840579710155</v>
      </c>
      <c r="AL109" s="116">
        <v>5.9797608095676136</v>
      </c>
      <c r="AM109" s="116">
        <f t="shared" si="82"/>
        <v>10.16595564131298</v>
      </c>
      <c r="AN109" s="116">
        <f t="shared" si="54"/>
        <v>9.1493006946388853</v>
      </c>
      <c r="AO109" s="116">
        <f t="shared" si="55"/>
        <v>30.092592592592581</v>
      </c>
      <c r="AP109" s="116">
        <f t="shared" si="56"/>
        <v>8</v>
      </c>
      <c r="AQ109" s="116">
        <f t="array" ref="AQ109">SUM(IF($AA109:$AL109&lt;0,1,0))</f>
        <v>1</v>
      </c>
      <c r="AR109" s="116">
        <f t="shared" si="57"/>
        <v>12.5</v>
      </c>
      <c r="AS109" s="116">
        <f t="array" ref="AS109">SUM(IF($AA109:$AL109&gt;20,1,0))</f>
        <v>1</v>
      </c>
      <c r="AT109" s="116">
        <f t="shared" si="58"/>
        <v>12.5</v>
      </c>
      <c r="AU109" s="116">
        <f t="array" ref="AU109">SUM(IF(AA109:AL109&gt;40,1,0))</f>
        <v>0</v>
      </c>
      <c r="AV109" s="116">
        <f t="shared" si="83"/>
        <v>0</v>
      </c>
      <c r="AW109" s="116">
        <v>-1.129234629861986</v>
      </c>
      <c r="AX109" s="116">
        <v>12.658227848101266</v>
      </c>
      <c r="AY109" s="116">
        <v>2.4386639077741656</v>
      </c>
      <c r="AZ109" s="116">
        <v>2.4079320113314564</v>
      </c>
      <c r="BA109" s="116">
        <v>1.1111111111110941</v>
      </c>
      <c r="BB109" s="116">
        <v>1.3157894736842035</v>
      </c>
      <c r="BC109" s="116">
        <v>19.918803344375746</v>
      </c>
      <c r="BD109" s="116"/>
      <c r="BE109" s="116">
        <v>0.97087378640776123</v>
      </c>
      <c r="BF109" s="116">
        <v>6.5738456023825584</v>
      </c>
      <c r="BG109" s="116">
        <v>3.6025165215524515</v>
      </c>
      <c r="BH109" s="116">
        <v>0.7961975750171435</v>
      </c>
      <c r="BI109" s="116">
        <v>-2.1101558735967227</v>
      </c>
      <c r="BJ109" s="116">
        <v>-7.3995327102803774</v>
      </c>
      <c r="BK109" s="116">
        <v>2.5159027109480228</v>
      </c>
      <c r="BL109" s="116">
        <v>1.9679820536351755</v>
      </c>
      <c r="BM109" s="116">
        <v>-5.758175478277261</v>
      </c>
      <c r="BN109" s="116">
        <v>4.5454545454545192</v>
      </c>
      <c r="BO109" s="116">
        <f t="shared" si="84"/>
        <v>2.6133059882211311</v>
      </c>
      <c r="BP109" s="116">
        <f t="shared" si="59"/>
        <v>1.9679820536351755</v>
      </c>
      <c r="BQ109" s="116">
        <f t="shared" si="60"/>
        <v>19.918803344375746</v>
      </c>
      <c r="BR109" s="116">
        <f t="shared" si="61"/>
        <v>17</v>
      </c>
      <c r="BS109" s="116">
        <f t="array" ref="BS109">SUM(IF($AW109:$BN109&lt;0,1,0))</f>
        <v>4</v>
      </c>
      <c r="BT109" s="116">
        <f t="shared" si="62"/>
        <v>23.529411764705884</v>
      </c>
      <c r="BU109" s="116">
        <f t="array" ref="BU109">SUM(IF($AW109:$BN109&gt;20,1,0))</f>
        <v>0</v>
      </c>
      <c r="BV109" s="116">
        <f t="shared" si="63"/>
        <v>0</v>
      </c>
      <c r="BW109" s="116">
        <f t="array" ref="BW109">SUM(IF(AW109:BN109&gt;40,1,0))</f>
        <v>0</v>
      </c>
      <c r="BX109" s="116">
        <f t="shared" si="85"/>
        <v>0</v>
      </c>
      <c r="BY109" s="116">
        <v>8.4112149532709957</v>
      </c>
      <c r="BZ109" s="116"/>
      <c r="CA109" s="116">
        <v>-9.1342876618950122</v>
      </c>
      <c r="CB109" s="116">
        <v>-1.3957446808510521</v>
      </c>
      <c r="CC109" s="116">
        <v>37.771739130434803</v>
      </c>
      <c r="CD109" s="116"/>
      <c r="CE109" s="116"/>
      <c r="CF109" s="116"/>
      <c r="CG109" s="116"/>
      <c r="CH109" s="116"/>
      <c r="CI109" s="116"/>
      <c r="CJ109" s="116">
        <v>7.547169811320753</v>
      </c>
      <c r="CK109" s="116"/>
      <c r="CL109" s="116"/>
      <c r="CM109" s="116"/>
      <c r="CN109" s="116"/>
      <c r="CO109" s="116">
        <v>12.482662968099863</v>
      </c>
      <c r="CP109" s="116">
        <v>16.304347826086985</v>
      </c>
      <c r="CQ109" s="116">
        <f t="shared" si="86"/>
        <v>10.283871763781047</v>
      </c>
      <c r="CR109" s="116">
        <f t="shared" si="64"/>
        <v>8.4112149532709957</v>
      </c>
      <c r="CS109" s="116">
        <f t="shared" si="65"/>
        <v>37.771739130434803</v>
      </c>
      <c r="CT109" s="116">
        <f t="shared" si="66"/>
        <v>7</v>
      </c>
      <c r="CU109" s="116">
        <f t="array" ref="CU109">SUM(IF($BY109:$CP109&lt;0,1,0))</f>
        <v>2</v>
      </c>
      <c r="CV109" s="116">
        <f t="shared" si="67"/>
        <v>28.571428571428573</v>
      </c>
      <c r="CW109" s="116">
        <f t="array" ref="CW109">SUM(IF($BY109:$CP109&gt;20,1,0))</f>
        <v>1</v>
      </c>
      <c r="CX109" s="116">
        <f t="shared" si="68"/>
        <v>14.285714285714285</v>
      </c>
      <c r="CY109" s="116">
        <f t="array" ref="CY109">SUM(IF(BY109:CP109&gt;40,1,0))</f>
        <v>0</v>
      </c>
      <c r="CZ109" s="116">
        <f t="shared" si="87"/>
        <v>0</v>
      </c>
      <c r="DA109" s="116">
        <v>3.5801205818905992</v>
      </c>
      <c r="DB109" s="116">
        <v>1.1111111111111152</v>
      </c>
      <c r="DC109" s="116">
        <f t="shared" si="88"/>
        <v>2.3456158465008574</v>
      </c>
      <c r="DD109" s="116">
        <f t="shared" si="69"/>
        <v>2.3456158465008574</v>
      </c>
      <c r="DE109" s="116">
        <f t="shared" si="70"/>
        <v>3.5801205818905992</v>
      </c>
      <c r="DF109" s="116">
        <f t="shared" si="71"/>
        <v>2</v>
      </c>
      <c r="DG109" s="116">
        <f t="array" ref="DG109">SUM(IF($DA109:$DB109&lt;0,1,0))</f>
        <v>0</v>
      </c>
      <c r="DH109" s="116">
        <f t="shared" si="72"/>
        <v>0</v>
      </c>
      <c r="DI109" s="116">
        <f t="array" ref="DI109">SUM(IF($DA109:$DB109&gt;20,1,0))</f>
        <v>0</v>
      </c>
      <c r="DJ109" s="116">
        <f t="shared" si="73"/>
        <v>0</v>
      </c>
      <c r="DK109" s="116">
        <f t="array" ref="DK109">SUM(IF(DA109:DB109&gt;40,1,0))</f>
        <v>0</v>
      </c>
      <c r="DL109" s="116">
        <f t="shared" si="89"/>
        <v>0</v>
      </c>
      <c r="DM109" s="116">
        <v>-2.8012319023795458</v>
      </c>
      <c r="DN109" s="116">
        <v>2.0304568527918843</v>
      </c>
      <c r="DO109" s="116">
        <f t="shared" si="99"/>
        <v>-0.38538752479383076</v>
      </c>
      <c r="DP109" s="116">
        <f t="shared" si="94"/>
        <v>-0.38538752479383076</v>
      </c>
      <c r="DQ109" s="116">
        <f t="shared" si="95"/>
        <v>2.0304568527918843</v>
      </c>
      <c r="DR109" s="116">
        <f t="shared" si="96"/>
        <v>2</v>
      </c>
      <c r="DS109" s="116">
        <f t="array" ref="DS109">SUM(IF($DM109:$DN109&lt;0,1,0))</f>
        <v>1</v>
      </c>
      <c r="DT109" s="116">
        <f t="shared" si="97"/>
        <v>50</v>
      </c>
      <c r="DU109" s="116">
        <f t="array" ref="DU109">SUM(IF($DM109:$DN109&gt;20,1,0))</f>
        <v>0</v>
      </c>
      <c r="DV109" s="116">
        <f t="shared" si="98"/>
        <v>0</v>
      </c>
      <c r="DW109" s="116">
        <f t="array" ref="DW109">SUM(IF(DM109:DN109&gt;40,1,0))</f>
        <v>0</v>
      </c>
      <c r="DX109" s="116">
        <f t="shared" si="100"/>
        <v>0</v>
      </c>
      <c r="DY109" s="116">
        <f t="shared" si="91"/>
        <v>5.6094555555906096</v>
      </c>
      <c r="DZ109" s="116">
        <f t="shared" si="74"/>
        <v>2.477283309361094</v>
      </c>
      <c r="EA109" s="116">
        <f t="shared" si="75"/>
        <v>37.771739130434803</v>
      </c>
      <c r="EB109" s="116">
        <f t="shared" si="92"/>
        <v>1.013532698375754</v>
      </c>
      <c r="EC109" s="116">
        <f t="shared" si="76"/>
        <v>9.5356096059896327</v>
      </c>
      <c r="ED109" s="116">
        <f t="shared" si="77"/>
        <v>38</v>
      </c>
      <c r="EE109" s="116">
        <f t="shared" si="77"/>
        <v>8</v>
      </c>
      <c r="EF109" s="116">
        <f t="shared" si="78"/>
        <v>21.05263157894737</v>
      </c>
      <c r="EG109" s="116">
        <f t="shared" si="79"/>
        <v>2</v>
      </c>
      <c r="EH109" s="117">
        <f t="shared" si="80"/>
        <v>5.2631578947368416</v>
      </c>
      <c r="EI109" s="116">
        <f t="shared" si="93"/>
        <v>3.5561877667140824</v>
      </c>
      <c r="EJ109" s="116">
        <f t="shared" si="81"/>
        <v>0</v>
      </c>
      <c r="EK109" s="116">
        <f t="shared" si="90"/>
        <v>0</v>
      </c>
      <c r="EL109" s="37"/>
      <c r="EM109" s="37"/>
      <c r="EN109" s="37"/>
      <c r="EO109" s="37"/>
    </row>
    <row r="110" spans="2:145" x14ac:dyDescent="0.4">
      <c r="B110" s="115">
        <v>1901</v>
      </c>
      <c r="C110" s="116"/>
      <c r="D110" s="116"/>
      <c r="E110" s="116"/>
      <c r="F110" s="116"/>
      <c r="G110" s="116">
        <v>0.11000000000001009</v>
      </c>
      <c r="H110" s="116"/>
      <c r="I110" s="116"/>
      <c r="J110" s="116"/>
      <c r="K110" s="116"/>
      <c r="L110" s="116"/>
      <c r="M110" s="116">
        <v>9.2043681747269801</v>
      </c>
      <c r="N110" s="116"/>
      <c r="O110" s="116"/>
      <c r="P110" s="116"/>
      <c r="Q110" s="116">
        <f t="shared" si="53"/>
        <v>4.6571840873634951</v>
      </c>
      <c r="R110" s="116">
        <f t="shared" si="47"/>
        <v>4.6571840873634951</v>
      </c>
      <c r="S110" s="116">
        <f t="shared" si="48"/>
        <v>9.2043681747269801</v>
      </c>
      <c r="T110" s="116">
        <f t="shared" si="49"/>
        <v>2</v>
      </c>
      <c r="U110" s="116">
        <f t="array" ref="U110">SUM(IF($C110:$P110&lt;0,1,0))</f>
        <v>0</v>
      </c>
      <c r="V110" s="116">
        <f t="shared" si="50"/>
        <v>0</v>
      </c>
      <c r="W110" s="116">
        <f t="array" ref="W110">SUM(IF($C110:$P110&gt;20,1,0))</f>
        <v>0</v>
      </c>
      <c r="X110" s="116">
        <f t="shared" si="51"/>
        <v>0</v>
      </c>
      <c r="Y110" s="116">
        <f t="array" ref="Y110">SUM(IF(C110:P110&gt;40,1,0))</f>
        <v>0</v>
      </c>
      <c r="Z110" s="116">
        <f t="shared" si="52"/>
        <v>0</v>
      </c>
      <c r="AA110" s="116">
        <v>-0.64516129032257119</v>
      </c>
      <c r="AB110" s="116"/>
      <c r="AC110" s="116">
        <v>-0.42447824548992319</v>
      </c>
      <c r="AD110" s="116">
        <v>21.504900016395091</v>
      </c>
      <c r="AE110" s="116">
        <v>-2.1796473691517604</v>
      </c>
      <c r="AF110" s="116" t="s">
        <v>14</v>
      </c>
      <c r="AG110" s="116"/>
      <c r="AH110" s="116">
        <v>-3.9</v>
      </c>
      <c r="AI110" s="116"/>
      <c r="AJ110" s="116"/>
      <c r="AK110" s="116">
        <v>-2.1505376344086113</v>
      </c>
      <c r="AL110" s="116">
        <v>-2.6909722222222432</v>
      </c>
      <c r="AM110" s="116">
        <f t="shared" si="82"/>
        <v>1.359157607828569</v>
      </c>
      <c r="AN110" s="116">
        <f t="shared" si="54"/>
        <v>-2.1505376344086113</v>
      </c>
      <c r="AO110" s="116">
        <f t="shared" si="55"/>
        <v>21.504900016395091</v>
      </c>
      <c r="AP110" s="116">
        <f t="shared" si="56"/>
        <v>8</v>
      </c>
      <c r="AQ110" s="116">
        <f t="array" ref="AQ110">SUM(IF($AA110:$AL110&lt;0,1,0))</f>
        <v>6</v>
      </c>
      <c r="AR110" s="116">
        <f t="shared" si="57"/>
        <v>75</v>
      </c>
      <c r="AS110" s="116">
        <f t="array" ref="AS110">SUM(IF($AA110:$AL110&gt;20,1,0))</f>
        <v>2</v>
      </c>
      <c r="AT110" s="116">
        <f t="shared" si="58"/>
        <v>25</v>
      </c>
      <c r="AU110" s="116">
        <f t="array" ref="AU110">SUM(IF(AA110:AL110&gt;40,1,0))</f>
        <v>1</v>
      </c>
      <c r="AV110" s="116">
        <f t="shared" si="83"/>
        <v>12.5</v>
      </c>
      <c r="AW110" s="116">
        <v>-1.2690355329948999</v>
      </c>
      <c r="AX110" s="116">
        <v>2.2471910112359383</v>
      </c>
      <c r="AY110" s="116">
        <v>3.5665849083826333</v>
      </c>
      <c r="AZ110" s="116">
        <v>-1.244813278008309</v>
      </c>
      <c r="BA110" s="116">
        <v>0</v>
      </c>
      <c r="BB110" s="116">
        <v>1.298701298701288</v>
      </c>
      <c r="BC110" s="116">
        <v>17.486890599854664</v>
      </c>
      <c r="BD110" s="116"/>
      <c r="BE110" s="116">
        <v>0</v>
      </c>
      <c r="BF110" s="116">
        <v>1.1222361932361393</v>
      </c>
      <c r="BG110" s="116">
        <v>-1.8767192740785081</v>
      </c>
      <c r="BH110" s="116">
        <v>0.13417203560890378</v>
      </c>
      <c r="BI110" s="116">
        <v>-1.173038576105967</v>
      </c>
      <c r="BJ110" s="116">
        <v>-1.2004408508812181</v>
      </c>
      <c r="BK110" s="116">
        <v>-6.2291763848306758E-2</v>
      </c>
      <c r="BL110" s="116">
        <v>-3.6100000000000021</v>
      </c>
      <c r="BM110" s="116">
        <v>-0.889491266427894</v>
      </c>
      <c r="BN110" s="116">
        <v>0</v>
      </c>
      <c r="BO110" s="116">
        <f t="shared" si="84"/>
        <v>0.85470267674555644</v>
      </c>
      <c r="BP110" s="116">
        <f t="shared" si="59"/>
        <v>0</v>
      </c>
      <c r="BQ110" s="116">
        <f t="shared" si="60"/>
        <v>17.486890599854664</v>
      </c>
      <c r="BR110" s="116">
        <f t="shared" si="61"/>
        <v>17</v>
      </c>
      <c r="BS110" s="116">
        <f t="array" ref="BS110">SUM(IF($AW110:$BN110&lt;0,1,0))</f>
        <v>8</v>
      </c>
      <c r="BT110" s="116">
        <f t="shared" si="62"/>
        <v>47.058823529411768</v>
      </c>
      <c r="BU110" s="116">
        <f t="array" ref="BU110">SUM(IF($AW110:$BN110&gt;20,1,0))</f>
        <v>0</v>
      </c>
      <c r="BV110" s="116">
        <f t="shared" si="63"/>
        <v>0</v>
      </c>
      <c r="BW110" s="116">
        <f t="array" ref="BW110">SUM(IF(AW110:BN110&gt;40,1,0))</f>
        <v>0</v>
      </c>
      <c r="BX110" s="116">
        <f t="shared" si="85"/>
        <v>0</v>
      </c>
      <c r="BY110" s="116">
        <v>-2.5862068965517016</v>
      </c>
      <c r="BZ110" s="116"/>
      <c r="CA110" s="116">
        <v>-12.978244561140306</v>
      </c>
      <c r="CB110" s="116">
        <v>0.65596409459691696</v>
      </c>
      <c r="CC110" s="116">
        <v>11.678832116788307</v>
      </c>
      <c r="CD110" s="116"/>
      <c r="CE110" s="116"/>
      <c r="CF110" s="116"/>
      <c r="CG110" s="116"/>
      <c r="CH110" s="116"/>
      <c r="CI110" s="116"/>
      <c r="CJ110" s="116">
        <v>2.7113237639553756</v>
      </c>
      <c r="CK110" s="116"/>
      <c r="CL110" s="116"/>
      <c r="CM110" s="116"/>
      <c r="CN110" s="116">
        <v>7.6999999999999957</v>
      </c>
      <c r="CO110" s="116">
        <v>7.1516646115906441</v>
      </c>
      <c r="CP110" s="116">
        <v>-1.8691588785046731</v>
      </c>
      <c r="CQ110" s="116">
        <f t="shared" si="86"/>
        <v>1.5580217813418198</v>
      </c>
      <c r="CR110" s="116">
        <f t="shared" si="64"/>
        <v>1.6836439292761463</v>
      </c>
      <c r="CS110" s="116">
        <f t="shared" si="65"/>
        <v>11.678832116788307</v>
      </c>
      <c r="CT110" s="116">
        <f t="shared" si="66"/>
        <v>8</v>
      </c>
      <c r="CU110" s="116">
        <f t="array" ref="CU110">SUM(IF($BY110:$CP110&lt;0,1,0))</f>
        <v>3</v>
      </c>
      <c r="CV110" s="116">
        <f t="shared" si="67"/>
        <v>37.5</v>
      </c>
      <c r="CW110" s="116">
        <f t="array" ref="CW110">SUM(IF($BY110:$CP110&gt;20,1,0))</f>
        <v>0</v>
      </c>
      <c r="CX110" s="116">
        <f t="shared" si="68"/>
        <v>0</v>
      </c>
      <c r="CY110" s="116">
        <f t="array" ref="CY110">SUM(IF(BY110:CP110&gt;40,1,0))</f>
        <v>0</v>
      </c>
      <c r="CZ110" s="116">
        <f t="shared" si="87"/>
        <v>0</v>
      </c>
      <c r="DA110" s="116">
        <v>1.5778596961572964</v>
      </c>
      <c r="DB110" s="116">
        <v>1.5372259857564703</v>
      </c>
      <c r="DC110" s="116">
        <f t="shared" si="88"/>
        <v>1.5575428409568834</v>
      </c>
      <c r="DD110" s="116">
        <f t="shared" si="69"/>
        <v>1.5575428409568834</v>
      </c>
      <c r="DE110" s="116">
        <f t="shared" si="70"/>
        <v>1.5778596961572964</v>
      </c>
      <c r="DF110" s="116">
        <f t="shared" si="71"/>
        <v>2</v>
      </c>
      <c r="DG110" s="116">
        <f t="array" ref="DG110">SUM(IF($DA110:$DB110&lt;0,1,0))</f>
        <v>0</v>
      </c>
      <c r="DH110" s="116">
        <f t="shared" si="72"/>
        <v>0</v>
      </c>
      <c r="DI110" s="116">
        <f t="array" ref="DI110">SUM(IF($DA110:$DB110&gt;20,1,0))</f>
        <v>0</v>
      </c>
      <c r="DJ110" s="116">
        <f t="shared" si="73"/>
        <v>0</v>
      </c>
      <c r="DK110" s="116">
        <f t="array" ref="DK110">SUM(IF(DA110:DB110&gt;40,1,0))</f>
        <v>0</v>
      </c>
      <c r="DL110" s="116">
        <f t="shared" si="89"/>
        <v>0</v>
      </c>
      <c r="DM110" s="116">
        <v>1.9771413916072194</v>
      </c>
      <c r="DN110" s="116">
        <v>6.4676616915422924</v>
      </c>
      <c r="DO110" s="116">
        <f t="shared" si="99"/>
        <v>4.2224015415747562</v>
      </c>
      <c r="DP110" s="116">
        <f t="shared" si="94"/>
        <v>4.2224015415747562</v>
      </c>
      <c r="DQ110" s="116">
        <f t="shared" si="95"/>
        <v>6.4676616915422924</v>
      </c>
      <c r="DR110" s="116">
        <f t="shared" si="96"/>
        <v>2</v>
      </c>
      <c r="DS110" s="116">
        <f t="array" ref="DS110">SUM(IF($DM110:$DN110&lt;0,1,0))</f>
        <v>0</v>
      </c>
      <c r="DT110" s="116">
        <f t="shared" si="97"/>
        <v>0</v>
      </c>
      <c r="DU110" s="116">
        <f t="array" ref="DU110">SUM(IF($DM110:$DN110&gt;20,1,0))</f>
        <v>0</v>
      </c>
      <c r="DV110" s="116">
        <f t="shared" si="98"/>
        <v>0</v>
      </c>
      <c r="DW110" s="116">
        <f t="array" ref="DW110">SUM(IF(DM110:DN110&gt;40,1,0))</f>
        <v>0</v>
      </c>
      <c r="DX110" s="116">
        <f t="shared" si="100"/>
        <v>0</v>
      </c>
      <c r="DY110" s="116">
        <f t="shared" si="91"/>
        <v>1.5100652618420864</v>
      </c>
      <c r="DZ110" s="116">
        <f t="shared" si="74"/>
        <v>0</v>
      </c>
      <c r="EA110" s="116">
        <f t="shared" si="75"/>
        <v>21.504900016395091</v>
      </c>
      <c r="EB110" s="116">
        <f t="shared" si="92"/>
        <v>1.291213067788257</v>
      </c>
      <c r="EC110" s="116">
        <f t="shared" si="76"/>
        <v>5.9879156548717889</v>
      </c>
      <c r="ED110" s="116">
        <f t="shared" si="77"/>
        <v>39</v>
      </c>
      <c r="EE110" s="116">
        <f t="shared" si="77"/>
        <v>17</v>
      </c>
      <c r="EF110" s="116">
        <f t="shared" si="78"/>
        <v>43.589743589743591</v>
      </c>
      <c r="EG110" s="116">
        <f t="shared" si="79"/>
        <v>2</v>
      </c>
      <c r="EH110" s="117">
        <f t="shared" si="80"/>
        <v>5.1282051282051277</v>
      </c>
      <c r="EI110" s="116">
        <f t="shared" si="93"/>
        <v>4.4108886214149372</v>
      </c>
      <c r="EJ110" s="116">
        <f t="shared" si="81"/>
        <v>1</v>
      </c>
      <c r="EK110" s="116">
        <f t="shared" si="90"/>
        <v>2.5641025641025639</v>
      </c>
      <c r="EL110" s="37"/>
      <c r="EM110" s="37"/>
      <c r="EN110" s="37"/>
      <c r="EO110" s="37"/>
    </row>
    <row r="111" spans="2:145" x14ac:dyDescent="0.4">
      <c r="B111" s="115">
        <v>1902</v>
      </c>
      <c r="C111" s="116"/>
      <c r="D111" s="116"/>
      <c r="E111" s="116"/>
      <c r="F111" s="116"/>
      <c r="G111" s="116">
        <v>-0.54939566476874813</v>
      </c>
      <c r="H111" s="116"/>
      <c r="I111" s="116"/>
      <c r="J111" s="116"/>
      <c r="K111" s="116"/>
      <c r="L111" s="116"/>
      <c r="M111" s="116">
        <v>2.4142857142857181</v>
      </c>
      <c r="N111" s="116"/>
      <c r="O111" s="116"/>
      <c r="P111" s="116"/>
      <c r="Q111" s="116">
        <f t="shared" si="53"/>
        <v>0.93244502475848501</v>
      </c>
      <c r="R111" s="116">
        <f t="shared" si="47"/>
        <v>0.93244502475848501</v>
      </c>
      <c r="S111" s="116">
        <f t="shared" si="48"/>
        <v>2.4142857142857181</v>
      </c>
      <c r="T111" s="116">
        <f t="shared" si="49"/>
        <v>2</v>
      </c>
      <c r="U111" s="116">
        <f t="array" ref="U111">SUM(IF($C111:$P111&lt;0,1,0))</f>
        <v>1</v>
      </c>
      <c r="V111" s="116">
        <f t="shared" si="50"/>
        <v>50</v>
      </c>
      <c r="W111" s="116">
        <f t="array" ref="W111">SUM(IF($C111:$P111&gt;20,1,0))</f>
        <v>0</v>
      </c>
      <c r="X111" s="116">
        <f t="shared" si="51"/>
        <v>0</v>
      </c>
      <c r="Y111" s="116">
        <f t="array" ref="Y111">SUM(IF(C111:P111&gt;40,1,0))</f>
        <v>0</v>
      </c>
      <c r="Z111" s="116">
        <f t="shared" si="52"/>
        <v>0</v>
      </c>
      <c r="AA111" s="116">
        <v>9.480519480519467</v>
      </c>
      <c r="AB111" s="116"/>
      <c r="AC111" s="116">
        <v>-1.6696269982238054</v>
      </c>
      <c r="AD111" s="116">
        <v>-6.7969902780539382</v>
      </c>
      <c r="AE111" s="116">
        <v>3.8745387453874791</v>
      </c>
      <c r="AF111" s="116" t="s">
        <v>14</v>
      </c>
      <c r="AG111" s="116"/>
      <c r="AH111" s="116">
        <v>-7.4921956295525334</v>
      </c>
      <c r="AI111" s="116"/>
      <c r="AJ111" s="116"/>
      <c r="AK111" s="116">
        <v>3.7362637362637452</v>
      </c>
      <c r="AL111" s="116">
        <v>-0.5352363960749007</v>
      </c>
      <c r="AM111" s="116">
        <f t="shared" si="82"/>
        <v>8.5324665752216297E-2</v>
      </c>
      <c r="AN111" s="116">
        <f t="shared" si="54"/>
        <v>-0.5352363960749007</v>
      </c>
      <c r="AO111" s="116">
        <f t="shared" si="55"/>
        <v>9.480519480519467</v>
      </c>
      <c r="AP111" s="116">
        <f t="shared" si="56"/>
        <v>8</v>
      </c>
      <c r="AQ111" s="116">
        <f t="array" ref="AQ111">SUM(IF($AA111:$AL111&lt;0,1,0))</f>
        <v>4</v>
      </c>
      <c r="AR111" s="116">
        <f t="shared" si="57"/>
        <v>50</v>
      </c>
      <c r="AS111" s="116">
        <f t="array" ref="AS111">SUM(IF($AA111:$AL111&gt;20,1,0))</f>
        <v>1</v>
      </c>
      <c r="AT111" s="116">
        <f t="shared" si="58"/>
        <v>12.5</v>
      </c>
      <c r="AU111" s="116">
        <f t="array" ref="AU111">SUM(IF(AA111:AL111&gt;40,1,0))</f>
        <v>1</v>
      </c>
      <c r="AV111" s="116">
        <f t="shared" si="83"/>
        <v>12.5</v>
      </c>
      <c r="AW111" s="116">
        <v>-1.2853470437018122</v>
      </c>
      <c r="AX111" s="116">
        <v>-2.1978021978021789</v>
      </c>
      <c r="AY111" s="116">
        <v>0</v>
      </c>
      <c r="AZ111" s="116">
        <v>0</v>
      </c>
      <c r="BA111" s="116">
        <v>0</v>
      </c>
      <c r="BB111" s="116">
        <v>0</v>
      </c>
      <c r="BC111" s="116">
        <v>-25.53063708246691</v>
      </c>
      <c r="BD111" s="116"/>
      <c r="BE111" s="116">
        <v>0</v>
      </c>
      <c r="BF111" s="116">
        <v>-3.2212201579439985</v>
      </c>
      <c r="BG111" s="116">
        <v>-2.6345672403271778</v>
      </c>
      <c r="BH111" s="116">
        <v>13.403947723652344</v>
      </c>
      <c r="BI111" s="116">
        <v>-3.223802486798879</v>
      </c>
      <c r="BJ111" s="116">
        <v>4.9302390661229651</v>
      </c>
      <c r="BK111" s="116">
        <v>0.67625021745801139</v>
      </c>
      <c r="BL111" s="116">
        <v>0.59134765017117008</v>
      </c>
      <c r="BM111" s="116">
        <v>1.7930336476421171</v>
      </c>
      <c r="BN111" s="116">
        <v>0</v>
      </c>
      <c r="BO111" s="116">
        <f t="shared" si="84"/>
        <v>-0.98226811199966757</v>
      </c>
      <c r="BP111" s="116">
        <f t="shared" si="59"/>
        <v>0</v>
      </c>
      <c r="BQ111" s="116">
        <f t="shared" si="60"/>
        <v>13.403947723652344</v>
      </c>
      <c r="BR111" s="116">
        <f t="shared" si="61"/>
        <v>17</v>
      </c>
      <c r="BS111" s="116">
        <f t="array" ref="BS111">SUM(IF($AW111:$BN111&lt;0,1,0))</f>
        <v>6</v>
      </c>
      <c r="BT111" s="116">
        <f t="shared" si="62"/>
        <v>35.294117647058826</v>
      </c>
      <c r="BU111" s="116">
        <f t="array" ref="BU111">SUM(IF($AW111:$BN111&gt;20,1,0))</f>
        <v>0</v>
      </c>
      <c r="BV111" s="116">
        <f t="shared" si="63"/>
        <v>0</v>
      </c>
      <c r="BW111" s="116">
        <f t="array" ref="BW111">SUM(IF(AW111:BN111&gt;40,1,0))</f>
        <v>0</v>
      </c>
      <c r="BX111" s="116">
        <f t="shared" si="85"/>
        <v>0</v>
      </c>
      <c r="BY111" s="116">
        <v>7.079646017699126</v>
      </c>
      <c r="BZ111" s="116"/>
      <c r="CA111" s="116">
        <v>-12.672413793103454</v>
      </c>
      <c r="CB111" s="116">
        <v>5.4707597324644253</v>
      </c>
      <c r="CC111" s="116">
        <v>-29.411764705882348</v>
      </c>
      <c r="CD111" s="116"/>
      <c r="CE111" s="116"/>
      <c r="CF111" s="116"/>
      <c r="CG111" s="116"/>
      <c r="CH111" s="116"/>
      <c r="CI111" s="116"/>
      <c r="CJ111" s="116">
        <v>14.285714285714256</v>
      </c>
      <c r="CK111" s="116"/>
      <c r="CL111" s="116"/>
      <c r="CM111" s="116"/>
      <c r="CN111" s="116">
        <v>-19.000000000000018</v>
      </c>
      <c r="CO111" s="116">
        <v>-19.217491369390103</v>
      </c>
      <c r="CP111" s="116">
        <v>-8.5714285714285854</v>
      </c>
      <c r="CQ111" s="116">
        <f t="shared" si="86"/>
        <v>-7.754622300490837</v>
      </c>
      <c r="CR111" s="116">
        <f t="shared" si="64"/>
        <v>-10.62192118226602</v>
      </c>
      <c r="CS111" s="116">
        <f t="shared" si="65"/>
        <v>14.285714285714256</v>
      </c>
      <c r="CT111" s="116">
        <f t="shared" si="66"/>
        <v>8</v>
      </c>
      <c r="CU111" s="116">
        <f t="array" ref="CU111">SUM(IF($BY111:$CP111&lt;0,1,0))</f>
        <v>5</v>
      </c>
      <c r="CV111" s="116">
        <f t="shared" si="67"/>
        <v>62.5</v>
      </c>
      <c r="CW111" s="116">
        <f t="array" ref="CW111">SUM(IF($BY111:$CP111&gt;20,1,0))</f>
        <v>0</v>
      </c>
      <c r="CX111" s="116">
        <f t="shared" si="68"/>
        <v>0</v>
      </c>
      <c r="CY111" s="116">
        <f t="array" ref="CY111">SUM(IF(BY111:CP111&gt;40,1,0))</f>
        <v>0</v>
      </c>
      <c r="CZ111" s="116">
        <f t="shared" si="87"/>
        <v>0</v>
      </c>
      <c r="DA111" s="116">
        <v>3.7351810750825427</v>
      </c>
      <c r="DB111" s="116">
        <v>1.5081649069884351</v>
      </c>
      <c r="DC111" s="116">
        <f t="shared" si="88"/>
        <v>2.621672991035489</v>
      </c>
      <c r="DD111" s="116">
        <f t="shared" si="69"/>
        <v>2.6216729910354886</v>
      </c>
      <c r="DE111" s="116">
        <f t="shared" si="70"/>
        <v>3.7351810750825427</v>
      </c>
      <c r="DF111" s="116">
        <f t="shared" si="71"/>
        <v>2</v>
      </c>
      <c r="DG111" s="116">
        <f t="array" ref="DG111">SUM(IF($DA111:$DB111&lt;0,1,0))</f>
        <v>0</v>
      </c>
      <c r="DH111" s="116">
        <f t="shared" si="72"/>
        <v>0</v>
      </c>
      <c r="DI111" s="116">
        <f t="array" ref="DI111">SUM(IF($DA111:$DB111&gt;20,1,0))</f>
        <v>0</v>
      </c>
      <c r="DJ111" s="116">
        <f t="shared" si="73"/>
        <v>0</v>
      </c>
      <c r="DK111" s="116">
        <f t="array" ref="DK111">SUM(IF(DA111:DB111&gt;40,1,0))</f>
        <v>0</v>
      </c>
      <c r="DL111" s="116">
        <f t="shared" si="89"/>
        <v>0</v>
      </c>
      <c r="DM111" s="116">
        <v>6.9685602735136651</v>
      </c>
      <c r="DN111" s="116">
        <v>2.3364485981308469</v>
      </c>
      <c r="DO111" s="116">
        <f t="shared" si="99"/>
        <v>4.652504435822256</v>
      </c>
      <c r="DP111" s="116">
        <f t="shared" si="94"/>
        <v>4.652504435822256</v>
      </c>
      <c r="DQ111" s="116">
        <f t="shared" si="95"/>
        <v>6.9685602735136651</v>
      </c>
      <c r="DR111" s="116">
        <f t="shared" si="96"/>
        <v>2</v>
      </c>
      <c r="DS111" s="116">
        <f t="array" ref="DS111">SUM(IF($DM111:$DN111&lt;0,1,0))</f>
        <v>0</v>
      </c>
      <c r="DT111" s="116">
        <f t="shared" si="97"/>
        <v>0</v>
      </c>
      <c r="DU111" s="116">
        <f t="array" ref="DU111">SUM(IF($DM111:$DN111&gt;20,1,0))</f>
        <v>0</v>
      </c>
      <c r="DV111" s="116">
        <f t="shared" si="98"/>
        <v>0</v>
      </c>
      <c r="DW111" s="116">
        <f t="array" ref="DW111">SUM(IF(DM111:DN111&gt;40,1,0))</f>
        <v>0</v>
      </c>
      <c r="DX111" s="116">
        <f t="shared" si="100"/>
        <v>0</v>
      </c>
      <c r="DY111" s="116">
        <f t="shared" si="91"/>
        <v>-1.6243425985374496</v>
      </c>
      <c r="DZ111" s="116">
        <f t="shared" si="74"/>
        <v>0</v>
      </c>
      <c r="EA111" s="116">
        <f t="shared" si="75"/>
        <v>14.285714285714256</v>
      </c>
      <c r="EB111" s="116">
        <f t="shared" si="92"/>
        <v>1.1446719020689526</v>
      </c>
      <c r="EC111" s="116">
        <f t="shared" si="76"/>
        <v>9.3113252362321912</v>
      </c>
      <c r="ED111" s="116">
        <f t="shared" si="77"/>
        <v>39</v>
      </c>
      <c r="EE111" s="116">
        <f t="shared" si="77"/>
        <v>16</v>
      </c>
      <c r="EF111" s="116">
        <f t="shared" si="78"/>
        <v>41.025641025641029</v>
      </c>
      <c r="EG111" s="116">
        <f t="shared" si="79"/>
        <v>1</v>
      </c>
      <c r="EH111" s="117">
        <f t="shared" si="80"/>
        <v>2.5641025641025639</v>
      </c>
      <c r="EI111" s="116">
        <f t="shared" si="93"/>
        <v>3.9373381478644638</v>
      </c>
      <c r="EJ111" s="116">
        <f t="shared" si="81"/>
        <v>1</v>
      </c>
      <c r="EK111" s="116">
        <f t="shared" si="90"/>
        <v>2.5641025641025639</v>
      </c>
      <c r="EL111" s="37"/>
      <c r="EM111" s="37"/>
      <c r="EN111" s="37"/>
      <c r="EO111" s="37"/>
    </row>
    <row r="112" spans="2:145" x14ac:dyDescent="0.4">
      <c r="B112" s="115">
        <v>1903</v>
      </c>
      <c r="C112" s="116"/>
      <c r="D112" s="116"/>
      <c r="E112" s="116"/>
      <c r="F112" s="116"/>
      <c r="G112" s="116">
        <v>-7.533145841703492</v>
      </c>
      <c r="H112" s="116"/>
      <c r="I112" s="116"/>
      <c r="J112" s="116"/>
      <c r="K112" s="116"/>
      <c r="L112" s="116"/>
      <c r="M112" s="116">
        <v>-8.2368531175896127</v>
      </c>
      <c r="N112" s="116"/>
      <c r="O112" s="116"/>
      <c r="P112" s="116"/>
      <c r="Q112" s="116">
        <f t="shared" si="53"/>
        <v>-7.8849994796465523</v>
      </c>
      <c r="R112" s="116">
        <f t="shared" si="47"/>
        <v>-7.8849994796465523</v>
      </c>
      <c r="S112" s="116">
        <f t="shared" si="48"/>
        <v>-7.533145841703492</v>
      </c>
      <c r="T112" s="116">
        <f t="shared" si="49"/>
        <v>2</v>
      </c>
      <c r="U112" s="116">
        <f t="array" ref="U112">SUM(IF($C112:$P112&lt;0,1,0))</f>
        <v>2</v>
      </c>
      <c r="V112" s="116">
        <f t="shared" si="50"/>
        <v>100</v>
      </c>
      <c r="W112" s="116">
        <f t="array" ref="W112">SUM(IF($C112:$P112&gt;20,1,0))</f>
        <v>0</v>
      </c>
      <c r="X112" s="116">
        <f t="shared" si="51"/>
        <v>0</v>
      </c>
      <c r="Y112" s="116">
        <f t="array" ref="Y112">SUM(IF(C112:P112&gt;40,1,0))</f>
        <v>0</v>
      </c>
      <c r="Z112" s="116">
        <f t="shared" si="52"/>
        <v>0</v>
      </c>
      <c r="AA112" s="116">
        <v>10.972716488730727</v>
      </c>
      <c r="AB112" s="116"/>
      <c r="AC112" s="116">
        <v>-4.2509633911367857</v>
      </c>
      <c r="AD112" s="116">
        <v>3.9652334698322078</v>
      </c>
      <c r="AE112" s="116">
        <v>5.0006831534362695</v>
      </c>
      <c r="AF112" s="116" t="s">
        <v>14</v>
      </c>
      <c r="AG112" s="116"/>
      <c r="AH112" s="116">
        <v>3.8245219347581516</v>
      </c>
      <c r="AI112" s="116"/>
      <c r="AJ112" s="116"/>
      <c r="AK112" s="116">
        <v>5.0847457627118731</v>
      </c>
      <c r="AL112" s="116">
        <v>10.582959641255574</v>
      </c>
      <c r="AM112" s="116">
        <f t="shared" si="82"/>
        <v>5.0256995799411452</v>
      </c>
      <c r="AN112" s="116">
        <f t="shared" si="54"/>
        <v>5.0006831534362695</v>
      </c>
      <c r="AO112" s="116">
        <f t="shared" si="55"/>
        <v>10.972716488730727</v>
      </c>
      <c r="AP112" s="116">
        <f t="shared" si="56"/>
        <v>8</v>
      </c>
      <c r="AQ112" s="116">
        <f t="array" ref="AQ112">SUM(IF($AA112:$AL112&lt;0,1,0))</f>
        <v>1</v>
      </c>
      <c r="AR112" s="116">
        <f t="shared" si="57"/>
        <v>12.5</v>
      </c>
      <c r="AS112" s="116">
        <f t="array" ref="AS112">SUM(IF($AA112:$AL112&gt;20,1,0))</f>
        <v>1</v>
      </c>
      <c r="AT112" s="116">
        <f t="shared" si="58"/>
        <v>12.5</v>
      </c>
      <c r="AU112" s="116">
        <f t="array" ref="AU112">SUM(IF(AA112:AL112&gt;40,1,0))</f>
        <v>1</v>
      </c>
      <c r="AV112" s="116">
        <f t="shared" si="83"/>
        <v>12.5</v>
      </c>
      <c r="AW112" s="116">
        <v>0.26041666666667407</v>
      </c>
      <c r="AX112" s="116">
        <v>0</v>
      </c>
      <c r="AY112" s="116">
        <v>-3.4437602741634432</v>
      </c>
      <c r="AZ112" s="116">
        <v>-1.1204481792717098</v>
      </c>
      <c r="BA112" s="116">
        <v>-1.0989010989010823</v>
      </c>
      <c r="BB112" s="116">
        <v>0</v>
      </c>
      <c r="BC112" s="116">
        <v>-0.64443949663914868</v>
      </c>
      <c r="BD112" s="116"/>
      <c r="BE112" s="116">
        <v>1.923076923076928</v>
      </c>
      <c r="BF112" s="116">
        <v>3.5523967852686709</v>
      </c>
      <c r="BG112" s="116">
        <v>-1.2701556536307783</v>
      </c>
      <c r="BH112" s="116">
        <v>1.1076568383612262</v>
      </c>
      <c r="BI112" s="116">
        <v>3.4216060878499812</v>
      </c>
      <c r="BJ112" s="116">
        <v>-3.249356765553546</v>
      </c>
      <c r="BK112" s="116">
        <v>3.2779872879676581</v>
      </c>
      <c r="BL112" s="116">
        <v>1.9183168316831756</v>
      </c>
      <c r="BM112" s="116">
        <v>-4.1855308140072101</v>
      </c>
      <c r="BN112" s="116">
        <v>1.0869565217391575</v>
      </c>
      <c r="BO112" s="116">
        <f t="shared" si="84"/>
        <v>9.0342450614503106E-2</v>
      </c>
      <c r="BP112" s="116">
        <f t="shared" si="59"/>
        <v>0</v>
      </c>
      <c r="BQ112" s="116">
        <f t="shared" si="60"/>
        <v>3.5523967852686709</v>
      </c>
      <c r="BR112" s="116">
        <f t="shared" si="61"/>
        <v>17</v>
      </c>
      <c r="BS112" s="116">
        <f t="array" ref="BS112">SUM(IF($AW112:$BN112&lt;0,1,0))</f>
        <v>7</v>
      </c>
      <c r="BT112" s="116">
        <f t="shared" si="62"/>
        <v>41.176470588235297</v>
      </c>
      <c r="BU112" s="116">
        <f t="array" ref="BU112">SUM(IF($AW112:$BN112&gt;20,1,0))</f>
        <v>0</v>
      </c>
      <c r="BV112" s="116">
        <f t="shared" si="63"/>
        <v>0</v>
      </c>
      <c r="BW112" s="116">
        <f t="array" ref="BW112">SUM(IF(AW112:BN112&gt;40,1,0))</f>
        <v>0</v>
      </c>
      <c r="BX112" s="116">
        <f t="shared" si="85"/>
        <v>0</v>
      </c>
      <c r="BY112" s="116">
        <v>-2.4793388429752095</v>
      </c>
      <c r="BZ112" s="116"/>
      <c r="CA112" s="116">
        <v>-1.2833168805527873</v>
      </c>
      <c r="CB112" s="116">
        <v>-7.2520325203251801</v>
      </c>
      <c r="CC112" s="116">
        <v>26.851851851851862</v>
      </c>
      <c r="CD112" s="116"/>
      <c r="CE112" s="116"/>
      <c r="CF112" s="116"/>
      <c r="CG112" s="116"/>
      <c r="CH112" s="116"/>
      <c r="CI112" s="116"/>
      <c r="CJ112" s="116">
        <v>0.8152173913043459</v>
      </c>
      <c r="CK112" s="116"/>
      <c r="CL112" s="116"/>
      <c r="CM112" s="116"/>
      <c r="CN112" s="116">
        <v>13.200000000000012</v>
      </c>
      <c r="CO112" s="116">
        <v>11.965811965811953</v>
      </c>
      <c r="CP112" s="116">
        <v>-3.1249999999999889</v>
      </c>
      <c r="CQ112" s="116">
        <f t="shared" si="86"/>
        <v>4.8366491206393762</v>
      </c>
      <c r="CR112" s="116">
        <f t="shared" si="64"/>
        <v>-0.23404974462422068</v>
      </c>
      <c r="CS112" s="116">
        <f t="shared" si="65"/>
        <v>26.851851851851862</v>
      </c>
      <c r="CT112" s="116">
        <f t="shared" si="66"/>
        <v>8</v>
      </c>
      <c r="CU112" s="116">
        <f t="array" ref="CU112">SUM(IF($BY112:$CP112&lt;0,1,0))</f>
        <v>4</v>
      </c>
      <c r="CV112" s="116">
        <f t="shared" si="67"/>
        <v>50</v>
      </c>
      <c r="CW112" s="116">
        <f t="array" ref="CW112">SUM(IF($BY112:$CP112&gt;20,1,0))</f>
        <v>1</v>
      </c>
      <c r="CX112" s="116">
        <f t="shared" si="68"/>
        <v>12.5</v>
      </c>
      <c r="CY112" s="116">
        <f t="array" ref="CY112">SUM(IF(BY112:CP112&gt;40,1,0))</f>
        <v>0</v>
      </c>
      <c r="CZ112" s="116">
        <f t="shared" si="87"/>
        <v>0</v>
      </c>
      <c r="DA112" s="116">
        <v>1.6421705210365118</v>
      </c>
      <c r="DB112" s="116">
        <v>1.9408737864077708</v>
      </c>
      <c r="DC112" s="116">
        <f t="shared" si="88"/>
        <v>1.7915221537221413</v>
      </c>
      <c r="DD112" s="116">
        <f t="shared" si="69"/>
        <v>1.7915221537221413</v>
      </c>
      <c r="DE112" s="116">
        <f t="shared" si="70"/>
        <v>1.9408737864077708</v>
      </c>
      <c r="DF112" s="116">
        <f t="shared" si="71"/>
        <v>2</v>
      </c>
      <c r="DG112" s="116">
        <f t="array" ref="DG112">SUM(IF($DA112:$DB112&lt;0,1,0))</f>
        <v>0</v>
      </c>
      <c r="DH112" s="116">
        <f t="shared" si="72"/>
        <v>0</v>
      </c>
      <c r="DI112" s="116">
        <f t="array" ref="DI112">SUM(IF($DA112:$DB112&gt;20,1,0))</f>
        <v>0</v>
      </c>
      <c r="DJ112" s="116">
        <f t="shared" si="73"/>
        <v>0</v>
      </c>
      <c r="DK112" s="116">
        <f t="array" ref="DK112">SUM(IF(DA112:DB112&gt;40,1,0))</f>
        <v>0</v>
      </c>
      <c r="DL112" s="116">
        <f t="shared" si="89"/>
        <v>0</v>
      </c>
      <c r="DM112" s="116">
        <v>-5.8895456604178662</v>
      </c>
      <c r="DN112" s="116">
        <v>-0.45662100456621557</v>
      </c>
      <c r="DO112" s="116">
        <f t="shared" si="99"/>
        <v>-3.1730833324920411</v>
      </c>
      <c r="DP112" s="116">
        <f t="shared" si="94"/>
        <v>-3.1730833324920411</v>
      </c>
      <c r="DQ112" s="116">
        <f t="shared" si="95"/>
        <v>-0.45662100456621557</v>
      </c>
      <c r="DR112" s="116">
        <f t="shared" si="96"/>
        <v>2</v>
      </c>
      <c r="DS112" s="116">
        <f t="array" ref="DS112">SUM(IF($DM112:$DN112&lt;0,1,0))</f>
        <v>2</v>
      </c>
      <c r="DT112" s="116">
        <f t="shared" si="97"/>
        <v>100</v>
      </c>
      <c r="DU112" s="116">
        <f t="array" ref="DU112">SUM(IF($DM112:$DN112&gt;20,1,0))</f>
        <v>0</v>
      </c>
      <c r="DV112" s="116">
        <f t="shared" si="98"/>
        <v>0</v>
      </c>
      <c r="DW112" s="116">
        <f t="array" ref="DW112">SUM(IF(DM112:DN112&gt;40,1,0))</f>
        <v>0</v>
      </c>
      <c r="DX112" s="116">
        <f t="shared" si="100"/>
        <v>0</v>
      </c>
      <c r="DY112" s="116">
        <f t="shared" si="91"/>
        <v>1.4967313254820176</v>
      </c>
      <c r="DZ112" s="116">
        <f t="shared" si="74"/>
        <v>0.53781702898550998</v>
      </c>
      <c r="EA112" s="116">
        <f t="shared" si="75"/>
        <v>26.851851851851862</v>
      </c>
      <c r="EB112" s="116">
        <f t="shared" si="92"/>
        <v>0.82795961120682693</v>
      </c>
      <c r="EC112" s="116">
        <f t="shared" si="76"/>
        <v>6.5987720155010186</v>
      </c>
      <c r="ED112" s="116">
        <f t="shared" si="77"/>
        <v>39</v>
      </c>
      <c r="EE112" s="116">
        <f t="shared" si="77"/>
        <v>16</v>
      </c>
      <c r="EF112" s="116">
        <f t="shared" si="78"/>
        <v>41.025641025641029</v>
      </c>
      <c r="EG112" s="116">
        <f t="shared" si="79"/>
        <v>2</v>
      </c>
      <c r="EH112" s="117">
        <f t="shared" si="80"/>
        <v>5.1282051282051277</v>
      </c>
      <c r="EI112" s="116">
        <f t="shared" si="93"/>
        <v>3.8911381016644171</v>
      </c>
      <c r="EJ112" s="116">
        <f t="shared" si="81"/>
        <v>1</v>
      </c>
      <c r="EK112" s="116">
        <f t="shared" si="90"/>
        <v>2.5641025641025639</v>
      </c>
      <c r="EL112" s="37"/>
      <c r="EM112" s="37"/>
      <c r="EN112" s="37"/>
      <c r="EO112" s="37"/>
    </row>
    <row r="113" spans="2:145" x14ac:dyDescent="0.4">
      <c r="B113" s="115">
        <v>1904</v>
      </c>
      <c r="C113" s="116"/>
      <c r="D113" s="116"/>
      <c r="E113" s="116"/>
      <c r="F113" s="116"/>
      <c r="G113" s="116">
        <v>-2.6395828807299626</v>
      </c>
      <c r="H113" s="116"/>
      <c r="I113" s="116"/>
      <c r="J113" s="116"/>
      <c r="K113" s="116"/>
      <c r="L113" s="116"/>
      <c r="M113" s="116">
        <v>-5.1303488637227419</v>
      </c>
      <c r="N113" s="116"/>
      <c r="O113" s="116"/>
      <c r="P113" s="116"/>
      <c r="Q113" s="116">
        <f t="shared" si="53"/>
        <v>-3.8849658722263523</v>
      </c>
      <c r="R113" s="116">
        <f t="shared" si="47"/>
        <v>-3.8849658722263523</v>
      </c>
      <c r="S113" s="116">
        <f t="shared" si="48"/>
        <v>-2.6395828807299626</v>
      </c>
      <c r="T113" s="116">
        <f t="shared" si="49"/>
        <v>2</v>
      </c>
      <c r="U113" s="116">
        <f t="array" ref="U113">SUM(IF($C113:$P113&lt;0,1,0))</f>
        <v>2</v>
      </c>
      <c r="V113" s="116">
        <f t="shared" si="50"/>
        <v>100</v>
      </c>
      <c r="W113" s="116">
        <f t="array" ref="W113">SUM(IF($C113:$P113&gt;20,1,0))</f>
        <v>0</v>
      </c>
      <c r="X113" s="116">
        <f t="shared" si="51"/>
        <v>0</v>
      </c>
      <c r="Y113" s="116">
        <f t="array" ref="Y113">SUM(IF(C113:P113&gt;40,1,0))</f>
        <v>0</v>
      </c>
      <c r="Z113" s="116">
        <f t="shared" si="52"/>
        <v>0</v>
      </c>
      <c r="AA113" s="116">
        <v>1.4965259219668514</v>
      </c>
      <c r="AB113" s="116"/>
      <c r="AC113" s="116">
        <v>-2.6663312790843996</v>
      </c>
      <c r="AD113" s="116">
        <v>-7.5167608155128462</v>
      </c>
      <c r="AE113" s="116">
        <v>2.3162003903708372</v>
      </c>
      <c r="AF113" s="116" t="s">
        <v>14</v>
      </c>
      <c r="AG113" s="116"/>
      <c r="AH113" s="116">
        <v>-2.3835319609967542</v>
      </c>
      <c r="AI113" s="116"/>
      <c r="AJ113" s="116"/>
      <c r="AK113" s="116">
        <v>9.4758064516129004</v>
      </c>
      <c r="AL113" s="116">
        <v>-0.8921330089213253</v>
      </c>
      <c r="AM113" s="116">
        <f t="shared" si="82"/>
        <v>-2.4317757223533829E-2</v>
      </c>
      <c r="AN113" s="116">
        <f t="shared" si="54"/>
        <v>-0.8921330089213253</v>
      </c>
      <c r="AO113" s="116">
        <f t="shared" si="55"/>
        <v>9.4758064516129004</v>
      </c>
      <c r="AP113" s="116">
        <f t="shared" si="56"/>
        <v>8</v>
      </c>
      <c r="AQ113" s="116">
        <f t="array" ref="AQ113">SUM(IF($AA113:$AL113&lt;0,1,0))</f>
        <v>4</v>
      </c>
      <c r="AR113" s="116">
        <f t="shared" si="57"/>
        <v>50</v>
      </c>
      <c r="AS113" s="116">
        <f t="array" ref="AS113">SUM(IF($AA113:$AL113&gt;20,1,0))</f>
        <v>1</v>
      </c>
      <c r="AT113" s="116">
        <f t="shared" si="58"/>
        <v>12.5</v>
      </c>
      <c r="AU113" s="116">
        <f t="array" ref="AU113">SUM(IF(AA113:AL113&gt;40,1,0))</f>
        <v>1</v>
      </c>
      <c r="AV113" s="116">
        <f t="shared" si="83"/>
        <v>12.5</v>
      </c>
      <c r="AW113" s="116">
        <v>2.9870129870129825</v>
      </c>
      <c r="AX113" s="116">
        <v>-12.359550561797761</v>
      </c>
      <c r="AY113" s="116">
        <v>0</v>
      </c>
      <c r="AZ113" s="116">
        <v>1.133144475920681</v>
      </c>
      <c r="BA113" s="116">
        <v>0</v>
      </c>
      <c r="BB113" s="116">
        <v>1.2820512820512775</v>
      </c>
      <c r="BC113" s="116">
        <v>-13.628756344597392</v>
      </c>
      <c r="BD113" s="116"/>
      <c r="BE113" s="116">
        <v>0.94339622641508858</v>
      </c>
      <c r="BF113" s="116">
        <v>1.4658555277257299</v>
      </c>
      <c r="BG113" s="116">
        <v>-0.92464297282164842</v>
      </c>
      <c r="BH113" s="116">
        <v>7.925827915062067</v>
      </c>
      <c r="BI113" s="116">
        <v>5.348253710680714</v>
      </c>
      <c r="BJ113" s="116">
        <v>-0.12150668286755595</v>
      </c>
      <c r="BK113" s="116">
        <v>-1.5087629276405865</v>
      </c>
      <c r="BL113" s="116">
        <v>-1.6697024893746359</v>
      </c>
      <c r="BM113" s="116">
        <v>-1.5911282545805316</v>
      </c>
      <c r="BN113" s="116">
        <v>0</v>
      </c>
      <c r="BO113" s="116">
        <f t="shared" si="84"/>
        <v>-0.63050047698891609</v>
      </c>
      <c r="BP113" s="116">
        <f t="shared" si="59"/>
        <v>0</v>
      </c>
      <c r="BQ113" s="116">
        <f t="shared" si="60"/>
        <v>7.925827915062067</v>
      </c>
      <c r="BR113" s="116">
        <f t="shared" si="61"/>
        <v>17</v>
      </c>
      <c r="BS113" s="116">
        <f t="array" ref="BS113">SUM(IF($AW113:$BN113&lt;0,1,0))</f>
        <v>7</v>
      </c>
      <c r="BT113" s="116">
        <f t="shared" si="62"/>
        <v>41.176470588235297</v>
      </c>
      <c r="BU113" s="116">
        <f t="array" ref="BU113">SUM(IF($AW113:$BN113&gt;20,1,0))</f>
        <v>0</v>
      </c>
      <c r="BV113" s="116">
        <f t="shared" si="63"/>
        <v>0</v>
      </c>
      <c r="BW113" s="116">
        <f t="array" ref="BW113">SUM(IF(AW113:BN113&gt;40,1,0))</f>
        <v>0</v>
      </c>
      <c r="BX113" s="116">
        <f t="shared" si="85"/>
        <v>0</v>
      </c>
      <c r="BY113" s="116">
        <v>-0.84745762711864181</v>
      </c>
      <c r="BZ113" s="116"/>
      <c r="CA113" s="116">
        <v>5.2999999999999714</v>
      </c>
      <c r="CB113" s="116">
        <v>4.4530154277699907</v>
      </c>
      <c r="CC113" s="116">
        <v>-1.4598540145985384</v>
      </c>
      <c r="CD113" s="116"/>
      <c r="CE113" s="116"/>
      <c r="CF113" s="116"/>
      <c r="CG113" s="116"/>
      <c r="CH113" s="116"/>
      <c r="CI113" s="116"/>
      <c r="CJ113" s="116">
        <v>-1.0781671159029504</v>
      </c>
      <c r="CK113" s="116"/>
      <c r="CL113" s="116"/>
      <c r="CM113" s="116"/>
      <c r="CN113" s="116">
        <v>3.8999999999999924</v>
      </c>
      <c r="CO113" s="116">
        <v>-8.1424936386768341</v>
      </c>
      <c r="CP113" s="116">
        <v>4.3010752688171783</v>
      </c>
      <c r="CQ113" s="116">
        <f t="shared" si="86"/>
        <v>0.80326478753627095</v>
      </c>
      <c r="CR113" s="116">
        <f t="shared" si="64"/>
        <v>1.5262711864406753</v>
      </c>
      <c r="CS113" s="116">
        <f t="shared" si="65"/>
        <v>5.2999999999999714</v>
      </c>
      <c r="CT113" s="116">
        <f t="shared" si="66"/>
        <v>8</v>
      </c>
      <c r="CU113" s="116">
        <f t="array" ref="CU113">SUM(IF($BY113:$CP113&lt;0,1,0))</f>
        <v>4</v>
      </c>
      <c r="CV113" s="116">
        <f t="shared" si="67"/>
        <v>50</v>
      </c>
      <c r="CW113" s="116">
        <f t="array" ref="CW113">SUM(IF($BY113:$CP113&gt;20,1,0))</f>
        <v>0</v>
      </c>
      <c r="CX113" s="116">
        <f t="shared" si="68"/>
        <v>0</v>
      </c>
      <c r="CY113" s="116">
        <f t="array" ref="CY113">SUM(IF(BY113:CP113&gt;40,1,0))</f>
        <v>0</v>
      </c>
      <c r="CZ113" s="116">
        <f t="shared" si="87"/>
        <v>0</v>
      </c>
      <c r="DA113" s="116">
        <v>1.0982815938568167</v>
      </c>
      <c r="DB113" s="116">
        <v>1.0444654088050376</v>
      </c>
      <c r="DC113" s="116">
        <f t="shared" si="88"/>
        <v>1.0713735013309271</v>
      </c>
      <c r="DD113" s="116">
        <f t="shared" si="69"/>
        <v>1.0713735013309271</v>
      </c>
      <c r="DE113" s="116">
        <f t="shared" si="70"/>
        <v>1.0982815938568167</v>
      </c>
      <c r="DF113" s="116">
        <f t="shared" si="71"/>
        <v>2</v>
      </c>
      <c r="DG113" s="116">
        <f t="array" ref="DG113">SUM(IF($DA113:$DB113&lt;0,1,0))</f>
        <v>0</v>
      </c>
      <c r="DH113" s="116">
        <f t="shared" si="72"/>
        <v>0</v>
      </c>
      <c r="DI113" s="116">
        <f t="array" ref="DI113">SUM(IF($DA113:$DB113&gt;20,1,0))</f>
        <v>0</v>
      </c>
      <c r="DJ113" s="116">
        <f t="shared" si="73"/>
        <v>0</v>
      </c>
      <c r="DK113" s="116">
        <f t="array" ref="DK113">SUM(IF(DA113:DB113&gt;40,1,0))</f>
        <v>0</v>
      </c>
      <c r="DL113" s="116">
        <f t="shared" si="89"/>
        <v>0</v>
      </c>
      <c r="DM113" s="116">
        <v>-5.1862978746262449</v>
      </c>
      <c r="DN113" s="116">
        <v>0</v>
      </c>
      <c r="DO113" s="116">
        <f t="shared" si="99"/>
        <v>-2.5931489373131225</v>
      </c>
      <c r="DP113" s="116">
        <f t="shared" si="94"/>
        <v>-2.5931489373131225</v>
      </c>
      <c r="DQ113" s="116">
        <f t="shared" si="95"/>
        <v>0</v>
      </c>
      <c r="DR113" s="116">
        <f t="shared" si="96"/>
        <v>2</v>
      </c>
      <c r="DS113" s="116">
        <f t="array" ref="DS113">SUM(IF($DM113:$DN113&lt;0,1,0))</f>
        <v>1</v>
      </c>
      <c r="DT113" s="116">
        <f t="shared" si="97"/>
        <v>50</v>
      </c>
      <c r="DU113" s="116">
        <f t="array" ref="DU113">SUM(IF($DM113:$DN113&gt;20,1,0))</f>
        <v>0</v>
      </c>
      <c r="DV113" s="116">
        <f t="shared" si="98"/>
        <v>0</v>
      </c>
      <c r="DW113" s="116">
        <f t="array" ref="DW113">SUM(IF(DM113:DN113&gt;40,1,0))</f>
        <v>0</v>
      </c>
      <c r="DX113" s="116">
        <f t="shared" si="100"/>
        <v>0</v>
      </c>
      <c r="DY113" s="116">
        <f t="shared" si="91"/>
        <v>-0.40200254540797975</v>
      </c>
      <c r="DZ113" s="116">
        <f t="shared" si="74"/>
        <v>0</v>
      </c>
      <c r="EA113" s="116">
        <f t="shared" si="75"/>
        <v>9.4758064516129004</v>
      </c>
      <c r="EB113" s="116">
        <f t="shared" si="92"/>
        <v>0.50251672305776729</v>
      </c>
      <c r="EC113" s="116">
        <f t="shared" si="76"/>
        <v>4.7335606836173092</v>
      </c>
      <c r="ED113" s="116">
        <f t="shared" si="77"/>
        <v>39</v>
      </c>
      <c r="EE113" s="116">
        <f t="shared" si="77"/>
        <v>18</v>
      </c>
      <c r="EF113" s="116">
        <f t="shared" si="78"/>
        <v>46.153846153846153</v>
      </c>
      <c r="EG113" s="116">
        <f t="shared" si="79"/>
        <v>1</v>
      </c>
      <c r="EH113" s="117">
        <f t="shared" si="80"/>
        <v>2.5641025641025639</v>
      </c>
      <c r="EI113" s="116">
        <f t="shared" si="93"/>
        <v>3.4412955465587038</v>
      </c>
      <c r="EJ113" s="116">
        <f t="shared" si="81"/>
        <v>1</v>
      </c>
      <c r="EK113" s="116">
        <f t="shared" si="90"/>
        <v>2.5641025641025639</v>
      </c>
      <c r="EL113" s="37"/>
      <c r="EM113" s="37"/>
      <c r="EN113" s="37"/>
      <c r="EO113" s="37"/>
    </row>
    <row r="114" spans="2:145" x14ac:dyDescent="0.4">
      <c r="B114" s="115">
        <v>1905</v>
      </c>
      <c r="C114" s="116"/>
      <c r="D114" s="116"/>
      <c r="E114" s="116"/>
      <c r="F114" s="116"/>
      <c r="G114" s="116">
        <v>15.363159656365077</v>
      </c>
      <c r="H114" s="116"/>
      <c r="I114" s="116"/>
      <c r="J114" s="116"/>
      <c r="K114" s="116"/>
      <c r="L114" s="116"/>
      <c r="M114" s="116">
        <v>-6.7537253645249189</v>
      </c>
      <c r="N114" s="116"/>
      <c r="O114" s="116"/>
      <c r="P114" s="116"/>
      <c r="Q114" s="116">
        <f t="shared" si="53"/>
        <v>4.3047171459200797</v>
      </c>
      <c r="R114" s="116">
        <f t="shared" si="47"/>
        <v>4.3047171459200788</v>
      </c>
      <c r="S114" s="116">
        <f t="shared" si="48"/>
        <v>15.363159656365077</v>
      </c>
      <c r="T114" s="116">
        <f t="shared" si="49"/>
        <v>2</v>
      </c>
      <c r="U114" s="116">
        <f t="array" ref="U114">SUM(IF($C114:$P114&lt;0,1,0))</f>
        <v>1</v>
      </c>
      <c r="V114" s="116">
        <f t="shared" si="50"/>
        <v>50</v>
      </c>
      <c r="W114" s="116">
        <f t="array" ref="W114">SUM(IF($C114:$P114&gt;20,1,0))</f>
        <v>0</v>
      </c>
      <c r="X114" s="116">
        <f t="shared" si="51"/>
        <v>0</v>
      </c>
      <c r="Y114" s="116">
        <f t="array" ref="Y114">SUM(IF(C114:P114&gt;40,1,0))</f>
        <v>0</v>
      </c>
      <c r="Z114" s="116">
        <f t="shared" si="52"/>
        <v>0</v>
      </c>
      <c r="AA114" s="116">
        <v>-4.634017904160082</v>
      </c>
      <c r="AB114" s="116"/>
      <c r="AC114" s="116">
        <v>11.409742860834736</v>
      </c>
      <c r="AD114" s="116">
        <v>-3.4005972662702555</v>
      </c>
      <c r="AE114" s="116">
        <v>3.853491033956491</v>
      </c>
      <c r="AF114" s="116" t="s">
        <v>14</v>
      </c>
      <c r="AG114" s="116"/>
      <c r="AH114" s="116">
        <v>6.2153163152053326</v>
      </c>
      <c r="AI114" s="116"/>
      <c r="AJ114" s="116"/>
      <c r="AK114" s="116">
        <v>5.1565377532228229</v>
      </c>
      <c r="AL114" s="116">
        <v>0.24549918166938411</v>
      </c>
      <c r="AM114" s="116">
        <f t="shared" si="82"/>
        <v>2.692281710636919</v>
      </c>
      <c r="AN114" s="116">
        <f t="shared" si="54"/>
        <v>3.853491033956491</v>
      </c>
      <c r="AO114" s="116">
        <f t="shared" si="55"/>
        <v>11.409742860834736</v>
      </c>
      <c r="AP114" s="116">
        <f t="shared" si="56"/>
        <v>8</v>
      </c>
      <c r="AQ114" s="116">
        <f t="array" ref="AQ114">SUM(IF($AA114:$AL114&lt;0,1,0))</f>
        <v>2</v>
      </c>
      <c r="AR114" s="116">
        <f t="shared" si="57"/>
        <v>25</v>
      </c>
      <c r="AS114" s="116">
        <f t="array" ref="AS114">SUM(IF($AA114:$AL114&gt;20,1,0))</f>
        <v>1</v>
      </c>
      <c r="AT114" s="116">
        <f t="shared" si="58"/>
        <v>12.5</v>
      </c>
      <c r="AU114" s="116">
        <f t="array" ref="AU114">SUM(IF(AA114:AL114&gt;40,1,0))</f>
        <v>1</v>
      </c>
      <c r="AV114" s="116">
        <f t="shared" si="83"/>
        <v>12.5</v>
      </c>
      <c r="AW114" s="116">
        <v>8.5750315258511947</v>
      </c>
      <c r="AX114" s="116">
        <v>2.5641025641025772</v>
      </c>
      <c r="AY114" s="116">
        <v>2.3777232722550803</v>
      </c>
      <c r="AZ114" s="116">
        <v>-1.1204481792717098</v>
      </c>
      <c r="BA114" s="116">
        <v>0</v>
      </c>
      <c r="BB114" s="116">
        <v>3.7974683544303778</v>
      </c>
      <c r="BC114" s="116">
        <v>-1.9443710037010176</v>
      </c>
      <c r="BD114" s="116"/>
      <c r="BE114" s="116">
        <v>0.9345794392523471</v>
      </c>
      <c r="BF114" s="116">
        <v>-1.1033559187546855</v>
      </c>
      <c r="BG114" s="116">
        <v>1.8338819929290686</v>
      </c>
      <c r="BH114" s="116">
        <v>-11.032310118549072</v>
      </c>
      <c r="BI114" s="116">
        <v>-0.9825378346915129</v>
      </c>
      <c r="BJ114" s="116">
        <v>5.771205846528626</v>
      </c>
      <c r="BK114" s="116">
        <v>3.59306569343065</v>
      </c>
      <c r="BL114" s="116">
        <v>2.6963054440671153</v>
      </c>
      <c r="BM114" s="116">
        <v>4.7701659721259393</v>
      </c>
      <c r="BN114" s="116">
        <v>0</v>
      </c>
      <c r="BO114" s="116">
        <f t="shared" si="84"/>
        <v>1.2194415911767631</v>
      </c>
      <c r="BP114" s="116">
        <f t="shared" si="59"/>
        <v>1.8338819929290686</v>
      </c>
      <c r="BQ114" s="116">
        <f t="shared" si="60"/>
        <v>8.5750315258511947</v>
      </c>
      <c r="BR114" s="116">
        <f t="shared" si="61"/>
        <v>17</v>
      </c>
      <c r="BS114" s="116">
        <f t="array" ref="BS114">SUM(IF($AW114:$BN114&lt;0,1,0))</f>
        <v>5</v>
      </c>
      <c r="BT114" s="116">
        <f t="shared" si="62"/>
        <v>29.411764705882351</v>
      </c>
      <c r="BU114" s="116">
        <f t="array" ref="BU114">SUM(IF($AW114:$BN114&gt;20,1,0))</f>
        <v>0</v>
      </c>
      <c r="BV114" s="116">
        <f t="shared" si="63"/>
        <v>0</v>
      </c>
      <c r="BW114" s="116">
        <f t="array" ref="BW114">SUM(IF(AW114:BN114&gt;40,1,0))</f>
        <v>0</v>
      </c>
      <c r="BX114" s="116">
        <f t="shared" si="85"/>
        <v>0</v>
      </c>
      <c r="BY114" s="116">
        <v>6.8376068376068133</v>
      </c>
      <c r="BZ114" s="116"/>
      <c r="CA114" s="116">
        <v>-6.2678062678062529</v>
      </c>
      <c r="CB114" s="116">
        <v>5.2702249076871599</v>
      </c>
      <c r="CC114" s="116">
        <v>7.4074074074073959</v>
      </c>
      <c r="CD114" s="116"/>
      <c r="CE114" s="116"/>
      <c r="CF114" s="116"/>
      <c r="CG114" s="116"/>
      <c r="CH114" s="116"/>
      <c r="CI114" s="116"/>
      <c r="CJ114" s="116">
        <v>0.13623978201633413</v>
      </c>
      <c r="CK114" s="116"/>
      <c r="CL114" s="116"/>
      <c r="CM114" s="116"/>
      <c r="CN114" s="116">
        <v>31.299999999999994</v>
      </c>
      <c r="CO114" s="116">
        <v>15.096952908587244</v>
      </c>
      <c r="CP114" s="116">
        <v>3.0927835051546504</v>
      </c>
      <c r="CQ114" s="116">
        <f t="shared" si="86"/>
        <v>7.8591761350816673</v>
      </c>
      <c r="CR114" s="116">
        <f t="shared" si="64"/>
        <v>6.0539158726469866</v>
      </c>
      <c r="CS114" s="116">
        <f t="shared" si="65"/>
        <v>31.299999999999994</v>
      </c>
      <c r="CT114" s="116">
        <f t="shared" si="66"/>
        <v>8</v>
      </c>
      <c r="CU114" s="116">
        <f t="array" ref="CU114">SUM(IF($BY114:$CP114&lt;0,1,0))</f>
        <v>1</v>
      </c>
      <c r="CV114" s="116">
        <f t="shared" si="67"/>
        <v>12.5</v>
      </c>
      <c r="CW114" s="116">
        <f t="array" ref="CW114">SUM(IF($BY114:$CP114&gt;20,1,0))</f>
        <v>1</v>
      </c>
      <c r="CX114" s="116">
        <f t="shared" si="68"/>
        <v>12.5</v>
      </c>
      <c r="CY114" s="116">
        <f t="array" ref="CY114">SUM(IF(BY114:CP114&gt;40,1,0))</f>
        <v>0</v>
      </c>
      <c r="CZ114" s="116">
        <f t="shared" si="87"/>
        <v>0</v>
      </c>
      <c r="DA114" s="116">
        <v>2.4134304044037358</v>
      </c>
      <c r="DB114" s="116">
        <v>0.20151878773893284</v>
      </c>
      <c r="DC114" s="116">
        <f t="shared" si="88"/>
        <v>1.3074745960713343</v>
      </c>
      <c r="DD114" s="116">
        <f t="shared" si="69"/>
        <v>1.3074745960713343</v>
      </c>
      <c r="DE114" s="116">
        <f t="shared" si="70"/>
        <v>2.4134304044037358</v>
      </c>
      <c r="DF114" s="116">
        <f t="shared" si="71"/>
        <v>2</v>
      </c>
      <c r="DG114" s="116">
        <f t="array" ref="DG114">SUM(IF($DA114:$DB114&lt;0,1,0))</f>
        <v>0</v>
      </c>
      <c r="DH114" s="116">
        <f t="shared" si="72"/>
        <v>0</v>
      </c>
      <c r="DI114" s="116">
        <f t="array" ref="DI114">SUM(IF($DA114:$DB114&gt;20,1,0))</f>
        <v>0</v>
      </c>
      <c r="DJ114" s="116">
        <f t="shared" si="73"/>
        <v>0</v>
      </c>
      <c r="DK114" s="116">
        <f t="array" ref="DK114">SUM(IF(DA114:DB114&gt;40,1,0))</f>
        <v>0</v>
      </c>
      <c r="DL114" s="116">
        <f t="shared" si="89"/>
        <v>0</v>
      </c>
      <c r="DM114" s="116">
        <v>6.6571602769052998</v>
      </c>
      <c r="DN114" s="116">
        <v>2.2935779816513735</v>
      </c>
      <c r="DO114" s="116">
        <f t="shared" si="99"/>
        <v>4.4753691292783362</v>
      </c>
      <c r="DP114" s="116">
        <f t="shared" si="94"/>
        <v>4.4753691292783362</v>
      </c>
      <c r="DQ114" s="116">
        <f t="shared" si="95"/>
        <v>6.6571602769052998</v>
      </c>
      <c r="DR114" s="116">
        <f t="shared" si="96"/>
        <v>2</v>
      </c>
      <c r="DS114" s="116">
        <f t="array" ref="DS114">SUM(IF($DM114:$DN114&lt;0,1,0))</f>
        <v>0</v>
      </c>
      <c r="DT114" s="116">
        <f t="shared" si="97"/>
        <v>0</v>
      </c>
      <c r="DU114" s="116">
        <f t="array" ref="DU114">SUM(IF($DM114:$DN114&gt;20,1,0))</f>
        <v>0</v>
      </c>
      <c r="DV114" s="116">
        <f t="shared" si="98"/>
        <v>0</v>
      </c>
      <c r="DW114" s="116">
        <f t="array" ref="DW114">SUM(IF(DM114:DN114&gt;40,1,0))</f>
        <v>0</v>
      </c>
      <c r="DX114" s="116">
        <f t="shared" si="100"/>
        <v>0</v>
      </c>
      <c r="DY114" s="116">
        <f t="shared" si="91"/>
        <v>3.2269739433593752</v>
      </c>
      <c r="DZ114" s="116">
        <f t="shared" si="74"/>
        <v>2.4887664842531567</v>
      </c>
      <c r="EA114" s="116">
        <f t="shared" si="75"/>
        <v>31.299999999999994</v>
      </c>
      <c r="EB114" s="116">
        <f t="shared" si="92"/>
        <v>0.91731113709996015</v>
      </c>
      <c r="EC114" s="116">
        <f t="shared" si="76"/>
        <v>7.1285290808562811</v>
      </c>
      <c r="ED114" s="116">
        <f t="shared" si="77"/>
        <v>39</v>
      </c>
      <c r="EE114" s="116">
        <f t="shared" si="77"/>
        <v>9</v>
      </c>
      <c r="EF114" s="116">
        <f t="shared" si="78"/>
        <v>23.076923076923077</v>
      </c>
      <c r="EG114" s="116">
        <f t="shared" si="79"/>
        <v>2</v>
      </c>
      <c r="EH114" s="117">
        <f t="shared" si="80"/>
        <v>5.1282051282051277</v>
      </c>
      <c r="EI114" s="116">
        <f t="shared" si="93"/>
        <v>4.2959964012595586</v>
      </c>
      <c r="EJ114" s="116">
        <f t="shared" si="81"/>
        <v>1</v>
      </c>
      <c r="EK114" s="116">
        <f t="shared" si="90"/>
        <v>2.5641025641025639</v>
      </c>
      <c r="EL114" s="37"/>
      <c r="EM114" s="37"/>
      <c r="EN114" s="37"/>
      <c r="EO114" s="37"/>
    </row>
    <row r="115" spans="2:145" x14ac:dyDescent="0.4">
      <c r="B115" s="115">
        <v>1906</v>
      </c>
      <c r="C115" s="116"/>
      <c r="D115" s="116"/>
      <c r="E115" s="116"/>
      <c r="F115" s="116"/>
      <c r="G115" s="116">
        <v>9.4487427466150908</v>
      </c>
      <c r="H115" s="116"/>
      <c r="I115" s="116"/>
      <c r="J115" s="116"/>
      <c r="K115" s="116"/>
      <c r="L115" s="116"/>
      <c r="M115" s="116">
        <v>-7.2514820860898732</v>
      </c>
      <c r="N115" s="116"/>
      <c r="O115" s="116"/>
      <c r="P115" s="116"/>
      <c r="Q115" s="116">
        <f t="shared" si="53"/>
        <v>1.0986303302626088</v>
      </c>
      <c r="R115" s="116">
        <f t="shared" si="47"/>
        <v>1.0986303302626093</v>
      </c>
      <c r="S115" s="116">
        <f t="shared" si="48"/>
        <v>9.4487427466150908</v>
      </c>
      <c r="T115" s="116">
        <f t="shared" si="49"/>
        <v>2</v>
      </c>
      <c r="U115" s="116">
        <f t="array" ref="U115">SUM(IF($C115:$P115&lt;0,1,0))</f>
        <v>1</v>
      </c>
      <c r="V115" s="116">
        <f t="shared" si="50"/>
        <v>50</v>
      </c>
      <c r="W115" s="116">
        <f t="array" ref="W115">SUM(IF($C115:$P115&gt;20,1,0))</f>
        <v>0</v>
      </c>
      <c r="X115" s="116">
        <f t="shared" si="51"/>
        <v>0</v>
      </c>
      <c r="Y115" s="116">
        <f t="array" ref="Y115">SUM(IF(C115:P115&gt;40,1,0))</f>
        <v>0</v>
      </c>
      <c r="Z115" s="116">
        <f t="shared" si="52"/>
        <v>0</v>
      </c>
      <c r="AA115" s="116">
        <v>-3.2578685808945296</v>
      </c>
      <c r="AB115" s="116"/>
      <c r="AC115" s="116">
        <v>2.0528879610299366</v>
      </c>
      <c r="AD115" s="116">
        <v>5.7201397774881428</v>
      </c>
      <c r="AE115" s="116">
        <v>1.9715895175116405</v>
      </c>
      <c r="AF115" s="116" t="s">
        <v>14</v>
      </c>
      <c r="AG115" s="116"/>
      <c r="AH115" s="116">
        <v>7.3145245559038674</v>
      </c>
      <c r="AI115" s="116"/>
      <c r="AJ115" s="116"/>
      <c r="AK115" s="116">
        <v>0.17513134851139256</v>
      </c>
      <c r="AL115" s="116">
        <v>-0.81632653061224358</v>
      </c>
      <c r="AM115" s="116">
        <f t="shared" si="82"/>
        <v>1.8800111498483152</v>
      </c>
      <c r="AN115" s="116">
        <f t="shared" si="54"/>
        <v>1.9715895175116405</v>
      </c>
      <c r="AO115" s="116">
        <f t="shared" si="55"/>
        <v>7.3145245559038674</v>
      </c>
      <c r="AP115" s="116">
        <f t="shared" si="56"/>
        <v>8</v>
      </c>
      <c r="AQ115" s="116">
        <f t="array" ref="AQ115">SUM(IF($AA115:$AL115&lt;0,1,0))</f>
        <v>2</v>
      </c>
      <c r="AR115" s="116">
        <f t="shared" si="57"/>
        <v>25</v>
      </c>
      <c r="AS115" s="116">
        <f t="array" ref="AS115">SUM(IF($AA115:$AL115&gt;20,1,0))</f>
        <v>1</v>
      </c>
      <c r="AT115" s="116">
        <f t="shared" si="58"/>
        <v>12.5</v>
      </c>
      <c r="AU115" s="116">
        <f t="array" ref="AU115">SUM(IF(AA115:AL115&gt;40,1,0))</f>
        <v>1</v>
      </c>
      <c r="AV115" s="116">
        <f t="shared" si="83"/>
        <v>12.5</v>
      </c>
      <c r="AW115" s="116">
        <v>0.81300813008131634</v>
      </c>
      <c r="AX115" s="116">
        <v>9.9999999999999858</v>
      </c>
      <c r="AY115" s="116">
        <v>1.1612503170889921</v>
      </c>
      <c r="AZ115" s="116">
        <v>4.6742209631728056</v>
      </c>
      <c r="BA115" s="116">
        <v>1.1111111111110941</v>
      </c>
      <c r="BB115" s="116">
        <v>6.0975609756097615</v>
      </c>
      <c r="BC115" s="116">
        <v>4.8299871085542456</v>
      </c>
      <c r="BD115" s="116"/>
      <c r="BE115" s="116">
        <v>0.92592592592592027</v>
      </c>
      <c r="BF115" s="116">
        <v>1.8594773839506586</v>
      </c>
      <c r="BG115" s="116">
        <v>1.9666680163588055</v>
      </c>
      <c r="BH115" s="116">
        <v>-2.9813875272568069</v>
      </c>
      <c r="BI115" s="116">
        <v>4.5787545787554139E-2</v>
      </c>
      <c r="BJ115" s="116">
        <v>12.852869352869357</v>
      </c>
      <c r="BK115" s="116">
        <v>-1.6052344295996963</v>
      </c>
      <c r="BL115" s="116">
        <v>3.1666499649263491</v>
      </c>
      <c r="BM115" s="116">
        <v>2.1048883296858389</v>
      </c>
      <c r="BN115" s="116">
        <v>0</v>
      </c>
      <c r="BO115" s="116">
        <f t="shared" si="84"/>
        <v>2.7660460687215398</v>
      </c>
      <c r="BP115" s="116">
        <f t="shared" si="59"/>
        <v>1.8594773839506586</v>
      </c>
      <c r="BQ115" s="116">
        <f t="shared" si="60"/>
        <v>12.852869352869357</v>
      </c>
      <c r="BR115" s="116">
        <f t="shared" si="61"/>
        <v>17</v>
      </c>
      <c r="BS115" s="116">
        <f t="array" ref="BS115">SUM(IF($AW115:$BN115&lt;0,1,0))</f>
        <v>2</v>
      </c>
      <c r="BT115" s="116">
        <f t="shared" si="62"/>
        <v>11.764705882352942</v>
      </c>
      <c r="BU115" s="116">
        <f t="array" ref="BU115">SUM(IF($AW115:$BN115&gt;20,1,0))</f>
        <v>0</v>
      </c>
      <c r="BV115" s="116">
        <f t="shared" si="63"/>
        <v>0</v>
      </c>
      <c r="BW115" s="116">
        <f t="array" ref="BW115">SUM(IF(AW115:BN115&gt;40,1,0))</f>
        <v>0</v>
      </c>
      <c r="BX115" s="116">
        <f t="shared" si="85"/>
        <v>0</v>
      </c>
      <c r="BY115" s="116">
        <v>2.4000000000000243</v>
      </c>
      <c r="BZ115" s="116"/>
      <c r="CA115" s="116">
        <v>-4.0526849037487374</v>
      </c>
      <c r="CB115" s="116">
        <v>9.0720663265306136</v>
      </c>
      <c r="CC115" s="116">
        <v>11.724137931034484</v>
      </c>
      <c r="CD115" s="116"/>
      <c r="CE115" s="116"/>
      <c r="CF115" s="116"/>
      <c r="CG115" s="116"/>
      <c r="CH115" s="116"/>
      <c r="CI115" s="116"/>
      <c r="CJ115" s="116">
        <v>-1.6326530612244761</v>
      </c>
      <c r="CK115" s="116"/>
      <c r="CL115" s="116"/>
      <c r="CM115" s="116"/>
      <c r="CN115" s="116">
        <v>1.0000000000000009</v>
      </c>
      <c r="CO115" s="116">
        <v>6.9795427196149351</v>
      </c>
      <c r="CP115" s="116">
        <v>16.999999999999993</v>
      </c>
      <c r="CQ115" s="116">
        <f t="shared" si="86"/>
        <v>5.3113011265258541</v>
      </c>
      <c r="CR115" s="116">
        <f t="shared" si="64"/>
        <v>4.6897713598074802</v>
      </c>
      <c r="CS115" s="116">
        <f t="shared" si="65"/>
        <v>16.999999999999993</v>
      </c>
      <c r="CT115" s="116">
        <f t="shared" si="66"/>
        <v>8</v>
      </c>
      <c r="CU115" s="116">
        <f t="array" ref="CU115">SUM(IF($BY115:$CP115&lt;0,1,0))</f>
        <v>2</v>
      </c>
      <c r="CV115" s="116">
        <f t="shared" si="67"/>
        <v>25</v>
      </c>
      <c r="CW115" s="116">
        <f t="array" ref="CW115">SUM(IF($BY115:$CP115&gt;20,1,0))</f>
        <v>0</v>
      </c>
      <c r="CX115" s="116">
        <f t="shared" si="68"/>
        <v>0</v>
      </c>
      <c r="CY115" s="116">
        <f t="array" ref="CY115">SUM(IF(BY115:CP115&gt;40,1,0))</f>
        <v>0</v>
      </c>
      <c r="CZ115" s="116">
        <f t="shared" si="87"/>
        <v>0</v>
      </c>
      <c r="DA115" s="116">
        <v>1.1355774069104265</v>
      </c>
      <c r="DB115" s="116">
        <v>2.8653565204213027</v>
      </c>
      <c r="DC115" s="116">
        <f t="shared" si="88"/>
        <v>2.0004669636658647</v>
      </c>
      <c r="DD115" s="116">
        <f t="shared" si="69"/>
        <v>2.0004669636658647</v>
      </c>
      <c r="DE115" s="116">
        <f t="shared" si="70"/>
        <v>2.8653565204213027</v>
      </c>
      <c r="DF115" s="116">
        <f t="shared" si="71"/>
        <v>2</v>
      </c>
      <c r="DG115" s="116">
        <f t="array" ref="DG115">SUM(IF($DA115:$DB115&lt;0,1,0))</f>
        <v>0</v>
      </c>
      <c r="DH115" s="116">
        <f t="shared" si="72"/>
        <v>0</v>
      </c>
      <c r="DI115" s="116">
        <f t="array" ref="DI115">SUM(IF($DA115:$DB115&gt;20,1,0))</f>
        <v>0</v>
      </c>
      <c r="DJ115" s="116">
        <f t="shared" si="73"/>
        <v>0</v>
      </c>
      <c r="DK115" s="116">
        <f t="array" ref="DK115">SUM(IF(DA115:DB115&gt;40,1,0))</f>
        <v>0</v>
      </c>
      <c r="DL115" s="116">
        <f t="shared" si="89"/>
        <v>0</v>
      </c>
      <c r="DM115" s="116">
        <v>0.60933147403120502</v>
      </c>
      <c r="DN115" s="116">
        <v>0.89686098654708779</v>
      </c>
      <c r="DO115" s="116">
        <f t="shared" si="99"/>
        <v>0.75309623028914641</v>
      </c>
      <c r="DP115" s="116">
        <f t="shared" si="94"/>
        <v>0.75309623028914641</v>
      </c>
      <c r="DQ115" s="116">
        <f t="shared" si="95"/>
        <v>0.89686098654708779</v>
      </c>
      <c r="DR115" s="116">
        <f t="shared" si="96"/>
        <v>2</v>
      </c>
      <c r="DS115" s="116">
        <f t="array" ref="DS115">SUM(IF($DM115:$DN115&lt;0,1,0))</f>
        <v>0</v>
      </c>
      <c r="DT115" s="116">
        <f t="shared" si="97"/>
        <v>0</v>
      </c>
      <c r="DU115" s="116">
        <f t="array" ref="DU115">SUM(IF($DM115:$DN115&gt;20,1,0))</f>
        <v>0</v>
      </c>
      <c r="DV115" s="116">
        <f t="shared" si="98"/>
        <v>0</v>
      </c>
      <c r="DW115" s="116">
        <f t="array" ref="DW115">SUM(IF(DM115:DN115&gt;40,1,0))</f>
        <v>0</v>
      </c>
      <c r="DX115" s="116">
        <f t="shared" si="100"/>
        <v>0</v>
      </c>
      <c r="DY115" s="116">
        <f t="shared" si="91"/>
        <v>2.9046751915222755</v>
      </c>
      <c r="DZ115" s="116">
        <f t="shared" si="74"/>
        <v>1.9130727001547321</v>
      </c>
      <c r="EA115" s="116">
        <f t="shared" si="75"/>
        <v>16.999999999999993</v>
      </c>
      <c r="EB115" s="116">
        <f t="shared" si="92"/>
        <v>0.82327603556556639</v>
      </c>
      <c r="EC115" s="116">
        <f t="shared" si="76"/>
        <v>4.9478068683025329</v>
      </c>
      <c r="ED115" s="116">
        <f t="shared" si="77"/>
        <v>39</v>
      </c>
      <c r="EE115" s="116">
        <f t="shared" si="77"/>
        <v>7</v>
      </c>
      <c r="EF115" s="116">
        <f t="shared" si="78"/>
        <v>17.948717948717949</v>
      </c>
      <c r="EG115" s="116">
        <f t="shared" si="79"/>
        <v>1</v>
      </c>
      <c r="EH115" s="117">
        <f t="shared" si="80"/>
        <v>2.5641025641025639</v>
      </c>
      <c r="EI115" s="116">
        <f t="shared" si="93"/>
        <v>3.8461538461538454</v>
      </c>
      <c r="EJ115" s="116">
        <f t="shared" si="81"/>
        <v>1</v>
      </c>
      <c r="EK115" s="116">
        <f t="shared" si="90"/>
        <v>2.5641025641025639</v>
      </c>
      <c r="EL115" s="37"/>
      <c r="EM115" s="37"/>
      <c r="EN115" s="37"/>
      <c r="EO115" s="37"/>
    </row>
    <row r="116" spans="2:145" x14ac:dyDescent="0.4">
      <c r="B116" s="115">
        <v>1907</v>
      </c>
      <c r="C116" s="116"/>
      <c r="D116" s="116"/>
      <c r="E116" s="116"/>
      <c r="F116" s="116"/>
      <c r="G116" s="116">
        <v>1.3077670760802462</v>
      </c>
      <c r="H116" s="116"/>
      <c r="I116" s="116"/>
      <c r="J116" s="116"/>
      <c r="K116" s="116"/>
      <c r="L116" s="116"/>
      <c r="M116" s="116">
        <v>-1.5562760537285714</v>
      </c>
      <c r="N116" s="116"/>
      <c r="O116" s="116"/>
      <c r="P116" s="116"/>
      <c r="Q116" s="116">
        <f t="shared" si="53"/>
        <v>-0.12425448882416257</v>
      </c>
      <c r="R116" s="116">
        <f t="shared" si="47"/>
        <v>-0.12425448882416257</v>
      </c>
      <c r="S116" s="116">
        <f t="shared" si="48"/>
        <v>1.3077670760802462</v>
      </c>
      <c r="T116" s="116">
        <f t="shared" si="49"/>
        <v>2</v>
      </c>
      <c r="U116" s="116">
        <f t="array" ref="U116">SUM(IF($C116:$P116&lt;0,1,0))</f>
        <v>1</v>
      </c>
      <c r="V116" s="116">
        <f t="shared" si="50"/>
        <v>50</v>
      </c>
      <c r="W116" s="116">
        <f t="array" ref="W116">SUM(IF($C116:$P116&gt;20,1,0))</f>
        <v>0</v>
      </c>
      <c r="X116" s="116">
        <f t="shared" si="51"/>
        <v>0</v>
      </c>
      <c r="Y116" s="116">
        <f t="array" ref="Y116">SUM(IF(C116:P116&gt;40,1,0))</f>
        <v>0</v>
      </c>
      <c r="Z116" s="116">
        <f t="shared" si="52"/>
        <v>0</v>
      </c>
      <c r="AA116" s="116">
        <v>8.3904109589041163</v>
      </c>
      <c r="AB116" s="116"/>
      <c r="AC116" s="116">
        <v>4.8187294010682891</v>
      </c>
      <c r="AD116" s="116">
        <v>12.633038463317725</v>
      </c>
      <c r="AE116" s="116">
        <v>10.459949561666871</v>
      </c>
      <c r="AF116" s="116"/>
      <c r="AG116" s="116"/>
      <c r="AH116" s="116">
        <v>-0.29211295034079487</v>
      </c>
      <c r="AI116" s="116"/>
      <c r="AJ116" s="116"/>
      <c r="AK116" s="116">
        <v>0.34965034965035446</v>
      </c>
      <c r="AL116" s="116">
        <v>-0.32921810699587661</v>
      </c>
      <c r="AM116" s="116">
        <f t="shared" si="82"/>
        <v>5.1472068110386697</v>
      </c>
      <c r="AN116" s="116">
        <f t="shared" si="54"/>
        <v>4.8187294010682891</v>
      </c>
      <c r="AO116" s="116">
        <f t="shared" si="55"/>
        <v>12.633038463317725</v>
      </c>
      <c r="AP116" s="116">
        <f t="shared" si="56"/>
        <v>7</v>
      </c>
      <c r="AQ116" s="116">
        <f t="array" ref="AQ116">SUM(IF($AA116:$AL116&lt;0,1,0))</f>
        <v>2</v>
      </c>
      <c r="AR116" s="116">
        <f t="shared" si="57"/>
        <v>28.571428571428573</v>
      </c>
      <c r="AS116" s="116">
        <f t="array" ref="AS116">SUM(IF($AA116:$AL116&gt;20,1,0))</f>
        <v>0</v>
      </c>
      <c r="AT116" s="116">
        <f t="shared" si="58"/>
        <v>0</v>
      </c>
      <c r="AU116" s="116">
        <f t="array" ref="AU116">SUM(IF(AA116:AL116&gt;40,1,0))</f>
        <v>0</v>
      </c>
      <c r="AV116" s="116">
        <f t="shared" si="83"/>
        <v>0</v>
      </c>
      <c r="AW116" s="116">
        <v>1.4976958525345418</v>
      </c>
      <c r="AX116" s="116">
        <v>2.2727272727272707</v>
      </c>
      <c r="AY116" s="116">
        <v>5.7479590983812017</v>
      </c>
      <c r="AZ116" s="116">
        <v>3.5182679296346504</v>
      </c>
      <c r="BA116" s="116">
        <v>1.0989010989010981</v>
      </c>
      <c r="BB116" s="116">
        <v>1.1494252873563315</v>
      </c>
      <c r="BC116" s="116">
        <v>4.7617490071477864</v>
      </c>
      <c r="BD116" s="116"/>
      <c r="BE116" s="116">
        <v>5.5045871559633008</v>
      </c>
      <c r="BF116" s="116">
        <v>2.4772594316386045</v>
      </c>
      <c r="BG116" s="116">
        <v>4.273225153147707</v>
      </c>
      <c r="BH116" s="116">
        <v>4.9897904166693374</v>
      </c>
      <c r="BI116" s="116">
        <v>-8.5599573947578375E-2</v>
      </c>
      <c r="BJ116" s="116">
        <v>26.875824323472074</v>
      </c>
      <c r="BK116" s="116">
        <v>2.1033300489911051</v>
      </c>
      <c r="BL116" s="116">
        <v>2.8654686741136359</v>
      </c>
      <c r="BM116" s="116">
        <v>2.9624277456647308</v>
      </c>
      <c r="BN116" s="116">
        <v>1.0752688172042779</v>
      </c>
      <c r="BO116" s="116">
        <f t="shared" si="84"/>
        <v>4.2993122199764757</v>
      </c>
      <c r="BP116" s="116">
        <f t="shared" si="59"/>
        <v>2.8654686741136359</v>
      </c>
      <c r="BQ116" s="116">
        <f t="shared" si="60"/>
        <v>26.875824323472074</v>
      </c>
      <c r="BR116" s="116">
        <f t="shared" si="61"/>
        <v>17</v>
      </c>
      <c r="BS116" s="116">
        <f t="array" ref="BS116">SUM(IF($AW116:$BN116&lt;0,1,0))</f>
        <v>1</v>
      </c>
      <c r="BT116" s="116">
        <f t="shared" si="62"/>
        <v>5.882352941176471</v>
      </c>
      <c r="BU116" s="116">
        <f t="array" ref="BU116">SUM(IF($AW116:$BN116&gt;20,1,0))</f>
        <v>1</v>
      </c>
      <c r="BV116" s="116">
        <f t="shared" si="63"/>
        <v>5.8823529411764701</v>
      </c>
      <c r="BW116" s="116">
        <f t="array" ref="BW116">SUM(IF(AW116:BN116&gt;40,1,0))</f>
        <v>0</v>
      </c>
      <c r="BX116" s="116">
        <f t="shared" si="85"/>
        <v>0</v>
      </c>
      <c r="BY116" s="116">
        <v>0.78125</v>
      </c>
      <c r="BZ116" s="116"/>
      <c r="CA116" s="116">
        <v>5.5966209081309559</v>
      </c>
      <c r="CB116" s="116">
        <v>15.275544511036387</v>
      </c>
      <c r="CC116" s="116">
        <v>8.6419753086419693</v>
      </c>
      <c r="CD116" s="116"/>
      <c r="CE116" s="116"/>
      <c r="CF116" s="116"/>
      <c r="CG116" s="116"/>
      <c r="CH116" s="116"/>
      <c r="CI116" s="116"/>
      <c r="CJ116" s="116">
        <v>4.7026279391424453</v>
      </c>
      <c r="CK116" s="116"/>
      <c r="CL116" s="116"/>
      <c r="CM116" s="116"/>
      <c r="CN116" s="116">
        <v>1.8999999999999906</v>
      </c>
      <c r="CO116" s="116">
        <v>-3.8245219347581614</v>
      </c>
      <c r="CP116" s="116">
        <v>-3.4188034188034178</v>
      </c>
      <c r="CQ116" s="116">
        <f t="shared" si="86"/>
        <v>3.7068366641737716</v>
      </c>
      <c r="CR116" s="116">
        <f t="shared" si="64"/>
        <v>3.3013139695712179</v>
      </c>
      <c r="CS116" s="116">
        <f t="shared" si="65"/>
        <v>15.275544511036387</v>
      </c>
      <c r="CT116" s="116">
        <f t="shared" si="66"/>
        <v>8</v>
      </c>
      <c r="CU116" s="116">
        <f t="array" ref="CU116">SUM(IF($BY116:$CP116&lt;0,1,0))</f>
        <v>2</v>
      </c>
      <c r="CV116" s="116">
        <f t="shared" si="67"/>
        <v>25</v>
      </c>
      <c r="CW116" s="116">
        <f t="array" ref="CW116">SUM(IF($BY116:$CP116&gt;20,1,0))</f>
        <v>0</v>
      </c>
      <c r="CX116" s="116">
        <f t="shared" si="68"/>
        <v>0</v>
      </c>
      <c r="CY116" s="116">
        <f t="array" ref="CY116">SUM(IF(BY116:CP116&gt;40,1,0))</f>
        <v>0</v>
      </c>
      <c r="CZ116" s="116">
        <f t="shared" si="87"/>
        <v>0</v>
      </c>
      <c r="DA116" s="116">
        <v>7.6543058032511357</v>
      </c>
      <c r="DB116" s="116">
        <v>4.2359684972328742</v>
      </c>
      <c r="DC116" s="116">
        <f t="shared" si="88"/>
        <v>5.9451371502420045</v>
      </c>
      <c r="DD116" s="116">
        <f t="shared" si="69"/>
        <v>5.9451371502420045</v>
      </c>
      <c r="DE116" s="116">
        <f t="shared" si="70"/>
        <v>7.6543058032511357</v>
      </c>
      <c r="DF116" s="116">
        <f t="shared" si="71"/>
        <v>2</v>
      </c>
      <c r="DG116" s="116">
        <f t="array" ref="DG116">SUM(IF($DA116:$DB116&lt;0,1,0))</f>
        <v>0</v>
      </c>
      <c r="DH116" s="116">
        <f t="shared" si="72"/>
        <v>0</v>
      </c>
      <c r="DI116" s="116">
        <f t="array" ref="DI116">SUM(IF($DA116:$DB116&gt;20,1,0))</f>
        <v>0</v>
      </c>
      <c r="DJ116" s="116">
        <f t="shared" si="73"/>
        <v>0</v>
      </c>
      <c r="DK116" s="116">
        <f t="array" ref="DK116">SUM(IF(DA116:DB116&gt;40,1,0))</f>
        <v>0</v>
      </c>
      <c r="DL116" s="116">
        <f t="shared" si="89"/>
        <v>0</v>
      </c>
      <c r="DM116" s="116">
        <v>-1.4869038000831281</v>
      </c>
      <c r="DN116" s="116">
        <v>1.7777777777777892</v>
      </c>
      <c r="DO116" s="116">
        <f t="shared" si="99"/>
        <v>0.14543698884733058</v>
      </c>
      <c r="DP116" s="116">
        <f t="shared" si="94"/>
        <v>0.14543698884733058</v>
      </c>
      <c r="DQ116" s="116">
        <f t="shared" si="95"/>
        <v>1.7777777777777892</v>
      </c>
      <c r="DR116" s="116">
        <f t="shared" si="96"/>
        <v>2</v>
      </c>
      <c r="DS116" s="116">
        <f t="array" ref="DS116">SUM(IF($DM116:$DN116&lt;0,1,0))</f>
        <v>1</v>
      </c>
      <c r="DT116" s="116">
        <f t="shared" si="97"/>
        <v>50</v>
      </c>
      <c r="DU116" s="116">
        <f t="array" ref="DU116">SUM(IF($DM116:$DN116&gt;20,1,0))</f>
        <v>0</v>
      </c>
      <c r="DV116" s="116">
        <f t="shared" si="98"/>
        <v>0</v>
      </c>
      <c r="DW116" s="116">
        <f t="array" ref="DW116">SUM(IF(DM116:DN116&gt;40,1,0))</f>
        <v>0</v>
      </c>
      <c r="DX116" s="116">
        <f t="shared" si="100"/>
        <v>0</v>
      </c>
      <c r="DY116" s="116">
        <f t="shared" si="91"/>
        <v>3.9659496850208229</v>
      </c>
      <c r="DZ116" s="116">
        <f t="shared" si="74"/>
        <v>2.67136405287612</v>
      </c>
      <c r="EA116" s="116">
        <f t="shared" si="75"/>
        <v>26.875824323472074</v>
      </c>
      <c r="EB116" s="116">
        <f t="shared" si="92"/>
        <v>1.2685033777115864</v>
      </c>
      <c r="EC116" s="116">
        <f t="shared" si="76"/>
        <v>5.5648247836885014</v>
      </c>
      <c r="ED116" s="116">
        <f t="shared" si="77"/>
        <v>38</v>
      </c>
      <c r="EE116" s="116">
        <f t="shared" si="77"/>
        <v>7</v>
      </c>
      <c r="EF116" s="116">
        <f t="shared" si="78"/>
        <v>18.421052631578949</v>
      </c>
      <c r="EG116" s="116">
        <f t="shared" si="79"/>
        <v>1</v>
      </c>
      <c r="EH116" s="117">
        <f t="shared" si="80"/>
        <v>2.6315789473684208</v>
      </c>
      <c r="EI116" s="116">
        <f t="shared" si="93"/>
        <v>3.4300494826810617</v>
      </c>
      <c r="EJ116" s="116">
        <f t="shared" si="81"/>
        <v>0</v>
      </c>
      <c r="EK116" s="116">
        <f t="shared" si="90"/>
        <v>0</v>
      </c>
      <c r="EL116" s="37"/>
      <c r="EM116" s="37"/>
      <c r="EN116" s="37"/>
      <c r="EO116" s="37"/>
    </row>
    <row r="117" spans="2:145" x14ac:dyDescent="0.4">
      <c r="B117" s="115">
        <v>1908</v>
      </c>
      <c r="C117" s="116"/>
      <c r="D117" s="116"/>
      <c r="E117" s="116"/>
      <c r="F117" s="116"/>
      <c r="G117" s="116">
        <v>8.8704753597906638</v>
      </c>
      <c r="H117" s="116"/>
      <c r="I117" s="116"/>
      <c r="J117" s="116"/>
      <c r="K117" s="116"/>
      <c r="L117" s="116"/>
      <c r="M117" s="116">
        <v>-1.5902888867977714</v>
      </c>
      <c r="N117" s="116"/>
      <c r="O117" s="116"/>
      <c r="P117" s="116"/>
      <c r="Q117" s="116">
        <f t="shared" si="53"/>
        <v>3.6400932364964462</v>
      </c>
      <c r="R117" s="116">
        <f t="shared" si="47"/>
        <v>3.6400932364964467</v>
      </c>
      <c r="S117" s="116">
        <f t="shared" si="48"/>
        <v>8.8704753597906638</v>
      </c>
      <c r="T117" s="116">
        <f t="shared" si="49"/>
        <v>2</v>
      </c>
      <c r="U117" s="116">
        <f t="array" ref="U117">SUM(IF($C117:$P117&lt;0,1,0))</f>
        <v>1</v>
      </c>
      <c r="V117" s="116">
        <f t="shared" si="50"/>
        <v>50</v>
      </c>
      <c r="W117" s="116">
        <f t="array" ref="W117">SUM(IF($C117:$P117&gt;20,1,0))</f>
        <v>0</v>
      </c>
      <c r="X117" s="116">
        <f t="shared" si="51"/>
        <v>0</v>
      </c>
      <c r="Y117" s="116">
        <f t="array" ref="Y117">SUM(IF(C117:P117&gt;40,1,0))</f>
        <v>0</v>
      </c>
      <c r="Z117" s="116">
        <f t="shared" si="52"/>
        <v>0</v>
      </c>
      <c r="AA117" s="116">
        <v>5.3185887309110225</v>
      </c>
      <c r="AB117" s="116"/>
      <c r="AC117" s="116">
        <v>12.642307275290033</v>
      </c>
      <c r="AD117" s="116">
        <v>5.4094478904946115</v>
      </c>
      <c r="AE117" s="116">
        <v>-3.4464013916068792</v>
      </c>
      <c r="AF117" s="116">
        <v>-4.7058823529411704</v>
      </c>
      <c r="AG117" s="116"/>
      <c r="AH117" s="116">
        <v>23.33984375</v>
      </c>
      <c r="AI117" s="116"/>
      <c r="AJ117" s="116"/>
      <c r="AK117" s="116">
        <v>5.0522648083623833</v>
      </c>
      <c r="AL117" s="116">
        <v>-9.0008257638315321</v>
      </c>
      <c r="AM117" s="116">
        <f t="shared" si="82"/>
        <v>4.3261678683348084</v>
      </c>
      <c r="AN117" s="116">
        <f t="shared" si="54"/>
        <v>5.1854267696367025</v>
      </c>
      <c r="AO117" s="116">
        <f t="shared" si="55"/>
        <v>23.33984375</v>
      </c>
      <c r="AP117" s="116">
        <f t="shared" si="56"/>
        <v>8</v>
      </c>
      <c r="AQ117" s="116">
        <f t="array" ref="AQ117">SUM(IF($AA117:$AL117&lt;0,1,0))</f>
        <v>3</v>
      </c>
      <c r="AR117" s="116">
        <f t="shared" si="57"/>
        <v>37.5</v>
      </c>
      <c r="AS117" s="116">
        <f t="array" ref="AS117">SUM(IF($AA117:$AL117&gt;20,1,0))</f>
        <v>1</v>
      </c>
      <c r="AT117" s="116">
        <f t="shared" si="58"/>
        <v>12.5</v>
      </c>
      <c r="AU117" s="116">
        <f t="array" ref="AU117">SUM(IF(AA117:AL117&gt;40,1,0))</f>
        <v>0</v>
      </c>
      <c r="AV117" s="116">
        <f t="shared" si="83"/>
        <v>0</v>
      </c>
      <c r="AW117" s="116">
        <v>3.8592508513053403</v>
      </c>
      <c r="AX117" s="116">
        <v>1.111111111111085</v>
      </c>
      <c r="AY117" s="116">
        <v>2.1789534699899877</v>
      </c>
      <c r="AZ117" s="116">
        <v>4.3137254901960791</v>
      </c>
      <c r="BA117" s="116">
        <v>1.0869565217391295</v>
      </c>
      <c r="BB117" s="116">
        <v>0</v>
      </c>
      <c r="BC117" s="116">
        <v>-1.4055490581432739</v>
      </c>
      <c r="BD117" s="116"/>
      <c r="BE117" s="116">
        <v>-0.86956521739129911</v>
      </c>
      <c r="BF117" s="116">
        <v>-1.1452214538361021</v>
      </c>
      <c r="BG117" s="116">
        <v>1.6129981500453172</v>
      </c>
      <c r="BH117" s="116">
        <v>26.941884323276021</v>
      </c>
      <c r="BI117" s="116">
        <v>1.0503708178126927</v>
      </c>
      <c r="BJ117" s="116">
        <v>8.6570562879805806</v>
      </c>
      <c r="BK117" s="116">
        <v>-3.3980043623583436</v>
      </c>
      <c r="BL117" s="116">
        <v>0.67988668555241105</v>
      </c>
      <c r="BM117" s="116">
        <v>7.2280701754385834</v>
      </c>
      <c r="BN117" s="116">
        <v>0</v>
      </c>
      <c r="BO117" s="116">
        <f t="shared" si="84"/>
        <v>3.0530543407481296</v>
      </c>
      <c r="BP117" s="116">
        <f t="shared" si="59"/>
        <v>1.0869565217391295</v>
      </c>
      <c r="BQ117" s="116">
        <f t="shared" si="60"/>
        <v>26.941884323276021</v>
      </c>
      <c r="BR117" s="116">
        <f t="shared" si="61"/>
        <v>17</v>
      </c>
      <c r="BS117" s="116">
        <f t="array" ref="BS117">SUM(IF($AW117:$BN117&lt;0,1,0))</f>
        <v>4</v>
      </c>
      <c r="BT117" s="116">
        <f t="shared" si="62"/>
        <v>23.529411764705884</v>
      </c>
      <c r="BU117" s="116">
        <f t="array" ref="BU117">SUM(IF($AW117:$BN117&gt;20,1,0))</f>
        <v>1</v>
      </c>
      <c r="BV117" s="116">
        <f t="shared" si="63"/>
        <v>5.8823529411764701</v>
      </c>
      <c r="BW117" s="116">
        <f t="array" ref="BW117">SUM(IF(AW117:BN117&gt;40,1,0))</f>
        <v>0</v>
      </c>
      <c r="BX117" s="116">
        <f t="shared" si="85"/>
        <v>0</v>
      </c>
      <c r="BY117" s="116">
        <v>3.1007751937984329</v>
      </c>
      <c r="BZ117" s="116"/>
      <c r="CA117" s="116">
        <v>5.2999999999999714</v>
      </c>
      <c r="CB117" s="116">
        <v>29.178290641643436</v>
      </c>
      <c r="CC117" s="116">
        <v>-9.0909090909090828</v>
      </c>
      <c r="CD117" s="116"/>
      <c r="CE117" s="116"/>
      <c r="CF117" s="116"/>
      <c r="CG117" s="116"/>
      <c r="CH117" s="116"/>
      <c r="CI117" s="116"/>
      <c r="CJ117" s="116">
        <v>0.26420079260240925</v>
      </c>
      <c r="CK117" s="116"/>
      <c r="CL117" s="116"/>
      <c r="CM117" s="116"/>
      <c r="CN117" s="116">
        <v>4.6000000000000263</v>
      </c>
      <c r="CO117" s="116">
        <v>0.23391812865497411</v>
      </c>
      <c r="CP117" s="116">
        <v>-7.9646017699114946</v>
      </c>
      <c r="CQ117" s="116">
        <f t="shared" si="86"/>
        <v>3.202709236984834</v>
      </c>
      <c r="CR117" s="116">
        <f t="shared" si="64"/>
        <v>1.6824879932004211</v>
      </c>
      <c r="CS117" s="116">
        <f t="shared" si="65"/>
        <v>29.178290641643436</v>
      </c>
      <c r="CT117" s="116">
        <f t="shared" si="66"/>
        <v>8</v>
      </c>
      <c r="CU117" s="116">
        <f t="array" ref="CU117">SUM(IF($BY117:$CP117&lt;0,1,0))</f>
        <v>2</v>
      </c>
      <c r="CV117" s="116">
        <f t="shared" si="67"/>
        <v>25</v>
      </c>
      <c r="CW117" s="116">
        <f t="array" ref="CW117">SUM(IF($BY117:$CP117&gt;20,1,0))</f>
        <v>1</v>
      </c>
      <c r="CX117" s="116">
        <f t="shared" si="68"/>
        <v>12.5</v>
      </c>
      <c r="CY117" s="116">
        <f t="array" ref="CY117">SUM(IF(BY117:CP117&gt;40,1,0))</f>
        <v>0</v>
      </c>
      <c r="CZ117" s="116">
        <f t="shared" si="87"/>
        <v>0</v>
      </c>
      <c r="DA117" s="116">
        <v>0.38500542427242967</v>
      </c>
      <c r="DB117" s="116">
        <v>-1.1799705014749289</v>
      </c>
      <c r="DC117" s="116">
        <f t="shared" si="88"/>
        <v>-0.3974825386012496</v>
      </c>
      <c r="DD117" s="116">
        <f t="shared" si="69"/>
        <v>-0.3974825386012496</v>
      </c>
      <c r="DE117" s="116">
        <f t="shared" si="70"/>
        <v>0.38500542427242967</v>
      </c>
      <c r="DF117" s="116">
        <f t="shared" si="71"/>
        <v>2</v>
      </c>
      <c r="DG117" s="116">
        <f t="array" ref="DG117">SUM(IF($DA117:$DB117&lt;0,1,0))</f>
        <v>1</v>
      </c>
      <c r="DH117" s="116">
        <f t="shared" si="72"/>
        <v>50</v>
      </c>
      <c r="DI117" s="116">
        <f t="array" ref="DI117">SUM(IF($DA117:$DB117&gt;20,1,0))</f>
        <v>0</v>
      </c>
      <c r="DJ117" s="116">
        <f t="shared" si="73"/>
        <v>0</v>
      </c>
      <c r="DK117" s="116">
        <f t="array" ref="DK117">SUM(IF(DA117:DB117&gt;40,1,0))</f>
        <v>0</v>
      </c>
      <c r="DL117" s="116">
        <f t="shared" si="89"/>
        <v>0</v>
      </c>
      <c r="DM117" s="116">
        <v>7.8925197186197575</v>
      </c>
      <c r="DN117" s="116">
        <v>0</v>
      </c>
      <c r="DO117" s="116">
        <f t="shared" si="99"/>
        <v>3.9462598593098788</v>
      </c>
      <c r="DP117" s="116">
        <f t="shared" si="94"/>
        <v>3.9462598593098788</v>
      </c>
      <c r="DQ117" s="116">
        <f t="shared" si="95"/>
        <v>7.8925197186197575</v>
      </c>
      <c r="DR117" s="116">
        <f t="shared" si="96"/>
        <v>2</v>
      </c>
      <c r="DS117" s="116">
        <f t="array" ref="DS117">SUM(IF($DM117:$DN117&lt;0,1,0))</f>
        <v>0</v>
      </c>
      <c r="DT117" s="116">
        <f t="shared" si="97"/>
        <v>0</v>
      </c>
      <c r="DU117" s="116">
        <f t="array" ref="DU117">SUM(IF($DM117:$DN117&gt;20,1,0))</f>
        <v>0</v>
      </c>
      <c r="DV117" s="116">
        <f t="shared" si="98"/>
        <v>0</v>
      </c>
      <c r="DW117" s="116">
        <f t="array" ref="DW117">SUM(IF(DM117:DN117&gt;40,1,0))</f>
        <v>0</v>
      </c>
      <c r="DX117" s="116">
        <f t="shared" si="100"/>
        <v>0</v>
      </c>
      <c r="DY117" s="116">
        <f t="shared" si="91"/>
        <v>3.2438636346073197</v>
      </c>
      <c r="DZ117" s="116">
        <f t="shared" si="74"/>
        <v>1.0869565217391295</v>
      </c>
      <c r="EA117" s="116">
        <f t="shared" si="75"/>
        <v>29.178290641643436</v>
      </c>
      <c r="EB117" s="116">
        <f t="shared" si="92"/>
        <v>1.4496627980014412</v>
      </c>
      <c r="EC117" s="116">
        <f t="shared" si="76"/>
        <v>8.283260721679568</v>
      </c>
      <c r="ED117" s="116">
        <f t="shared" si="77"/>
        <v>39</v>
      </c>
      <c r="EE117" s="116">
        <f t="shared" si="77"/>
        <v>11</v>
      </c>
      <c r="EF117" s="116">
        <f t="shared" si="78"/>
        <v>28.205128205128204</v>
      </c>
      <c r="EG117" s="116">
        <f t="shared" si="79"/>
        <v>3</v>
      </c>
      <c r="EH117" s="117">
        <f t="shared" si="80"/>
        <v>7.6923076923076925</v>
      </c>
      <c r="EI117" s="116">
        <f t="shared" si="93"/>
        <v>4.284750337381916</v>
      </c>
      <c r="EJ117" s="116">
        <f t="shared" si="81"/>
        <v>0</v>
      </c>
      <c r="EK117" s="116">
        <f t="shared" si="90"/>
        <v>0</v>
      </c>
      <c r="EL117" s="37"/>
      <c r="EM117" s="37"/>
      <c r="EN117" s="37"/>
      <c r="EO117" s="37"/>
    </row>
    <row r="118" spans="2:145" x14ac:dyDescent="0.4">
      <c r="B118" s="115">
        <v>1909</v>
      </c>
      <c r="C118" s="116"/>
      <c r="D118" s="116"/>
      <c r="E118" s="116"/>
      <c r="F118" s="116"/>
      <c r="G118" s="116">
        <v>1.1857074186829131</v>
      </c>
      <c r="H118" s="116"/>
      <c r="I118" s="116"/>
      <c r="J118" s="116"/>
      <c r="K118" s="116"/>
      <c r="L118" s="116"/>
      <c r="M118" s="116">
        <v>4.8384012239433902</v>
      </c>
      <c r="N118" s="116"/>
      <c r="O118" s="116"/>
      <c r="P118" s="116"/>
      <c r="Q118" s="116">
        <f t="shared" si="53"/>
        <v>3.0120543213131517</v>
      </c>
      <c r="R118" s="116">
        <f t="shared" si="47"/>
        <v>3.0120543213131517</v>
      </c>
      <c r="S118" s="116">
        <f t="shared" si="48"/>
        <v>4.8384012239433902</v>
      </c>
      <c r="T118" s="116">
        <f t="shared" si="49"/>
        <v>2</v>
      </c>
      <c r="U118" s="116">
        <f t="array" ref="U118">SUM(IF($C118:$P118&lt;0,1,0))</f>
        <v>0</v>
      </c>
      <c r="V118" s="116">
        <f t="shared" si="50"/>
        <v>0</v>
      </c>
      <c r="W118" s="116">
        <f t="array" ref="W118">SUM(IF($C118:$P118&gt;20,1,0))</f>
        <v>0</v>
      </c>
      <c r="X118" s="116">
        <f t="shared" si="51"/>
        <v>0</v>
      </c>
      <c r="Y118" s="116">
        <f t="array" ref="Y118">SUM(IF(C118:P118&gt;40,1,0))</f>
        <v>0</v>
      </c>
      <c r="Z118" s="116">
        <f t="shared" si="52"/>
        <v>0</v>
      </c>
      <c r="AA118" s="116">
        <v>-2.0499999999999963</v>
      </c>
      <c r="AB118" s="116"/>
      <c r="AC118" s="116">
        <v>-8.1624795456733175</v>
      </c>
      <c r="AD118" s="116">
        <v>-7.3013453525290366</v>
      </c>
      <c r="AE118" s="116">
        <v>-3.8846976691814028</v>
      </c>
      <c r="AF118" s="116">
        <v>-15.226337448559669</v>
      </c>
      <c r="AG118" s="116"/>
      <c r="AH118" s="116">
        <v>-2.5336500395882866</v>
      </c>
      <c r="AI118" s="116"/>
      <c r="AJ118" s="116"/>
      <c r="AK118" s="116">
        <v>6.6334991708126179</v>
      </c>
      <c r="AL118" s="116">
        <v>3.2667876588021727</v>
      </c>
      <c r="AM118" s="116">
        <f t="shared" si="82"/>
        <v>-3.6572779032396152</v>
      </c>
      <c r="AN118" s="116">
        <f t="shared" si="54"/>
        <v>-3.2091738543848445</v>
      </c>
      <c r="AO118" s="116">
        <f t="shared" si="55"/>
        <v>6.6334991708126179</v>
      </c>
      <c r="AP118" s="116">
        <f t="shared" si="56"/>
        <v>8</v>
      </c>
      <c r="AQ118" s="116">
        <f t="array" ref="AQ118">SUM(IF($AA118:$AL118&lt;0,1,0))</f>
        <v>6</v>
      </c>
      <c r="AR118" s="116">
        <f t="shared" si="57"/>
        <v>75</v>
      </c>
      <c r="AS118" s="116">
        <f t="array" ref="AS118">SUM(IF($AA118:$AL118&gt;20,1,0))</f>
        <v>0</v>
      </c>
      <c r="AT118" s="116">
        <f t="shared" si="58"/>
        <v>0</v>
      </c>
      <c r="AU118" s="116">
        <f t="array" ref="AU118">SUM(IF(AA118:AL118&gt;40,1,0))</f>
        <v>0</v>
      </c>
      <c r="AV118" s="116">
        <f t="shared" si="83"/>
        <v>0</v>
      </c>
      <c r="AW118" s="116">
        <v>2.841530054644803</v>
      </c>
      <c r="AX118" s="116">
        <v>-1.0989010989010839</v>
      </c>
      <c r="AY118" s="116">
        <v>-3.1948634640674531</v>
      </c>
      <c r="AZ118" s="116">
        <v>-1.0025062656641612</v>
      </c>
      <c r="BA118" s="116">
        <v>0</v>
      </c>
      <c r="BB118" s="116">
        <v>2.2727272727272485</v>
      </c>
      <c r="BC118" s="116">
        <v>5.2238080272269283</v>
      </c>
      <c r="BD118" s="116"/>
      <c r="BE118" s="116">
        <v>-2.6315789473684204</v>
      </c>
      <c r="BF118" s="116">
        <v>-0.25062412964571606</v>
      </c>
      <c r="BG118" s="116">
        <v>-0.56450325409997393</v>
      </c>
      <c r="BH118" s="116">
        <v>-2.5146250979482643</v>
      </c>
      <c r="BI118" s="116">
        <v>1.083984375</v>
      </c>
      <c r="BJ118" s="116">
        <v>-8.9508822509131498</v>
      </c>
      <c r="BK118" s="116">
        <v>2.6461488644959661</v>
      </c>
      <c r="BL118" s="116">
        <v>-9.3791033577195204E-2</v>
      </c>
      <c r="BM118" s="116">
        <v>0.23704904403680782</v>
      </c>
      <c r="BN118" s="116">
        <v>1.0638297872340496</v>
      </c>
      <c r="BO118" s="116">
        <f t="shared" si="84"/>
        <v>-0.29018812451880083</v>
      </c>
      <c r="BP118" s="116">
        <f t="shared" si="59"/>
        <v>-9.3791033577195204E-2</v>
      </c>
      <c r="BQ118" s="116">
        <f t="shared" si="60"/>
        <v>5.2238080272269283</v>
      </c>
      <c r="BR118" s="116">
        <f t="shared" si="61"/>
        <v>17</v>
      </c>
      <c r="BS118" s="116">
        <f t="array" ref="BS118">SUM(IF($AW118:$BN118&lt;0,1,0))</f>
        <v>9</v>
      </c>
      <c r="BT118" s="116">
        <f t="shared" si="62"/>
        <v>52.941176470588232</v>
      </c>
      <c r="BU118" s="116">
        <f t="array" ref="BU118">SUM(IF($AW118:$BN118&gt;20,1,0))</f>
        <v>0</v>
      </c>
      <c r="BV118" s="116">
        <f t="shared" si="63"/>
        <v>0</v>
      </c>
      <c r="BW118" s="116">
        <f t="array" ref="BW118">SUM(IF(AW118:BN118&gt;40,1,0))</f>
        <v>0</v>
      </c>
      <c r="BX118" s="116">
        <f t="shared" si="85"/>
        <v>0</v>
      </c>
      <c r="BY118" s="116">
        <v>0.75187969924812581</v>
      </c>
      <c r="BZ118" s="116"/>
      <c r="CA118" s="116">
        <v>-1.2345679012345623</v>
      </c>
      <c r="CB118" s="116">
        <v>-3.8087758908412761</v>
      </c>
      <c r="CC118" s="116">
        <v>-1.875</v>
      </c>
      <c r="CD118" s="116"/>
      <c r="CE118" s="116"/>
      <c r="CF118" s="116"/>
      <c r="CG118" s="116"/>
      <c r="CH118" s="116"/>
      <c r="CI118" s="116"/>
      <c r="CJ118" s="116">
        <v>8.563899868247681</v>
      </c>
      <c r="CK118" s="116"/>
      <c r="CL118" s="116"/>
      <c r="CM118" s="116"/>
      <c r="CN118" s="116">
        <v>-14.200000000000014</v>
      </c>
      <c r="CO118" s="116">
        <v>-1.1668611435239207</v>
      </c>
      <c r="CP118" s="116">
        <v>3.8461538461538547</v>
      </c>
      <c r="CQ118" s="116">
        <f t="shared" si="86"/>
        <v>-1.140408940243764</v>
      </c>
      <c r="CR118" s="116">
        <f t="shared" si="64"/>
        <v>-1.2007145223792415</v>
      </c>
      <c r="CS118" s="116">
        <f t="shared" si="65"/>
        <v>8.563899868247681</v>
      </c>
      <c r="CT118" s="116">
        <f t="shared" si="66"/>
        <v>8</v>
      </c>
      <c r="CU118" s="116">
        <f t="array" ref="CU118">SUM(IF($BY118:$CP118&lt;0,1,0))</f>
        <v>5</v>
      </c>
      <c r="CV118" s="116">
        <f t="shared" si="67"/>
        <v>62.5</v>
      </c>
      <c r="CW118" s="116">
        <f t="array" ref="CW118">SUM(IF($BY118:$CP118&gt;20,1,0))</f>
        <v>0</v>
      </c>
      <c r="CX118" s="116">
        <f t="shared" si="68"/>
        <v>0</v>
      </c>
      <c r="CY118" s="116">
        <f t="array" ref="CY118">SUM(IF(BY118:CP118&gt;40,1,0))</f>
        <v>0</v>
      </c>
      <c r="CZ118" s="116">
        <f t="shared" si="87"/>
        <v>0</v>
      </c>
      <c r="DA118" s="116">
        <v>1.2425253931847988</v>
      </c>
      <c r="DB118" s="116">
        <v>0.65125125125124661</v>
      </c>
      <c r="DC118" s="116">
        <f t="shared" si="88"/>
        <v>0.94688832221802266</v>
      </c>
      <c r="DD118" s="116">
        <f t="shared" si="69"/>
        <v>0.94688832221802266</v>
      </c>
      <c r="DE118" s="116">
        <f t="shared" si="70"/>
        <v>1.2425253931847988</v>
      </c>
      <c r="DF118" s="116">
        <f t="shared" si="71"/>
        <v>2</v>
      </c>
      <c r="DG118" s="116">
        <f t="array" ref="DG118">SUM(IF($DA118:$DB118&lt;0,1,0))</f>
        <v>0</v>
      </c>
      <c r="DH118" s="116">
        <f t="shared" si="72"/>
        <v>0</v>
      </c>
      <c r="DI118" s="116">
        <f t="array" ref="DI118">SUM(IF($DA118:$DB118&gt;20,1,0))</f>
        <v>0</v>
      </c>
      <c r="DJ118" s="116">
        <f t="shared" si="73"/>
        <v>0</v>
      </c>
      <c r="DK118" s="116">
        <f t="array" ref="DK118">SUM(IF(DA118:DB118&gt;40,1,0))</f>
        <v>0</v>
      </c>
      <c r="DL118" s="116">
        <f t="shared" si="89"/>
        <v>0</v>
      </c>
      <c r="DM118" s="116">
        <v>-1.2379421047131856</v>
      </c>
      <c r="DN118" s="116">
        <v>0.4366812227074357</v>
      </c>
      <c r="DO118" s="116">
        <f t="shared" si="99"/>
        <v>-0.40063044100287493</v>
      </c>
      <c r="DP118" s="116">
        <f t="shared" si="94"/>
        <v>-0.40063044100287493</v>
      </c>
      <c r="DQ118" s="116">
        <f t="shared" si="95"/>
        <v>0.4366812227074357</v>
      </c>
      <c r="DR118" s="116">
        <f t="shared" si="96"/>
        <v>2</v>
      </c>
      <c r="DS118" s="116">
        <f t="array" ref="DS118">SUM(IF($DM118:$DN118&lt;0,1,0))</f>
        <v>1</v>
      </c>
      <c r="DT118" s="116">
        <f t="shared" si="97"/>
        <v>50</v>
      </c>
      <c r="DU118" s="116">
        <f t="array" ref="DU118">SUM(IF($DM118:$DN118&gt;20,1,0))</f>
        <v>0</v>
      </c>
      <c r="DV118" s="116">
        <f t="shared" si="98"/>
        <v>0</v>
      </c>
      <c r="DW118" s="116">
        <f t="array" ref="DW118">SUM(IF(DM118:DN118&gt;40,1,0))</f>
        <v>0</v>
      </c>
      <c r="DX118" s="116">
        <f t="shared" si="100"/>
        <v>0</v>
      </c>
      <c r="DY118" s="116">
        <f t="shared" si="91"/>
        <v>-0.92815560152897569</v>
      </c>
      <c r="DZ118" s="116">
        <f t="shared" si="74"/>
        <v>-0.25062412964571606</v>
      </c>
      <c r="EA118" s="116">
        <f t="shared" si="75"/>
        <v>8.563899868247681</v>
      </c>
      <c r="EB118" s="116">
        <f t="shared" si="92"/>
        <v>1.3182559382295704</v>
      </c>
      <c r="EC118" s="116">
        <f t="shared" si="76"/>
        <v>4.8514545158491247</v>
      </c>
      <c r="ED118" s="116">
        <f t="shared" si="77"/>
        <v>39</v>
      </c>
      <c r="EE118" s="116">
        <f t="shared" si="77"/>
        <v>21</v>
      </c>
      <c r="EF118" s="116">
        <f t="shared" si="78"/>
        <v>53.846153846153847</v>
      </c>
      <c r="EG118" s="116">
        <f t="shared" si="79"/>
        <v>0</v>
      </c>
      <c r="EH118" s="117">
        <f t="shared" si="80"/>
        <v>0</v>
      </c>
      <c r="EI118" s="116">
        <f t="shared" si="93"/>
        <v>3.4300494826810617</v>
      </c>
      <c r="EJ118" s="116">
        <f t="shared" si="81"/>
        <v>0</v>
      </c>
      <c r="EK118" s="116">
        <f t="shared" si="90"/>
        <v>0</v>
      </c>
      <c r="EL118" s="37"/>
      <c r="EM118" s="37"/>
      <c r="EN118" s="37"/>
      <c r="EO118" s="37"/>
    </row>
    <row r="119" spans="2:145" x14ac:dyDescent="0.4">
      <c r="B119" s="115">
        <v>1910</v>
      </c>
      <c r="C119" s="116"/>
      <c r="D119" s="116"/>
      <c r="E119" s="116"/>
      <c r="F119" s="116"/>
      <c r="G119" s="116">
        <v>-11.74188440221694</v>
      </c>
      <c r="H119" s="116"/>
      <c r="I119" s="116"/>
      <c r="J119" s="116"/>
      <c r="K119" s="116"/>
      <c r="L119" s="116"/>
      <c r="M119" s="116">
        <v>15.386720175118556</v>
      </c>
      <c r="N119" s="116"/>
      <c r="O119" s="116"/>
      <c r="P119" s="116"/>
      <c r="Q119" s="116">
        <f t="shared" si="53"/>
        <v>1.8224178864508085</v>
      </c>
      <c r="R119" s="116">
        <f t="shared" si="47"/>
        <v>1.8224178864508076</v>
      </c>
      <c r="S119" s="116">
        <f t="shared" si="48"/>
        <v>15.386720175118556</v>
      </c>
      <c r="T119" s="116">
        <f t="shared" si="49"/>
        <v>2</v>
      </c>
      <c r="U119" s="116">
        <f t="array" ref="U119">SUM(IF($C119:$P119&lt;0,1,0))</f>
        <v>1</v>
      </c>
      <c r="V119" s="116">
        <f t="shared" si="50"/>
        <v>50</v>
      </c>
      <c r="W119" s="116">
        <f t="array" ref="W119">SUM(IF($C119:$P119&gt;20,1,0))</f>
        <v>0</v>
      </c>
      <c r="X119" s="116">
        <f t="shared" si="51"/>
        <v>0</v>
      </c>
      <c r="Y119" s="116">
        <f t="array" ref="Y119">SUM(IF(C119:P119&gt;40,1,0))</f>
        <v>0</v>
      </c>
      <c r="Z119" s="116">
        <f t="shared" si="52"/>
        <v>0</v>
      </c>
      <c r="AA119" s="116">
        <v>4.6962736089841917</v>
      </c>
      <c r="AB119" s="116"/>
      <c r="AC119" s="116">
        <v>-3.7103029032596102</v>
      </c>
      <c r="AD119" s="116">
        <v>0.42682926829268331</v>
      </c>
      <c r="AE119" s="116">
        <v>0.25773195876288568</v>
      </c>
      <c r="AF119" s="116">
        <v>10.679611650485432</v>
      </c>
      <c r="AG119" s="116"/>
      <c r="AH119" s="116">
        <v>2.1121039805036546</v>
      </c>
      <c r="AI119" s="116"/>
      <c r="AJ119" s="116"/>
      <c r="AK119" s="116">
        <v>8.2426127527216018</v>
      </c>
      <c r="AL119" s="116">
        <v>-2.6362038664323628</v>
      </c>
      <c r="AM119" s="116">
        <f t="shared" si="82"/>
        <v>2.5085820562573091</v>
      </c>
      <c r="AN119" s="116">
        <f t="shared" si="54"/>
        <v>1.2694666243981689</v>
      </c>
      <c r="AO119" s="116">
        <f t="shared" si="55"/>
        <v>10.679611650485432</v>
      </c>
      <c r="AP119" s="116">
        <f t="shared" si="56"/>
        <v>8</v>
      </c>
      <c r="AQ119" s="116">
        <f t="array" ref="AQ119">SUM(IF($AA119:$AL119&lt;0,1,0))</f>
        <v>2</v>
      </c>
      <c r="AR119" s="116">
        <f t="shared" si="57"/>
        <v>25</v>
      </c>
      <c r="AS119" s="116">
        <f t="array" ref="AS119">SUM(IF($AA119:$AL119&gt;20,1,0))</f>
        <v>0</v>
      </c>
      <c r="AT119" s="116">
        <f t="shared" si="58"/>
        <v>0</v>
      </c>
      <c r="AU119" s="116">
        <f t="array" ref="AU119">SUM(IF(AA119:AL119&gt;40,1,0))</f>
        <v>0</v>
      </c>
      <c r="AV119" s="116">
        <f t="shared" si="83"/>
        <v>0</v>
      </c>
      <c r="AW119" s="116">
        <v>-0.31880977683315104</v>
      </c>
      <c r="AX119" s="116">
        <v>2.2222222222222143</v>
      </c>
      <c r="AY119" s="116">
        <v>1.0974375366256433</v>
      </c>
      <c r="AZ119" s="116">
        <v>0</v>
      </c>
      <c r="BA119" s="116">
        <v>1.0752688172043003</v>
      </c>
      <c r="BB119" s="116">
        <v>2.2222222222222143</v>
      </c>
      <c r="BC119" s="116">
        <v>-4.4029811576330786</v>
      </c>
      <c r="BD119" s="116"/>
      <c r="BE119" s="116">
        <v>2.7027027027027017</v>
      </c>
      <c r="BF119" s="116">
        <v>1.4241424321067786</v>
      </c>
      <c r="BG119" s="116">
        <v>2.6995818539675813</v>
      </c>
      <c r="BH119" s="116">
        <v>-4.4886792056690545</v>
      </c>
      <c r="BI119" s="116">
        <v>-4.0594689458593392</v>
      </c>
      <c r="BJ119" s="116">
        <v>-11.724400172321332</v>
      </c>
      <c r="BK119" s="116">
        <v>-5.7672997672997619</v>
      </c>
      <c r="BL119" s="116">
        <v>1.9714607585429977</v>
      </c>
      <c r="BM119" s="116">
        <v>-0.65004951903002151</v>
      </c>
      <c r="BN119" s="116">
        <v>1.0526315789473939</v>
      </c>
      <c r="BO119" s="116">
        <f t="shared" si="84"/>
        <v>-0.87905990706493597</v>
      </c>
      <c r="BP119" s="116">
        <f t="shared" si="59"/>
        <v>1.0526315789473939</v>
      </c>
      <c r="BQ119" s="116">
        <f t="shared" si="60"/>
        <v>2.7027027027027017</v>
      </c>
      <c r="BR119" s="116">
        <f t="shared" si="61"/>
        <v>17</v>
      </c>
      <c r="BS119" s="116">
        <f t="array" ref="BS119">SUM(IF($AW119:$BN119&lt;0,1,0))</f>
        <v>7</v>
      </c>
      <c r="BT119" s="116">
        <f t="shared" si="62"/>
        <v>41.176470588235297</v>
      </c>
      <c r="BU119" s="116">
        <f t="array" ref="BU119">SUM(IF($AW119:$BN119&gt;20,1,0))</f>
        <v>0</v>
      </c>
      <c r="BV119" s="116">
        <f t="shared" si="63"/>
        <v>0</v>
      </c>
      <c r="BW119" s="116">
        <f t="array" ref="BW119">SUM(IF(AW119:BN119&gt;40,1,0))</f>
        <v>0</v>
      </c>
      <c r="BX119" s="116">
        <f t="shared" si="85"/>
        <v>0</v>
      </c>
      <c r="BY119" s="116">
        <v>2.9850746268656581</v>
      </c>
      <c r="BZ119" s="116"/>
      <c r="CA119" s="116">
        <v>-1.2499999999999956</v>
      </c>
      <c r="CB119" s="116">
        <v>2.2961526686396505</v>
      </c>
      <c r="CC119" s="116">
        <v>-4.9095607235142165</v>
      </c>
      <c r="CD119" s="116"/>
      <c r="CE119" s="116"/>
      <c r="CF119" s="116"/>
      <c r="CG119" s="116"/>
      <c r="CH119" s="116"/>
      <c r="CI119" s="116"/>
      <c r="CJ119" s="116">
        <v>16.626213592233018</v>
      </c>
      <c r="CK119" s="116"/>
      <c r="CL119" s="116"/>
      <c r="CM119" s="116"/>
      <c r="CN119" s="116">
        <v>-2.100000000000013</v>
      </c>
      <c r="CO119" s="116">
        <v>4.368358913813462</v>
      </c>
      <c r="CP119" s="116">
        <v>12.037037037037024</v>
      </c>
      <c r="CQ119" s="116">
        <f t="shared" si="86"/>
        <v>3.7566595143843236</v>
      </c>
      <c r="CR119" s="116">
        <f t="shared" si="64"/>
        <v>2.6406136477526543</v>
      </c>
      <c r="CS119" s="116">
        <f t="shared" si="65"/>
        <v>16.626213592233018</v>
      </c>
      <c r="CT119" s="116">
        <f t="shared" si="66"/>
        <v>8</v>
      </c>
      <c r="CU119" s="116">
        <f t="array" ref="CU119">SUM(IF($BY119:$CP119&lt;0,1,0))</f>
        <v>3</v>
      </c>
      <c r="CV119" s="116">
        <f t="shared" si="67"/>
        <v>37.5</v>
      </c>
      <c r="CW119" s="116">
        <f t="array" ref="CW119">SUM(IF($BY119:$CP119&gt;20,1,0))</f>
        <v>0</v>
      </c>
      <c r="CX119" s="116">
        <f t="shared" si="68"/>
        <v>0</v>
      </c>
      <c r="CY119" s="116">
        <f t="array" ref="CY119">SUM(IF(BY119:CP119&gt;40,1,0))</f>
        <v>0</v>
      </c>
      <c r="CZ119" s="116">
        <f t="shared" si="87"/>
        <v>0</v>
      </c>
      <c r="DA119" s="116">
        <v>0.96749380644130423</v>
      </c>
      <c r="DB119" s="116">
        <v>3.0590519877675839</v>
      </c>
      <c r="DC119" s="116">
        <f t="shared" si="88"/>
        <v>2.0132728971044442</v>
      </c>
      <c r="DD119" s="116">
        <f t="shared" si="69"/>
        <v>2.0132728971044442</v>
      </c>
      <c r="DE119" s="116">
        <f t="shared" si="70"/>
        <v>3.0590519877675839</v>
      </c>
      <c r="DF119" s="116">
        <f t="shared" si="71"/>
        <v>2</v>
      </c>
      <c r="DG119" s="116">
        <f t="array" ref="DG119">SUM(IF($DA119:$DB119&lt;0,1,0))</f>
        <v>0</v>
      </c>
      <c r="DH119" s="116">
        <f t="shared" si="72"/>
        <v>0</v>
      </c>
      <c r="DI119" s="116">
        <f t="array" ref="DI119">SUM(IF($DA119:$DB119&gt;20,1,0))</f>
        <v>0</v>
      </c>
      <c r="DJ119" s="116">
        <f t="shared" si="73"/>
        <v>0</v>
      </c>
      <c r="DK119" s="116">
        <f t="array" ref="DK119">SUM(IF(DA119:DB119&gt;40,1,0))</f>
        <v>0</v>
      </c>
      <c r="DL119" s="116">
        <f t="shared" si="89"/>
        <v>0</v>
      </c>
      <c r="DM119" s="116">
        <v>-0.37149694607275996</v>
      </c>
      <c r="DN119" s="116">
        <v>0.86956521739127712</v>
      </c>
      <c r="DO119" s="116">
        <f t="shared" si="99"/>
        <v>0.24903413565925858</v>
      </c>
      <c r="DP119" s="116">
        <f t="shared" si="94"/>
        <v>0.24903413565925858</v>
      </c>
      <c r="DQ119" s="116">
        <f t="shared" si="95"/>
        <v>0.86956521739127712</v>
      </c>
      <c r="DR119" s="116">
        <f t="shared" si="96"/>
        <v>2</v>
      </c>
      <c r="DS119" s="116">
        <f t="array" ref="DS119">SUM(IF($DM119:$DN119&lt;0,1,0))</f>
        <v>1</v>
      </c>
      <c r="DT119" s="116">
        <f t="shared" si="97"/>
        <v>50</v>
      </c>
      <c r="DU119" s="116">
        <f t="array" ref="DU119">SUM(IF($DM119:$DN119&gt;20,1,0))</f>
        <v>0</v>
      </c>
      <c r="DV119" s="116">
        <f t="shared" si="98"/>
        <v>0</v>
      </c>
      <c r="DW119" s="116">
        <f t="array" ref="DW119">SUM(IF(DM119:DN119&gt;40,1,0))</f>
        <v>0</v>
      </c>
      <c r="DX119" s="116">
        <f t="shared" si="100"/>
        <v>0</v>
      </c>
      <c r="DY119" s="116">
        <f t="shared" si="91"/>
        <v>1.1114708713707222</v>
      </c>
      <c r="DZ119" s="116">
        <f t="shared" si="74"/>
        <v>1.0526315789473939</v>
      </c>
      <c r="EA119" s="116">
        <f t="shared" si="75"/>
        <v>16.626213592233018</v>
      </c>
      <c r="EB119" s="116">
        <f t="shared" si="92"/>
        <v>1.4936945347208026</v>
      </c>
      <c r="EC119" s="116">
        <f t="shared" si="76"/>
        <v>5.8778881479122553</v>
      </c>
      <c r="ED119" s="116">
        <f t="shared" si="77"/>
        <v>39</v>
      </c>
      <c r="EE119" s="116">
        <f t="shared" si="77"/>
        <v>14</v>
      </c>
      <c r="EF119" s="116">
        <f t="shared" si="78"/>
        <v>35.897435897435898</v>
      </c>
      <c r="EG119" s="116">
        <f t="shared" si="79"/>
        <v>0</v>
      </c>
      <c r="EH119" s="117">
        <f t="shared" si="80"/>
        <v>0</v>
      </c>
      <c r="EI119" s="116">
        <f t="shared" si="93"/>
        <v>3.0026990553306341</v>
      </c>
      <c r="EJ119" s="116">
        <f t="shared" si="81"/>
        <v>0</v>
      </c>
      <c r="EK119" s="116">
        <f t="shared" si="90"/>
        <v>0</v>
      </c>
      <c r="EL119" s="37"/>
      <c r="EM119" s="37"/>
      <c r="EN119" s="37"/>
      <c r="EO119" s="37"/>
    </row>
    <row r="120" spans="2:145" x14ac:dyDescent="0.4">
      <c r="B120" s="115">
        <v>1911</v>
      </c>
      <c r="C120" s="116"/>
      <c r="D120" s="116"/>
      <c r="E120" s="116"/>
      <c r="F120" s="116"/>
      <c r="G120" s="116">
        <v>1.2918273975060623</v>
      </c>
      <c r="H120" s="116"/>
      <c r="I120" s="116"/>
      <c r="J120" s="116"/>
      <c r="K120" s="116"/>
      <c r="L120" s="116"/>
      <c r="M120" s="116">
        <v>3.9996838194609285</v>
      </c>
      <c r="N120" s="116"/>
      <c r="O120" s="116"/>
      <c r="P120" s="116"/>
      <c r="Q120" s="116">
        <f t="shared" si="53"/>
        <v>2.6457556084834954</v>
      </c>
      <c r="R120" s="116">
        <f t="shared" si="47"/>
        <v>2.6457556084834954</v>
      </c>
      <c r="S120" s="116">
        <f t="shared" si="48"/>
        <v>3.9996838194609285</v>
      </c>
      <c r="T120" s="116">
        <f t="shared" si="49"/>
        <v>2</v>
      </c>
      <c r="U120" s="116">
        <f t="array" ref="U120">SUM(IF($C120:$P120&lt;0,1,0))</f>
        <v>0</v>
      </c>
      <c r="V120" s="116">
        <f t="shared" si="50"/>
        <v>0</v>
      </c>
      <c r="W120" s="116">
        <f t="array" ref="W120">SUM(IF($C120:$P120&gt;20,1,0))</f>
        <v>0</v>
      </c>
      <c r="X120" s="116">
        <f t="shared" si="51"/>
        <v>0</v>
      </c>
      <c r="Y120" s="116">
        <f t="array" ref="Y120">SUM(IF(C120:P120&gt;40,1,0))</f>
        <v>0</v>
      </c>
      <c r="Z120" s="116">
        <f t="shared" si="52"/>
        <v>0</v>
      </c>
      <c r="AA120" s="116">
        <v>-0.29254022428083504</v>
      </c>
      <c r="AB120" s="116"/>
      <c r="AC120" s="116">
        <v>-3.8423859801894</v>
      </c>
      <c r="AD120" s="116">
        <v>9.12619200588043</v>
      </c>
      <c r="AE120" s="116">
        <v>7.4550128534704108</v>
      </c>
      <c r="AF120" s="116">
        <v>33.991228070175424</v>
      </c>
      <c r="AG120" s="116"/>
      <c r="AH120" s="116">
        <v>14.956245027844073</v>
      </c>
      <c r="AI120" s="116"/>
      <c r="AJ120" s="116"/>
      <c r="AK120" s="116">
        <v>8.045977011494255</v>
      </c>
      <c r="AL120" s="116">
        <v>20.667870036101089</v>
      </c>
      <c r="AM120" s="116">
        <f t="shared" si="82"/>
        <v>11.263449850061932</v>
      </c>
      <c r="AN120" s="116">
        <f t="shared" si="54"/>
        <v>8.5860845086873425</v>
      </c>
      <c r="AO120" s="116">
        <f t="shared" si="55"/>
        <v>33.991228070175424</v>
      </c>
      <c r="AP120" s="116">
        <f t="shared" si="56"/>
        <v>8</v>
      </c>
      <c r="AQ120" s="116">
        <f t="array" ref="AQ120">SUM(IF($AA120:$AL120&lt;0,1,0))</f>
        <v>2</v>
      </c>
      <c r="AR120" s="116">
        <f t="shared" si="57"/>
        <v>25</v>
      </c>
      <c r="AS120" s="116">
        <f t="array" ref="AS120">SUM(IF($AA120:$AL120&gt;20,1,0))</f>
        <v>2</v>
      </c>
      <c r="AT120" s="116">
        <f t="shared" si="58"/>
        <v>25</v>
      </c>
      <c r="AU120" s="116">
        <f t="array" ref="AU120">SUM(IF(AA120:AL120&gt;40,1,0))</f>
        <v>0</v>
      </c>
      <c r="AV120" s="116">
        <f t="shared" si="83"/>
        <v>0</v>
      </c>
      <c r="AW120" s="116">
        <v>6.076759061833692</v>
      </c>
      <c r="AX120" s="116">
        <v>6.5217391304347894</v>
      </c>
      <c r="AY120" s="116">
        <v>-1.0855245823892055</v>
      </c>
      <c r="AZ120" s="116">
        <v>4.3037974683544284</v>
      </c>
      <c r="BA120" s="116">
        <v>4.2553191489361817</v>
      </c>
      <c r="BB120" s="116">
        <v>3.2608695652173836</v>
      </c>
      <c r="BC120" s="116">
        <v>2.1575958198962075</v>
      </c>
      <c r="BD120" s="116"/>
      <c r="BE120" s="116">
        <v>1.7543859649122702</v>
      </c>
      <c r="BF120" s="116">
        <v>2.0099692183349318</v>
      </c>
      <c r="BG120" s="116">
        <v>2.5803805846459715</v>
      </c>
      <c r="BH120" s="116">
        <v>1.7237268137695105</v>
      </c>
      <c r="BI120" s="116">
        <v>5.2898713798535697</v>
      </c>
      <c r="BJ120" s="116" t="s">
        <v>14</v>
      </c>
      <c r="BK120" s="116">
        <v>-1.3734543724076373</v>
      </c>
      <c r="BL120" s="116">
        <v>-2.0162032774811323</v>
      </c>
      <c r="BM120" s="116">
        <v>6.5131290903199579</v>
      </c>
      <c r="BN120" s="116">
        <v>0</v>
      </c>
      <c r="BO120" s="116">
        <f t="shared" si="84"/>
        <v>2.6232725633894329</v>
      </c>
      <c r="BP120" s="116">
        <f t="shared" si="59"/>
        <v>2.3689882022710895</v>
      </c>
      <c r="BQ120" s="116">
        <f t="shared" si="60"/>
        <v>6.5217391304347894</v>
      </c>
      <c r="BR120" s="116">
        <f t="shared" si="61"/>
        <v>17</v>
      </c>
      <c r="BS120" s="116">
        <f t="array" ref="BS120">SUM(IF($AW120:$BN120&lt;0,1,0))</f>
        <v>3</v>
      </c>
      <c r="BT120" s="116">
        <f t="shared" si="62"/>
        <v>17.647058823529413</v>
      </c>
      <c r="BU120" s="116">
        <f t="array" ref="BU120">SUM(IF($AW120:$BN120&gt;20,1,0))</f>
        <v>1</v>
      </c>
      <c r="BV120" s="116">
        <f t="shared" si="63"/>
        <v>5.8823529411764701</v>
      </c>
      <c r="BW120" s="116">
        <f t="array" ref="BW120">SUM(IF(AW120:BN120&gt;40,1,0))</f>
        <v>1</v>
      </c>
      <c r="BX120" s="116">
        <f t="shared" si="85"/>
        <v>5.8823529411764701</v>
      </c>
      <c r="BY120" s="116">
        <v>-1.4492753623188248</v>
      </c>
      <c r="BZ120" s="116"/>
      <c r="CA120" s="116">
        <v>-2.629016553067165</v>
      </c>
      <c r="CB120" s="116">
        <v>0.55865921787707773</v>
      </c>
      <c r="CC120" s="116">
        <v>2.0550070264449842</v>
      </c>
      <c r="CD120" s="116"/>
      <c r="CE120" s="116"/>
      <c r="CF120" s="116"/>
      <c r="CG120" s="116"/>
      <c r="CH120" s="116"/>
      <c r="CI120" s="116"/>
      <c r="CJ120" s="116">
        <v>0.31217481789802548</v>
      </c>
      <c r="CK120" s="116"/>
      <c r="CL120" s="116"/>
      <c r="CM120" s="116"/>
      <c r="CN120" s="116">
        <v>3.200000000000025</v>
      </c>
      <c r="CO120" s="116">
        <v>2.1493212669683159</v>
      </c>
      <c r="CP120" s="116">
        <v>9.9173553719008147</v>
      </c>
      <c r="CQ120" s="116">
        <f t="shared" si="86"/>
        <v>1.7642782232129068</v>
      </c>
      <c r="CR120" s="116">
        <f t="shared" si="64"/>
        <v>1.306833122161031</v>
      </c>
      <c r="CS120" s="116">
        <f t="shared" si="65"/>
        <v>9.9173553719008147</v>
      </c>
      <c r="CT120" s="116">
        <f t="shared" si="66"/>
        <v>8</v>
      </c>
      <c r="CU120" s="116">
        <f t="array" ref="CU120">SUM(IF($BY120:$CP120&lt;0,1,0))</f>
        <v>2</v>
      </c>
      <c r="CV120" s="116">
        <f t="shared" si="67"/>
        <v>25</v>
      </c>
      <c r="CW120" s="116">
        <f t="array" ref="CW120">SUM(IF($BY120:$CP120&gt;20,1,0))</f>
        <v>0</v>
      </c>
      <c r="CX120" s="116">
        <f t="shared" si="68"/>
        <v>0</v>
      </c>
      <c r="CY120" s="116">
        <f t="array" ref="CY120">SUM(IF(BY120:CP120&gt;40,1,0))</f>
        <v>0</v>
      </c>
      <c r="CZ120" s="116">
        <f t="shared" si="87"/>
        <v>0</v>
      </c>
      <c r="DA120" s="116">
        <v>2.7157555819976213</v>
      </c>
      <c r="DB120" s="116">
        <v>0.70175438596491124</v>
      </c>
      <c r="DC120" s="116">
        <f t="shared" si="88"/>
        <v>1.7087549839812664</v>
      </c>
      <c r="DD120" s="116">
        <f t="shared" si="69"/>
        <v>1.7087549839812661</v>
      </c>
      <c r="DE120" s="116">
        <f t="shared" si="70"/>
        <v>2.7157555819976213</v>
      </c>
      <c r="DF120" s="116">
        <f t="shared" si="71"/>
        <v>2</v>
      </c>
      <c r="DG120" s="116">
        <f t="array" ref="DG120">SUM(IF($DA120:$DB120&lt;0,1,0))</f>
        <v>0</v>
      </c>
      <c r="DH120" s="116">
        <f t="shared" si="72"/>
        <v>0</v>
      </c>
      <c r="DI120" s="116">
        <f t="array" ref="DI120">SUM(IF($DA120:$DB120&gt;20,1,0))</f>
        <v>0</v>
      </c>
      <c r="DJ120" s="116">
        <f t="shared" si="73"/>
        <v>0</v>
      </c>
      <c r="DK120" s="116">
        <f t="array" ref="DK120">SUM(IF(DA120:DB120&gt;40,1,0))</f>
        <v>0</v>
      </c>
      <c r="DL120" s="116">
        <f t="shared" si="89"/>
        <v>0</v>
      </c>
      <c r="DM120" s="116">
        <v>2.8956092592132743</v>
      </c>
      <c r="DN120" s="116">
        <v>0.86206896551725976</v>
      </c>
      <c r="DO120" s="116">
        <f t="shared" si="99"/>
        <v>1.878839112365267</v>
      </c>
      <c r="DP120" s="116">
        <f t="shared" si="94"/>
        <v>1.878839112365267</v>
      </c>
      <c r="DQ120" s="116">
        <f t="shared" si="95"/>
        <v>2.8956092592132743</v>
      </c>
      <c r="DR120" s="116">
        <f t="shared" si="96"/>
        <v>2</v>
      </c>
      <c r="DS120" s="116">
        <f t="array" ref="DS120">SUM(IF($DM120:$DN120&lt;0,1,0))</f>
        <v>0</v>
      </c>
      <c r="DT120" s="116">
        <f t="shared" si="97"/>
        <v>0</v>
      </c>
      <c r="DU120" s="116">
        <f t="array" ref="DU120">SUM(IF($DM120:$DN120&gt;20,1,0))</f>
        <v>0</v>
      </c>
      <c r="DV120" s="116">
        <f t="shared" si="98"/>
        <v>0</v>
      </c>
      <c r="DW120" s="116">
        <f t="array" ref="DW120">SUM(IF(DM120:DN120&gt;40,1,0))</f>
        <v>0</v>
      </c>
      <c r="DX120" s="116">
        <f t="shared" si="100"/>
        <v>0</v>
      </c>
      <c r="DY120" s="116">
        <f t="shared" si="91"/>
        <v>4.1752864476339386</v>
      </c>
      <c r="DZ120" s="116">
        <f t="shared" si="74"/>
        <v>2.3689882022710895</v>
      </c>
      <c r="EA120" s="116">
        <f t="shared" si="75"/>
        <v>33.991228070175424</v>
      </c>
      <c r="EB120" s="116">
        <f t="shared" si="92"/>
        <v>1.4737314877237917</v>
      </c>
      <c r="EC120" s="116">
        <f t="shared" si="76"/>
        <v>6.8761845072862275</v>
      </c>
      <c r="ED120" s="116">
        <f t="shared" si="77"/>
        <v>39</v>
      </c>
      <c r="EE120" s="116">
        <f t="shared" si="77"/>
        <v>7</v>
      </c>
      <c r="EF120" s="116">
        <f t="shared" si="78"/>
        <v>17.948717948717949</v>
      </c>
      <c r="EG120" s="116">
        <f t="shared" si="79"/>
        <v>3</v>
      </c>
      <c r="EH120" s="117">
        <f t="shared" si="80"/>
        <v>7.6923076923076925</v>
      </c>
      <c r="EI120" s="116">
        <f t="shared" si="93"/>
        <v>3.4300494826810617</v>
      </c>
      <c r="EJ120" s="116">
        <f t="shared" si="81"/>
        <v>1</v>
      </c>
      <c r="EK120" s="116">
        <f t="shared" si="90"/>
        <v>2.5641025641025639</v>
      </c>
      <c r="EL120" s="37"/>
      <c r="EM120" s="37"/>
      <c r="EN120" s="37"/>
      <c r="EO120" s="37"/>
    </row>
    <row r="121" spans="2:145" x14ac:dyDescent="0.4">
      <c r="B121" s="115">
        <v>1912</v>
      </c>
      <c r="C121" s="116"/>
      <c r="D121" s="116"/>
      <c r="E121" s="116"/>
      <c r="F121" s="116"/>
      <c r="G121" s="116">
        <v>6.2439110796209452</v>
      </c>
      <c r="H121" s="116"/>
      <c r="I121" s="116"/>
      <c r="J121" s="116"/>
      <c r="K121" s="116"/>
      <c r="L121" s="116"/>
      <c r="M121" s="116">
        <v>2.5613741734437818</v>
      </c>
      <c r="N121" s="116"/>
      <c r="O121" s="116"/>
      <c r="P121" s="116"/>
      <c r="Q121" s="116">
        <f t="shared" si="53"/>
        <v>4.4026426265323639</v>
      </c>
      <c r="R121" s="116">
        <f t="shared" si="47"/>
        <v>4.4026426265323639</v>
      </c>
      <c r="S121" s="116">
        <f t="shared" si="48"/>
        <v>6.2439110796209452</v>
      </c>
      <c r="T121" s="116">
        <f t="shared" si="49"/>
        <v>2</v>
      </c>
      <c r="U121" s="116">
        <f t="array" ref="U121">SUM(IF($C121:$P121&lt;0,1,0))</f>
        <v>0</v>
      </c>
      <c r="V121" s="116">
        <f t="shared" si="50"/>
        <v>0</v>
      </c>
      <c r="W121" s="116">
        <f t="array" ref="W121">SUM(IF($C121:$P121&gt;20,1,0))</f>
        <v>0</v>
      </c>
      <c r="X121" s="116">
        <f t="shared" si="51"/>
        <v>0</v>
      </c>
      <c r="Y121" s="116">
        <f t="array" ref="Y121">SUM(IF(C121:P121&gt;40,1,0))</f>
        <v>0</v>
      </c>
      <c r="Z121" s="116">
        <f t="shared" si="52"/>
        <v>0</v>
      </c>
      <c r="AA121" s="116">
        <v>-51.051344743276282</v>
      </c>
      <c r="AB121" s="116"/>
      <c r="AC121" s="116">
        <v>6.3957437174552823</v>
      </c>
      <c r="AD121" s="116">
        <v>13.553477457227581</v>
      </c>
      <c r="AE121" s="116">
        <v>5.5458895171814016</v>
      </c>
      <c r="AF121" s="116">
        <v>18.821603927986885</v>
      </c>
      <c r="AG121" s="116"/>
      <c r="AH121" s="116">
        <v>13.979238754325252</v>
      </c>
      <c r="AI121" s="116"/>
      <c r="AJ121" s="116"/>
      <c r="AK121" s="116">
        <v>8.6436170212766061</v>
      </c>
      <c r="AL121" s="116">
        <v>5.7591623036649331</v>
      </c>
      <c r="AM121" s="116">
        <f t="shared" si="82"/>
        <v>2.7059234944802073</v>
      </c>
      <c r="AN121" s="116">
        <f t="shared" si="54"/>
        <v>7.5196803693659442</v>
      </c>
      <c r="AO121" s="116">
        <f t="shared" si="55"/>
        <v>18.821603927986885</v>
      </c>
      <c r="AP121" s="116">
        <f t="shared" si="56"/>
        <v>8</v>
      </c>
      <c r="AQ121" s="116">
        <f t="array" ref="AQ121">SUM(IF($AA121:$AL121&lt;0,1,0))</f>
        <v>1</v>
      </c>
      <c r="AR121" s="116">
        <f t="shared" si="57"/>
        <v>12.5</v>
      </c>
      <c r="AS121" s="116">
        <f t="array" ref="AS121">SUM(IF($AA121:$AL121&gt;20,1,0))</f>
        <v>0</v>
      </c>
      <c r="AT121" s="116">
        <f t="shared" si="58"/>
        <v>0</v>
      </c>
      <c r="AU121" s="116">
        <f t="array" ref="AU121">SUM(IF(AA121:AL121&gt;40,1,0))</f>
        <v>0</v>
      </c>
      <c r="AV121" s="116">
        <f t="shared" si="83"/>
        <v>0</v>
      </c>
      <c r="AW121" s="116">
        <v>1.0050251256281451</v>
      </c>
      <c r="AX121" s="116">
        <v>7.1428571428571397</v>
      </c>
      <c r="AY121" s="116">
        <v>5.4951787331522066</v>
      </c>
      <c r="AZ121" s="116">
        <v>1.9417475728155356</v>
      </c>
      <c r="BA121" s="116">
        <v>0</v>
      </c>
      <c r="BB121" s="116">
        <v>5.2631578947368585</v>
      </c>
      <c r="BC121" s="116">
        <v>-0.46348886336754491</v>
      </c>
      <c r="BD121" s="116"/>
      <c r="BE121" s="116">
        <v>1.7241379310344873</v>
      </c>
      <c r="BF121" s="116">
        <v>0.11778275124611708</v>
      </c>
      <c r="BG121" s="116">
        <v>5.6171077399381693</v>
      </c>
      <c r="BH121" s="116">
        <v>-9.2564215317831646</v>
      </c>
      <c r="BI121" s="116">
        <v>-1.0159148434520548</v>
      </c>
      <c r="BJ121" s="116" t="s">
        <v>14</v>
      </c>
      <c r="BK121" s="116">
        <v>-3.0669742364036567</v>
      </c>
      <c r="BL121" s="116">
        <v>2.5274828525791548</v>
      </c>
      <c r="BM121" s="116">
        <v>0.96224414906629363</v>
      </c>
      <c r="BN121" s="116">
        <v>3.125</v>
      </c>
      <c r="BO121" s="116">
        <f t="shared" si="84"/>
        <v>1.3199326511279805</v>
      </c>
      <c r="BP121" s="116">
        <f t="shared" si="59"/>
        <v>1.3645815283313163</v>
      </c>
      <c r="BQ121" s="116">
        <f t="shared" si="60"/>
        <v>7.1428571428571397</v>
      </c>
      <c r="BR121" s="116">
        <f t="shared" si="61"/>
        <v>17</v>
      </c>
      <c r="BS121" s="116">
        <f t="array" ref="BS121">SUM(IF($AW121:$BN121&lt;0,1,0))</f>
        <v>4</v>
      </c>
      <c r="BT121" s="116">
        <f t="shared" si="62"/>
        <v>23.529411764705884</v>
      </c>
      <c r="BU121" s="116">
        <f t="array" ref="BU121">SUM(IF($AW121:$BN121&gt;20,1,0))</f>
        <v>1</v>
      </c>
      <c r="BV121" s="116">
        <f t="shared" si="63"/>
        <v>5.8823529411764701</v>
      </c>
      <c r="BW121" s="116">
        <f t="array" ref="BW121">SUM(IF(AW121:BN121&gt;40,1,0))</f>
        <v>1</v>
      </c>
      <c r="BX121" s="116">
        <f t="shared" si="85"/>
        <v>5.8823529411764701</v>
      </c>
      <c r="BY121" s="116">
        <v>5.8823529411764719</v>
      </c>
      <c r="BZ121" s="116"/>
      <c r="CA121" s="116">
        <v>10.7</v>
      </c>
      <c r="CB121" s="116">
        <v>7.6190476190476364</v>
      </c>
      <c r="CC121" s="116">
        <v>24.115574348132483</v>
      </c>
      <c r="CD121" s="116"/>
      <c r="CE121" s="116"/>
      <c r="CF121" s="116"/>
      <c r="CG121" s="116"/>
      <c r="CH121" s="116"/>
      <c r="CI121" s="116"/>
      <c r="CJ121" s="116">
        <v>1.763485477178417</v>
      </c>
      <c r="CK121" s="116"/>
      <c r="CL121" s="116"/>
      <c r="CM121" s="116"/>
      <c r="CN121" s="116">
        <v>-9.2000000000000082</v>
      </c>
      <c r="CO121" s="116">
        <v>1.1074197120708749</v>
      </c>
      <c r="CP121" s="116">
        <v>5.2631578947368585</v>
      </c>
      <c r="CQ121" s="116">
        <f t="shared" si="86"/>
        <v>5.9063797490428405</v>
      </c>
      <c r="CR121" s="116">
        <f t="shared" si="64"/>
        <v>5.5727554179566656</v>
      </c>
      <c r="CS121" s="116">
        <f t="shared" si="65"/>
        <v>24.115574348132483</v>
      </c>
      <c r="CT121" s="116">
        <f t="shared" si="66"/>
        <v>8</v>
      </c>
      <c r="CU121" s="116">
        <f t="array" ref="CU121">SUM(IF($BY121:$CP121&lt;0,1,0))</f>
        <v>1</v>
      </c>
      <c r="CV121" s="116">
        <f t="shared" si="67"/>
        <v>12.5</v>
      </c>
      <c r="CW121" s="116">
        <f t="array" ref="CW121">SUM(IF($BY121:$CP121&gt;20,1,0))</f>
        <v>1</v>
      </c>
      <c r="CX121" s="116">
        <f t="shared" si="68"/>
        <v>12.5</v>
      </c>
      <c r="CY121" s="116">
        <f t="array" ref="CY121">SUM(IF(BY121:CP121&gt;40,1,0))</f>
        <v>0</v>
      </c>
      <c r="CZ121" s="116">
        <f t="shared" si="87"/>
        <v>0</v>
      </c>
      <c r="DA121" s="116">
        <v>3.7322287597755293</v>
      </c>
      <c r="DB121" s="116">
        <v>2.7847874841743576</v>
      </c>
      <c r="DC121" s="116">
        <f t="shared" si="88"/>
        <v>3.2585081219749434</v>
      </c>
      <c r="DD121" s="116">
        <f t="shared" si="69"/>
        <v>3.2585081219749434</v>
      </c>
      <c r="DE121" s="116">
        <f t="shared" si="70"/>
        <v>3.7322287597755293</v>
      </c>
      <c r="DF121" s="116">
        <f t="shared" si="71"/>
        <v>2</v>
      </c>
      <c r="DG121" s="116">
        <f t="array" ref="DG121">SUM(IF($DA121:$DB121&lt;0,1,0))</f>
        <v>0</v>
      </c>
      <c r="DH121" s="116">
        <f t="shared" si="72"/>
        <v>0</v>
      </c>
      <c r="DI121" s="116">
        <f t="array" ref="DI121">SUM(IF($DA121:$DB121&gt;20,1,0))</f>
        <v>0</v>
      </c>
      <c r="DJ121" s="116">
        <f t="shared" si="73"/>
        <v>0</v>
      </c>
      <c r="DK121" s="116">
        <f t="array" ref="DK121">SUM(IF(DA121:DB121&gt;40,1,0))</f>
        <v>0</v>
      </c>
      <c r="DL121" s="116">
        <f t="shared" si="89"/>
        <v>0</v>
      </c>
      <c r="DM121" s="116">
        <v>12.066993106662261</v>
      </c>
      <c r="DN121" s="116">
        <v>2.9914529914529808</v>
      </c>
      <c r="DO121" s="116">
        <f t="shared" si="99"/>
        <v>7.5292230490576211</v>
      </c>
      <c r="DP121" s="116">
        <f t="shared" si="94"/>
        <v>7.5292230490576211</v>
      </c>
      <c r="DQ121" s="116">
        <f t="shared" si="95"/>
        <v>12.066993106662261</v>
      </c>
      <c r="DR121" s="116">
        <f t="shared" si="96"/>
        <v>2</v>
      </c>
      <c r="DS121" s="116">
        <f t="array" ref="DS121">SUM(IF($DM121:$DN121&lt;0,1,0))</f>
        <v>0</v>
      </c>
      <c r="DT121" s="116">
        <f t="shared" si="97"/>
        <v>0</v>
      </c>
      <c r="DU121" s="116">
        <f t="array" ref="DU121">SUM(IF($DM121:$DN121&gt;20,1,0))</f>
        <v>0</v>
      </c>
      <c r="DV121" s="116">
        <f t="shared" si="98"/>
        <v>0</v>
      </c>
      <c r="DW121" s="116">
        <f t="array" ref="DW121">SUM(IF(DM121:DN121&gt;40,1,0))</f>
        <v>0</v>
      </c>
      <c r="DX121" s="116">
        <f t="shared" si="100"/>
        <v>0</v>
      </c>
      <c r="DY121" s="116">
        <f t="shared" si="91"/>
        <v>3.1683709463516303</v>
      </c>
      <c r="DZ121" s="116">
        <f t="shared" si="74"/>
        <v>3.4286143798877644</v>
      </c>
      <c r="EA121" s="116">
        <f t="shared" si="75"/>
        <v>24.115574348132483</v>
      </c>
      <c r="EB121" s="116">
        <f t="shared" si="92"/>
        <v>1.7263217676792968</v>
      </c>
      <c r="EC121" s="116">
        <f t="shared" si="76"/>
        <v>11.060654922642325</v>
      </c>
      <c r="ED121" s="116">
        <f t="shared" si="77"/>
        <v>39</v>
      </c>
      <c r="EE121" s="116">
        <f t="shared" si="77"/>
        <v>6</v>
      </c>
      <c r="EF121" s="116">
        <f t="shared" si="78"/>
        <v>15.384615384615385</v>
      </c>
      <c r="EG121" s="116">
        <f t="shared" si="79"/>
        <v>2</v>
      </c>
      <c r="EH121" s="117">
        <f t="shared" si="80"/>
        <v>5.1282051282051277</v>
      </c>
      <c r="EI121" s="116">
        <f t="shared" si="93"/>
        <v>3.8573999100314889</v>
      </c>
      <c r="EJ121" s="116">
        <f t="shared" si="81"/>
        <v>1</v>
      </c>
      <c r="EK121" s="116">
        <f t="shared" si="90"/>
        <v>2.5641025641025639</v>
      </c>
      <c r="EL121" s="37"/>
      <c r="EM121" s="37"/>
      <c r="EN121" s="37"/>
      <c r="EO121" s="37"/>
    </row>
    <row r="122" spans="2:145" x14ac:dyDescent="0.4">
      <c r="B122" s="115">
        <v>1913</v>
      </c>
      <c r="C122" s="116"/>
      <c r="D122" s="116"/>
      <c r="E122" s="116"/>
      <c r="F122" s="116"/>
      <c r="G122" s="116">
        <v>11.403801267089019</v>
      </c>
      <c r="H122" s="116"/>
      <c r="I122" s="116"/>
      <c r="J122" s="116"/>
      <c r="K122" s="116"/>
      <c r="L122" s="116"/>
      <c r="M122" s="116">
        <v>1.2524084778420141</v>
      </c>
      <c r="N122" s="116"/>
      <c r="O122" s="116"/>
      <c r="P122" s="116"/>
      <c r="Q122" s="116">
        <f t="shared" si="53"/>
        <v>6.3281048724655165</v>
      </c>
      <c r="R122" s="116">
        <f t="shared" si="47"/>
        <v>6.3281048724655165</v>
      </c>
      <c r="S122" s="116">
        <f t="shared" si="48"/>
        <v>11.403801267089019</v>
      </c>
      <c r="T122" s="116">
        <f t="shared" si="49"/>
        <v>2</v>
      </c>
      <c r="U122" s="116">
        <f t="array" ref="U122">SUM(IF($C122:$P122&lt;0,1,0))</f>
        <v>0</v>
      </c>
      <c r="V122" s="116">
        <f t="shared" si="50"/>
        <v>0</v>
      </c>
      <c r="W122" s="116">
        <f t="array" ref="W122">SUM(IF($C122:$P122&gt;20,1,0))</f>
        <v>0</v>
      </c>
      <c r="X122" s="116">
        <f t="shared" si="51"/>
        <v>0</v>
      </c>
      <c r="Y122" s="116">
        <f t="array" ref="Y122">SUM(IF(C122:P122&gt;40,1,0))</f>
        <v>0</v>
      </c>
      <c r="Z122" s="116">
        <f t="shared" si="52"/>
        <v>0</v>
      </c>
      <c r="AA122" s="116">
        <v>110.88911088911088</v>
      </c>
      <c r="AB122" s="116"/>
      <c r="AC122" s="116">
        <v>6.3942972656665598</v>
      </c>
      <c r="AD122" s="116">
        <v>-7.9586904870693589</v>
      </c>
      <c r="AE122" s="116">
        <v>3.029054193282521</v>
      </c>
      <c r="AF122" s="116">
        <v>-4.6831955922864932</v>
      </c>
      <c r="AG122" s="116"/>
      <c r="AH122" s="116">
        <v>-16.150576806314511</v>
      </c>
      <c r="AI122" s="116"/>
      <c r="AJ122" s="116"/>
      <c r="AK122" s="116">
        <v>-3.0599755201958345</v>
      </c>
      <c r="AL122" s="116">
        <v>-24.186704384724202</v>
      </c>
      <c r="AM122" s="116">
        <f t="shared" si="82"/>
        <v>8.0341649446836954</v>
      </c>
      <c r="AN122" s="116">
        <f t="shared" si="54"/>
        <v>-3.8715855562411639</v>
      </c>
      <c r="AO122" s="116">
        <f t="shared" si="55"/>
        <v>110.88911088911088</v>
      </c>
      <c r="AP122" s="116">
        <f t="shared" si="56"/>
        <v>8</v>
      </c>
      <c r="AQ122" s="116">
        <f t="array" ref="AQ122">SUM(IF($AA122:$AL122&lt;0,1,0))</f>
        <v>5</v>
      </c>
      <c r="AR122" s="116">
        <f t="shared" si="57"/>
        <v>62.5</v>
      </c>
      <c r="AS122" s="116">
        <f t="array" ref="AS122">SUM(IF($AA122:$AL122&gt;20,1,0))</f>
        <v>1</v>
      </c>
      <c r="AT122" s="116">
        <f t="shared" si="58"/>
        <v>12.5</v>
      </c>
      <c r="AU122" s="116">
        <f t="array" ref="AU122">SUM(IF(AA122:AL122&gt;40,1,0))</f>
        <v>1</v>
      </c>
      <c r="AV122" s="116">
        <f t="shared" si="83"/>
        <v>12.5</v>
      </c>
      <c r="AW122" s="116">
        <v>-0.49751243781093191</v>
      </c>
      <c r="AX122" s="116">
        <v>-4.7619047619047556</v>
      </c>
      <c r="AY122" s="116">
        <v>4.1686655725287274</v>
      </c>
      <c r="AZ122" s="116">
        <v>0</v>
      </c>
      <c r="BA122" s="116">
        <v>0</v>
      </c>
      <c r="BB122" s="116">
        <v>0</v>
      </c>
      <c r="BC122" s="116">
        <v>-1.9544260697153759</v>
      </c>
      <c r="BD122" s="116"/>
      <c r="BE122" s="116">
        <v>0</v>
      </c>
      <c r="BF122" s="116">
        <v>4.345532636918656</v>
      </c>
      <c r="BG122" s="116">
        <v>3.5860237154650383</v>
      </c>
      <c r="BH122" s="116">
        <v>3.4098902249231289</v>
      </c>
      <c r="BI122" s="116">
        <v>3.0057585583621726</v>
      </c>
      <c r="BJ122" s="116" t="s">
        <v>14</v>
      </c>
      <c r="BK122" s="116">
        <v>-0.76269793512296313</v>
      </c>
      <c r="BL122" s="116">
        <v>3.0516862170087977</v>
      </c>
      <c r="BM122" s="116">
        <v>2.1646070592036049</v>
      </c>
      <c r="BN122" s="116">
        <v>-1.0101010101010055</v>
      </c>
      <c r="BO122" s="116">
        <f t="shared" si="84"/>
        <v>0.92159511060969324</v>
      </c>
      <c r="BP122" s="116">
        <f t="shared" si="59"/>
        <v>0</v>
      </c>
      <c r="BQ122" s="116">
        <f t="shared" si="60"/>
        <v>4.345532636918656</v>
      </c>
      <c r="BR122" s="116">
        <f t="shared" si="61"/>
        <v>17</v>
      </c>
      <c r="BS122" s="116">
        <f t="array" ref="BS122">SUM(IF($AW122:$BN122&lt;0,1,0))</f>
        <v>5</v>
      </c>
      <c r="BT122" s="116">
        <f t="shared" si="62"/>
        <v>29.411764705882351</v>
      </c>
      <c r="BU122" s="116">
        <f t="array" ref="BU122">SUM(IF($AW122:$BN122&gt;20,1,0))</f>
        <v>1</v>
      </c>
      <c r="BV122" s="116">
        <f t="shared" si="63"/>
        <v>5.8823529411764701</v>
      </c>
      <c r="BW122" s="116">
        <f t="array" ref="BW122">SUM(IF(AW122:BN122&gt;40,1,0))</f>
        <v>1</v>
      </c>
      <c r="BX122" s="116">
        <f t="shared" si="85"/>
        <v>5.8823529411764701</v>
      </c>
      <c r="BY122" s="116">
        <v>0.69444444444444198</v>
      </c>
      <c r="BZ122" s="116"/>
      <c r="CA122" s="116">
        <v>-9.6657633242999026</v>
      </c>
      <c r="CB122" s="116">
        <v>11.043510324483741</v>
      </c>
      <c r="CC122" s="116">
        <v>20.995236543091277</v>
      </c>
      <c r="CD122" s="116"/>
      <c r="CE122" s="116"/>
      <c r="CF122" s="116"/>
      <c r="CG122" s="116"/>
      <c r="CH122" s="116"/>
      <c r="CI122" s="116"/>
      <c r="CJ122" s="116">
        <v>1.9367991845056221</v>
      </c>
      <c r="CK122" s="116"/>
      <c r="CL122" s="116"/>
      <c r="CM122" s="116"/>
      <c r="CN122" s="116">
        <v>12.400000000000034</v>
      </c>
      <c r="CO122" s="116">
        <v>9.5290251916757978</v>
      </c>
      <c r="CP122" s="116">
        <v>-12.857142857142856</v>
      </c>
      <c r="CQ122" s="116">
        <f t="shared" si="86"/>
        <v>4.2595136883447697</v>
      </c>
      <c r="CR122" s="116">
        <f t="shared" si="64"/>
        <v>5.7329121880907099</v>
      </c>
      <c r="CS122" s="116">
        <f t="shared" si="65"/>
        <v>20.995236543091277</v>
      </c>
      <c r="CT122" s="116">
        <f t="shared" si="66"/>
        <v>8</v>
      </c>
      <c r="CU122" s="116">
        <f t="array" ref="CU122">SUM(IF($BY122:$CP122&lt;0,1,0))</f>
        <v>2</v>
      </c>
      <c r="CV122" s="116">
        <f t="shared" si="67"/>
        <v>25</v>
      </c>
      <c r="CW122" s="116">
        <f t="array" ref="CW122">SUM(IF($BY122:$CP122&gt;20,1,0))</f>
        <v>1</v>
      </c>
      <c r="CX122" s="116">
        <f t="shared" si="68"/>
        <v>12.5</v>
      </c>
      <c r="CY122" s="116">
        <f t="array" ref="CY122">SUM(IF(BY122:CP122&gt;40,1,0))</f>
        <v>0</v>
      </c>
      <c r="CZ122" s="116">
        <f t="shared" si="87"/>
        <v>0</v>
      </c>
      <c r="DA122" s="116">
        <v>1.8326388510388023</v>
      </c>
      <c r="DB122" s="116">
        <v>1.8200726786440991</v>
      </c>
      <c r="DC122" s="116">
        <f t="shared" si="88"/>
        <v>1.8263557648414506</v>
      </c>
      <c r="DD122" s="116">
        <f t="shared" si="69"/>
        <v>1.8263557648414506</v>
      </c>
      <c r="DE122" s="116">
        <f t="shared" si="70"/>
        <v>1.8326388510388023</v>
      </c>
      <c r="DF122" s="116">
        <f t="shared" si="71"/>
        <v>2</v>
      </c>
      <c r="DG122" s="116">
        <f t="array" ref="DG122">SUM(IF($DA122:$DB122&lt;0,1,0))</f>
        <v>0</v>
      </c>
      <c r="DH122" s="116">
        <f t="shared" si="72"/>
        <v>0</v>
      </c>
      <c r="DI122" s="116">
        <f t="array" ref="DI122">SUM(IF($DA122:$DB122&gt;20,1,0))</f>
        <v>0</v>
      </c>
      <c r="DJ122" s="116">
        <f t="shared" si="73"/>
        <v>0</v>
      </c>
      <c r="DK122" s="116">
        <f t="array" ref="DK122">SUM(IF(DA122:DB122&gt;40,1,0))</f>
        <v>0</v>
      </c>
      <c r="DL122" s="116">
        <f t="shared" si="89"/>
        <v>0</v>
      </c>
      <c r="DM122" s="116">
        <v>-5.1313086018877998</v>
      </c>
      <c r="DN122" s="116">
        <v>2.904564315352709</v>
      </c>
      <c r="DO122" s="116">
        <f t="shared" si="99"/>
        <v>-1.1133721432675454</v>
      </c>
      <c r="DP122" s="116">
        <f t="shared" si="94"/>
        <v>-1.1133721432675454</v>
      </c>
      <c r="DQ122" s="116">
        <f t="shared" si="95"/>
        <v>2.904564315352709</v>
      </c>
      <c r="DR122" s="116">
        <f t="shared" si="96"/>
        <v>2</v>
      </c>
      <c r="DS122" s="116">
        <f t="array" ref="DS122">SUM(IF($DM122:$DN122&lt;0,1,0))</f>
        <v>1</v>
      </c>
      <c r="DT122" s="116">
        <f t="shared" si="97"/>
        <v>50</v>
      </c>
      <c r="DU122" s="116">
        <f t="array" ref="DU122">SUM(IF($DM122:$DN122&gt;20,1,0))</f>
        <v>0</v>
      </c>
      <c r="DV122" s="116">
        <f t="shared" si="98"/>
        <v>0</v>
      </c>
      <c r="DW122" s="116">
        <f t="array" ref="DW122">SUM(IF(DM122:DN122&gt;40,1,0))</f>
        <v>0</v>
      </c>
      <c r="DX122" s="116">
        <f t="shared" si="100"/>
        <v>0</v>
      </c>
      <c r="DY122" s="116">
        <f t="shared" si="91"/>
        <v>3.3467665216332008</v>
      </c>
      <c r="DZ122" s="116">
        <f t="shared" si="74"/>
        <v>1.5362405782430566</v>
      </c>
      <c r="EA122" s="116">
        <f t="shared" si="75"/>
        <v>110.88911088911088</v>
      </c>
      <c r="EB122" s="116">
        <f t="shared" si="92"/>
        <v>1.5371345219071195</v>
      </c>
      <c r="EC122" s="116">
        <f t="shared" si="76"/>
        <v>19.601962664093069</v>
      </c>
      <c r="ED122" s="116">
        <f t="shared" si="77"/>
        <v>39</v>
      </c>
      <c r="EE122" s="116">
        <f t="shared" si="77"/>
        <v>13</v>
      </c>
      <c r="EF122" s="116">
        <f t="shared" si="78"/>
        <v>33.333333333333336</v>
      </c>
      <c r="EG122" s="116">
        <f t="shared" si="79"/>
        <v>3</v>
      </c>
      <c r="EH122" s="117">
        <f t="shared" si="80"/>
        <v>7.6923076923076925</v>
      </c>
      <c r="EI122" s="116">
        <f t="shared" si="93"/>
        <v>4.700854700854701</v>
      </c>
      <c r="EJ122" s="116">
        <f t="shared" si="81"/>
        <v>2</v>
      </c>
      <c r="EK122" s="116">
        <f t="shared" si="90"/>
        <v>5.1282051282051277</v>
      </c>
      <c r="EL122" s="37"/>
      <c r="EM122" s="37"/>
      <c r="EN122" s="37"/>
      <c r="EO122" s="37"/>
    </row>
    <row r="123" spans="2:145" x14ac:dyDescent="0.4">
      <c r="B123" s="115">
        <v>1914</v>
      </c>
      <c r="C123" s="116"/>
      <c r="D123" s="116"/>
      <c r="E123" s="116"/>
      <c r="F123" s="116"/>
      <c r="G123" s="116">
        <v>-1.1373840167614335</v>
      </c>
      <c r="H123" s="116"/>
      <c r="I123" s="116"/>
      <c r="J123" s="116"/>
      <c r="K123" s="116"/>
      <c r="L123" s="116"/>
      <c r="M123" s="116">
        <v>1.2369172216936188</v>
      </c>
      <c r="N123" s="116"/>
      <c r="O123" s="116"/>
      <c r="P123" s="116"/>
      <c r="Q123" s="116">
        <f t="shared" si="53"/>
        <v>4.9766602466092658E-2</v>
      </c>
      <c r="R123" s="116">
        <f t="shared" si="47"/>
        <v>4.9766602466092547E-2</v>
      </c>
      <c r="S123" s="116">
        <f t="shared" si="48"/>
        <v>1.2369172216936188</v>
      </c>
      <c r="T123" s="116">
        <f t="shared" si="49"/>
        <v>2</v>
      </c>
      <c r="U123" s="116">
        <f t="array" ref="U123">SUM(IF($C123:$P123&lt;0,1,0))</f>
        <v>1</v>
      </c>
      <c r="V123" s="116">
        <f t="shared" si="50"/>
        <v>50</v>
      </c>
      <c r="W123" s="116">
        <f t="array" ref="W123">SUM(IF($C123:$P123&gt;20,1,0))</f>
        <v>0</v>
      </c>
      <c r="X123" s="116">
        <f t="shared" si="51"/>
        <v>0</v>
      </c>
      <c r="Y123" s="116">
        <f t="array" ref="Y123">SUM(IF(C123:P123&gt;40,1,0))</f>
        <v>0</v>
      </c>
      <c r="Z123" s="116">
        <f t="shared" si="52"/>
        <v>0</v>
      </c>
      <c r="AA123" s="116">
        <v>7.1530080530554319</v>
      </c>
      <c r="AB123" s="116"/>
      <c r="AC123" s="116">
        <v>0.35000000000000586</v>
      </c>
      <c r="AD123" s="116">
        <v>-2.5398112189859772</v>
      </c>
      <c r="AE123" s="116">
        <v>-7.8799999999999866</v>
      </c>
      <c r="AF123" s="116">
        <v>-7.9479768786127174</v>
      </c>
      <c r="AG123" s="116"/>
      <c r="AH123" s="116">
        <v>-3.8377986965966615</v>
      </c>
      <c r="AI123" s="116"/>
      <c r="AJ123" s="116"/>
      <c r="AK123" s="116">
        <v>-2.0202020202020332</v>
      </c>
      <c r="AL123" s="116">
        <v>-7.3694029850746245</v>
      </c>
      <c r="AM123" s="116">
        <f t="shared" si="82"/>
        <v>-3.0115229683020703</v>
      </c>
      <c r="AN123" s="116">
        <f t="shared" si="54"/>
        <v>-3.1888049577913193</v>
      </c>
      <c r="AO123" s="116">
        <f t="shared" si="55"/>
        <v>7.1530080530554319</v>
      </c>
      <c r="AP123" s="116">
        <f t="shared" si="56"/>
        <v>8</v>
      </c>
      <c r="AQ123" s="116">
        <f t="array" ref="AQ123">SUM(IF($AA123:$AL123&lt;0,1,0))</f>
        <v>6</v>
      </c>
      <c r="AR123" s="116">
        <f t="shared" si="57"/>
        <v>75</v>
      </c>
      <c r="AS123" s="116">
        <f t="array" ref="AS123">SUM(IF($AA123:$AL123&gt;20,1,0))</f>
        <v>0</v>
      </c>
      <c r="AT123" s="116">
        <f t="shared" si="58"/>
        <v>0</v>
      </c>
      <c r="AU123" s="116">
        <f t="array" ref="AU123">SUM(IF(AA123:AL123&gt;40,1,0))</f>
        <v>0</v>
      </c>
      <c r="AV123" s="116">
        <f t="shared" si="83"/>
        <v>0</v>
      </c>
      <c r="AW123" s="116">
        <v>0</v>
      </c>
      <c r="AX123" s="116">
        <v>1.9999999999999796</v>
      </c>
      <c r="AY123" s="116">
        <v>2.9983517548962446</v>
      </c>
      <c r="AZ123" s="116">
        <v>0</v>
      </c>
      <c r="BA123" s="116">
        <v>2.0408163265306398</v>
      </c>
      <c r="BB123" s="116">
        <v>3.0000000000000027</v>
      </c>
      <c r="BC123" s="116">
        <v>13.077275493843366</v>
      </c>
      <c r="BD123" s="116"/>
      <c r="BE123" s="116">
        <v>0</v>
      </c>
      <c r="BF123" s="116">
        <v>0</v>
      </c>
      <c r="BG123" s="116">
        <v>1.7303876915699341</v>
      </c>
      <c r="BH123" s="116">
        <v>22.576172147397333</v>
      </c>
      <c r="BI123" s="116">
        <v>-0.94736842105262487</v>
      </c>
      <c r="BJ123" s="116" t="s">
        <v>14</v>
      </c>
      <c r="BK123" s="116">
        <v>4.9545810663764875</v>
      </c>
      <c r="BL123" s="116">
        <v>0.88928412627833353</v>
      </c>
      <c r="BM123" s="116">
        <v>0.77871768519298667</v>
      </c>
      <c r="BN123" s="116">
        <v>0</v>
      </c>
      <c r="BO123" s="116">
        <f t="shared" si="84"/>
        <v>3.3186386169395425</v>
      </c>
      <c r="BP123" s="116">
        <f t="shared" si="59"/>
        <v>1.3098359089241338</v>
      </c>
      <c r="BQ123" s="116">
        <f t="shared" si="60"/>
        <v>22.576172147397333</v>
      </c>
      <c r="BR123" s="116">
        <f t="shared" si="61"/>
        <v>17</v>
      </c>
      <c r="BS123" s="116">
        <f t="array" ref="BS123">SUM(IF($AW123:$BN123&lt;0,1,0))</f>
        <v>1</v>
      </c>
      <c r="BT123" s="116">
        <f t="shared" si="62"/>
        <v>5.882352941176471</v>
      </c>
      <c r="BU123" s="116">
        <f t="array" ref="BU123">SUM(IF($AW123:$BN123&gt;20,1,0))</f>
        <v>2</v>
      </c>
      <c r="BV123" s="116">
        <f t="shared" si="63"/>
        <v>11.76470588235294</v>
      </c>
      <c r="BW123" s="116">
        <f t="array" ref="BW123">SUM(IF(AW123:BN123&gt;40,1,0))</f>
        <v>1</v>
      </c>
      <c r="BX123" s="116">
        <f t="shared" si="85"/>
        <v>5.8823529411764701</v>
      </c>
      <c r="BY123" s="116">
        <v>0</v>
      </c>
      <c r="BZ123" s="116"/>
      <c r="CA123" s="116">
        <v>-13.300000000000011</v>
      </c>
      <c r="CB123" s="116">
        <v>8.3762244728540871</v>
      </c>
      <c r="CC123" s="116">
        <v>-7.4078125000000004</v>
      </c>
      <c r="CD123" s="116"/>
      <c r="CE123" s="116"/>
      <c r="CF123" s="116"/>
      <c r="CG123" s="116"/>
      <c r="CH123" s="116"/>
      <c r="CI123" s="116"/>
      <c r="CJ123" s="116">
        <v>8.9999999999999858</v>
      </c>
      <c r="CK123" s="116"/>
      <c r="CL123" s="116"/>
      <c r="CM123" s="116"/>
      <c r="CN123" s="116">
        <v>4.0000000000000036</v>
      </c>
      <c r="CO123" s="116">
        <v>6.5</v>
      </c>
      <c r="CP123" s="116">
        <v>0.81967213114753079</v>
      </c>
      <c r="CQ123" s="116">
        <f t="shared" si="86"/>
        <v>0.99851051300019944</v>
      </c>
      <c r="CR123" s="116">
        <f t="shared" si="64"/>
        <v>2.4098360655737672</v>
      </c>
      <c r="CS123" s="116">
        <f t="shared" si="65"/>
        <v>8.9999999999999858</v>
      </c>
      <c r="CT123" s="116">
        <f t="shared" si="66"/>
        <v>8</v>
      </c>
      <c r="CU123" s="116">
        <f t="array" ref="CU123">SUM(IF($BY123:$CP123&lt;0,1,0))</f>
        <v>2</v>
      </c>
      <c r="CV123" s="116">
        <f t="shared" si="67"/>
        <v>25</v>
      </c>
      <c r="CW123" s="116">
        <f t="array" ref="CW123">SUM(IF($BY123:$CP123&gt;20,1,0))</f>
        <v>0</v>
      </c>
      <c r="CX123" s="116">
        <f t="shared" si="68"/>
        <v>0</v>
      </c>
      <c r="CY123" s="116">
        <f t="array" ref="CY123">SUM(IF(BY123:CP123&gt;40,1,0))</f>
        <v>0</v>
      </c>
      <c r="CZ123" s="116">
        <f t="shared" si="87"/>
        <v>0</v>
      </c>
      <c r="DA123" s="116">
        <v>1.5049943144076312</v>
      </c>
      <c r="DB123" s="116">
        <v>0.89344537815125713</v>
      </c>
      <c r="DC123" s="116">
        <f t="shared" si="88"/>
        <v>1.1992198462794441</v>
      </c>
      <c r="DD123" s="116">
        <f t="shared" si="69"/>
        <v>1.1992198462794441</v>
      </c>
      <c r="DE123" s="116">
        <f t="shared" si="70"/>
        <v>1.5049943144076312</v>
      </c>
      <c r="DF123" s="116">
        <f t="shared" si="71"/>
        <v>2</v>
      </c>
      <c r="DG123" s="116">
        <f t="array" ref="DG123">SUM(IF($DA123:$DB123&lt;0,1,0))</f>
        <v>0</v>
      </c>
      <c r="DH123" s="116">
        <f t="shared" si="72"/>
        <v>0</v>
      </c>
      <c r="DI123" s="116">
        <f t="array" ref="DI123">SUM(IF($DA123:$DB123&gt;20,1,0))</f>
        <v>0</v>
      </c>
      <c r="DJ123" s="116">
        <f t="shared" si="73"/>
        <v>0</v>
      </c>
      <c r="DK123" s="116">
        <f t="array" ref="DK123">SUM(IF(DA123:DB123&gt;40,1,0))</f>
        <v>0</v>
      </c>
      <c r="DL123" s="116">
        <f t="shared" si="89"/>
        <v>0</v>
      </c>
      <c r="DM123" s="116">
        <v>3.1994763122394447</v>
      </c>
      <c r="DN123" s="116">
        <v>1.2096774193548487</v>
      </c>
      <c r="DO123" s="116">
        <f t="shared" si="99"/>
        <v>2.2045768657971467</v>
      </c>
      <c r="DP123" s="116">
        <f t="shared" si="94"/>
        <v>2.2045768657971467</v>
      </c>
      <c r="DQ123" s="116">
        <f t="shared" si="95"/>
        <v>3.1994763122394447</v>
      </c>
      <c r="DR123" s="116">
        <f t="shared" si="96"/>
        <v>2</v>
      </c>
      <c r="DS123" s="116">
        <f t="array" ref="DS123">SUM(IF($DM123:$DN123&lt;0,1,0))</f>
        <v>0</v>
      </c>
      <c r="DT123" s="116">
        <f t="shared" si="97"/>
        <v>0</v>
      </c>
      <c r="DU123" s="116">
        <f t="array" ref="DU123">SUM(IF($DM123:$DN123&gt;20,1,0))</f>
        <v>0</v>
      </c>
      <c r="DV123" s="116">
        <f t="shared" si="98"/>
        <v>0</v>
      </c>
      <c r="DW123" s="116">
        <f t="array" ref="DW123">SUM(IF(DM123:DN123&gt;40,1,0))</f>
        <v>0</v>
      </c>
      <c r="DX123" s="116">
        <f t="shared" si="100"/>
        <v>0</v>
      </c>
      <c r="DY123" s="116">
        <f t="shared" si="91"/>
        <v>1.1552959173079758</v>
      </c>
      <c r="DZ123" s="116">
        <f t="shared" si="74"/>
        <v>0.85447812871293216</v>
      </c>
      <c r="EA123" s="116">
        <f t="shared" si="75"/>
        <v>22.576172147397333</v>
      </c>
      <c r="EB123" s="116">
        <f t="shared" si="92"/>
        <v>1.49838812306942</v>
      </c>
      <c r="EC123" s="116">
        <f t="shared" si="76"/>
        <v>6.1546040281333827</v>
      </c>
      <c r="ED123" s="116">
        <f t="shared" si="77"/>
        <v>39</v>
      </c>
      <c r="EE123" s="116">
        <f t="shared" si="77"/>
        <v>10</v>
      </c>
      <c r="EF123" s="116">
        <f t="shared" si="78"/>
        <v>25.641025641025642</v>
      </c>
      <c r="EG123" s="116">
        <f t="shared" si="79"/>
        <v>2</v>
      </c>
      <c r="EH123" s="117">
        <f t="shared" si="80"/>
        <v>5.1282051282051277</v>
      </c>
      <c r="EI123" s="116">
        <f t="shared" si="93"/>
        <v>4.2735042735042734</v>
      </c>
      <c r="EJ123" s="116">
        <f t="shared" si="81"/>
        <v>1</v>
      </c>
      <c r="EK123" s="116">
        <f t="shared" si="90"/>
        <v>2.5641025641025639</v>
      </c>
      <c r="EL123" s="37"/>
      <c r="EM123" s="37"/>
      <c r="EN123" s="37"/>
      <c r="EO123" s="37"/>
    </row>
    <row r="124" spans="2:145" x14ac:dyDescent="0.4">
      <c r="B124" s="115">
        <v>1915</v>
      </c>
      <c r="C124" s="116"/>
      <c r="D124" s="116">
        <v>28.947368421052655</v>
      </c>
      <c r="E124" s="116"/>
      <c r="F124" s="116"/>
      <c r="G124" s="116">
        <v>-16.000605510142297</v>
      </c>
      <c r="H124" s="116"/>
      <c r="I124" s="116"/>
      <c r="J124" s="116"/>
      <c r="K124" s="116"/>
      <c r="L124" s="116"/>
      <c r="M124" s="116">
        <v>4.8727588201272338</v>
      </c>
      <c r="N124" s="116"/>
      <c r="O124" s="116"/>
      <c r="P124" s="116"/>
      <c r="Q124" s="116">
        <f t="shared" si="53"/>
        <v>5.9398405770125313</v>
      </c>
      <c r="R124" s="116">
        <f t="shared" si="47"/>
        <v>4.8727588201272338</v>
      </c>
      <c r="S124" s="116">
        <f t="shared" si="48"/>
        <v>28.947368421052655</v>
      </c>
      <c r="T124" s="116">
        <f t="shared" si="49"/>
        <v>3</v>
      </c>
      <c r="U124" s="116">
        <f t="array" ref="U124">SUM(IF($C124:$P124&lt;0,1,0))</f>
        <v>1</v>
      </c>
      <c r="V124" s="116">
        <f t="shared" si="50"/>
        <v>33.333333333333336</v>
      </c>
      <c r="W124" s="116">
        <f t="array" ref="W124">SUM(IF($C124:$P124&gt;20,1,0))</f>
        <v>1</v>
      </c>
      <c r="X124" s="116">
        <f t="shared" si="51"/>
        <v>33.333333333333329</v>
      </c>
      <c r="Y124" s="116">
        <f t="array" ref="Y124">SUM(IF(C124:P124&gt;40,1,0))</f>
        <v>0</v>
      </c>
      <c r="Z124" s="116">
        <f t="shared" si="52"/>
        <v>0</v>
      </c>
      <c r="AA124" s="116">
        <v>-9.3722369584438585</v>
      </c>
      <c r="AB124" s="116"/>
      <c r="AC124" s="116">
        <v>5.9890383657199786</v>
      </c>
      <c r="AD124" s="116">
        <v>-1.7574182759643564</v>
      </c>
      <c r="AE124" s="116">
        <v>-6.4046895353886413</v>
      </c>
      <c r="AF124" s="116">
        <v>-5.6514913657770833</v>
      </c>
      <c r="AG124" s="116"/>
      <c r="AH124" s="116">
        <v>3.7650602409638578</v>
      </c>
      <c r="AI124" s="116"/>
      <c r="AJ124" s="116"/>
      <c r="AK124" s="116">
        <v>-6.0567010309278242</v>
      </c>
      <c r="AL124" s="116">
        <v>0.70493454179256787</v>
      </c>
      <c r="AM124" s="116">
        <f t="shared" si="82"/>
        <v>-2.3479380022531702</v>
      </c>
      <c r="AN124" s="116">
        <f t="shared" si="54"/>
        <v>-3.70445482087072</v>
      </c>
      <c r="AO124" s="116">
        <f t="shared" si="55"/>
        <v>5.9890383657199786</v>
      </c>
      <c r="AP124" s="116">
        <f t="shared" si="56"/>
        <v>8</v>
      </c>
      <c r="AQ124" s="116">
        <f t="array" ref="AQ124">SUM(IF($AA124:$AL124&lt;0,1,0))</f>
        <v>5</v>
      </c>
      <c r="AR124" s="116">
        <f t="shared" si="57"/>
        <v>62.5</v>
      </c>
      <c r="AS124" s="116">
        <f t="array" ref="AS124">SUM(IF($AA124:$AL124&gt;20,1,0))</f>
        <v>0</v>
      </c>
      <c r="AT124" s="116">
        <f t="shared" si="58"/>
        <v>0</v>
      </c>
      <c r="AU124" s="116">
        <f t="array" ref="AU124">SUM(IF(AA124:AL124&gt;40,1,0))</f>
        <v>0</v>
      </c>
      <c r="AV124" s="116">
        <f t="shared" si="83"/>
        <v>0</v>
      </c>
      <c r="AW124" s="116">
        <v>57.77777777777775</v>
      </c>
      <c r="AX124" s="116">
        <v>29.549311652216659</v>
      </c>
      <c r="AY124" s="116">
        <v>16.002635728237586</v>
      </c>
      <c r="AZ124" s="116">
        <v>20</v>
      </c>
      <c r="BA124" s="116">
        <v>17.647058823529409</v>
      </c>
      <c r="BB124" s="116">
        <v>25.373134328358216</v>
      </c>
      <c r="BC124" s="116">
        <v>21.621183515663489</v>
      </c>
      <c r="BD124" s="116"/>
      <c r="BE124" s="116">
        <v>8.4745762711864483</v>
      </c>
      <c r="BF124" s="116">
        <v>16.901356599849073</v>
      </c>
      <c r="BG124" s="116">
        <v>16.082607184959166</v>
      </c>
      <c r="BH124" s="116" t="s">
        <v>14</v>
      </c>
      <c r="BI124" s="116">
        <v>10.033821871476878</v>
      </c>
      <c r="BJ124" s="116" t="s">
        <v>14</v>
      </c>
      <c r="BK124" s="116">
        <v>4.7335469942264128</v>
      </c>
      <c r="BL124" s="116">
        <v>12.163948876156905</v>
      </c>
      <c r="BM124" s="116">
        <v>11.357621049353895</v>
      </c>
      <c r="BN124" s="116">
        <v>12.244897959183664</v>
      </c>
      <c r="BO124" s="116">
        <f t="shared" si="84"/>
        <v>18.664231908811701</v>
      </c>
      <c r="BP124" s="116">
        <f t="shared" si="59"/>
        <v>16.082607184959166</v>
      </c>
      <c r="BQ124" s="116">
        <f t="shared" si="60"/>
        <v>57.77777777777775</v>
      </c>
      <c r="BR124" s="116">
        <f t="shared" si="61"/>
        <v>17</v>
      </c>
      <c r="BS124" s="116">
        <f t="array" ref="BS124">SUM(IF($AW124:$BN124&lt;0,1,0))</f>
        <v>0</v>
      </c>
      <c r="BT124" s="116">
        <f t="shared" si="62"/>
        <v>0</v>
      </c>
      <c r="BU124" s="116">
        <f t="array" ref="BU124">SUM(IF($AW124:$BN124&gt;20,1,0))</f>
        <v>6</v>
      </c>
      <c r="BV124" s="116">
        <f t="shared" si="63"/>
        <v>35.294117647058826</v>
      </c>
      <c r="BW124" s="116">
        <f t="array" ref="BW124">SUM(IF(AW124:BN124&gt;40,1,0))</f>
        <v>3</v>
      </c>
      <c r="BX124" s="116">
        <f t="shared" si="85"/>
        <v>17.647058823529413</v>
      </c>
      <c r="BY124" s="116">
        <v>8.2758620689655125</v>
      </c>
      <c r="BZ124" s="116"/>
      <c r="CA124" s="116">
        <v>13.840830449827003</v>
      </c>
      <c r="CB124" s="116">
        <v>16.269628494829579</v>
      </c>
      <c r="CC124" s="116">
        <v>-6.0060066913446137</v>
      </c>
      <c r="CD124" s="116"/>
      <c r="CE124" s="116"/>
      <c r="CF124" s="116"/>
      <c r="CG124" s="116"/>
      <c r="CH124" s="116"/>
      <c r="CI124" s="116"/>
      <c r="CJ124" s="116">
        <v>11.651376146788994</v>
      </c>
      <c r="CK124" s="116"/>
      <c r="CL124" s="116"/>
      <c r="CM124" s="116"/>
      <c r="CN124" s="116">
        <v>7.6999999999999735</v>
      </c>
      <c r="CO124" s="116">
        <v>8.1690140845070456</v>
      </c>
      <c r="CP124" s="116">
        <v>6.5040650406503975</v>
      </c>
      <c r="CQ124" s="116">
        <f t="shared" si="86"/>
        <v>8.3005961992779866</v>
      </c>
      <c r="CR124" s="116">
        <f t="shared" si="64"/>
        <v>8.2224380767362781</v>
      </c>
      <c r="CS124" s="116">
        <f t="shared" si="65"/>
        <v>16.269628494829579</v>
      </c>
      <c r="CT124" s="116">
        <f t="shared" si="66"/>
        <v>8</v>
      </c>
      <c r="CU124" s="116">
        <f t="array" ref="CU124">SUM(IF($BY124:$CP124&lt;0,1,0))</f>
        <v>1</v>
      </c>
      <c r="CV124" s="116">
        <f t="shared" si="67"/>
        <v>12.5</v>
      </c>
      <c r="CW124" s="116">
        <f t="array" ref="CW124">SUM(IF($BY124:$CP124&gt;20,1,0))</f>
        <v>0</v>
      </c>
      <c r="CX124" s="116">
        <f t="shared" si="68"/>
        <v>0</v>
      </c>
      <c r="CY124" s="116">
        <f t="array" ref="CY124">SUM(IF(BY124:CP124&gt;40,1,0))</f>
        <v>0</v>
      </c>
      <c r="CZ124" s="116">
        <f t="shared" si="87"/>
        <v>0</v>
      </c>
      <c r="DA124" s="116">
        <v>4.4112904088201566</v>
      </c>
      <c r="DB124" s="116">
        <v>1.2145104510451061</v>
      </c>
      <c r="DC124" s="116">
        <f t="shared" si="88"/>
        <v>2.8129004299326312</v>
      </c>
      <c r="DD124" s="116">
        <f t="shared" si="69"/>
        <v>2.8129004299326317</v>
      </c>
      <c r="DE124" s="116">
        <f t="shared" si="70"/>
        <v>4.4112904088201566</v>
      </c>
      <c r="DF124" s="116">
        <f t="shared" si="71"/>
        <v>2</v>
      </c>
      <c r="DG124" s="116">
        <f t="array" ref="DG124">SUM(IF($DA124:$DB124&lt;0,1,0))</f>
        <v>0</v>
      </c>
      <c r="DH124" s="116">
        <f t="shared" si="72"/>
        <v>0</v>
      </c>
      <c r="DI124" s="116">
        <f t="array" ref="DI124">SUM(IF($DA124:$DB124&gt;20,1,0))</f>
        <v>0</v>
      </c>
      <c r="DJ124" s="116">
        <f t="shared" si="73"/>
        <v>0</v>
      </c>
      <c r="DK124" s="116">
        <f t="array" ref="DK124">SUM(IF(DA124:DB124&gt;40,1,0))</f>
        <v>0</v>
      </c>
      <c r="DL124" s="116">
        <f t="shared" si="89"/>
        <v>0</v>
      </c>
      <c r="DM124" s="116">
        <v>10.190620840120694</v>
      </c>
      <c r="DN124" s="116">
        <v>6.3860865447111284</v>
      </c>
      <c r="DO124" s="116">
        <f t="shared" si="99"/>
        <v>8.2883536924159102</v>
      </c>
      <c r="DP124" s="116">
        <f t="shared" si="94"/>
        <v>8.2883536924159102</v>
      </c>
      <c r="DQ124" s="116">
        <f t="shared" si="95"/>
        <v>10.190620840120694</v>
      </c>
      <c r="DR124" s="116">
        <f t="shared" si="96"/>
        <v>2</v>
      </c>
      <c r="DS124" s="116">
        <f t="array" ref="DS124">SUM(IF($DM124:$DN124&lt;0,1,0))</f>
        <v>0</v>
      </c>
      <c r="DT124" s="116">
        <f t="shared" si="97"/>
        <v>0</v>
      </c>
      <c r="DU124" s="116">
        <f t="array" ref="DU124">SUM(IF($DM124:$DN124&gt;20,1,0))</f>
        <v>0</v>
      </c>
      <c r="DV124" s="116">
        <f t="shared" si="98"/>
        <v>0</v>
      </c>
      <c r="DW124" s="116">
        <f t="array" ref="DW124">SUM(IF(DM124:DN124&gt;40,1,0))</f>
        <v>0</v>
      </c>
      <c r="DX124" s="116">
        <f t="shared" si="100"/>
        <v>0</v>
      </c>
      <c r="DY124" s="116">
        <f t="shared" si="91"/>
        <v>9.6738624785291787</v>
      </c>
      <c r="DZ124" s="116">
        <f t="shared" si="74"/>
        <v>8.3752191700759795</v>
      </c>
      <c r="EA124" s="116">
        <f t="shared" si="75"/>
        <v>57.77777777777775</v>
      </c>
      <c r="EB124" s="116">
        <f t="shared" si="92"/>
        <v>2.9360286730230363</v>
      </c>
      <c r="EC124" s="116">
        <f t="shared" si="76"/>
        <v>13.048180775636194</v>
      </c>
      <c r="ED124" s="116">
        <f t="shared" si="77"/>
        <v>40</v>
      </c>
      <c r="EE124" s="116">
        <f t="shared" si="77"/>
        <v>7</v>
      </c>
      <c r="EF124" s="116">
        <f t="shared" si="78"/>
        <v>17.5</v>
      </c>
      <c r="EG124" s="116">
        <f t="shared" si="79"/>
        <v>7</v>
      </c>
      <c r="EH124" s="117">
        <f t="shared" si="80"/>
        <v>17.5</v>
      </c>
      <c r="EI124" s="116">
        <f t="shared" si="93"/>
        <v>7.1901709401709404</v>
      </c>
      <c r="EJ124" s="116">
        <f t="shared" si="81"/>
        <v>3</v>
      </c>
      <c r="EK124" s="116">
        <f t="shared" si="90"/>
        <v>7.5</v>
      </c>
      <c r="EL124" s="37"/>
      <c r="EM124" s="37"/>
      <c r="EN124" s="37"/>
      <c r="EO124" s="37"/>
    </row>
    <row r="125" spans="2:145" x14ac:dyDescent="0.4">
      <c r="B125" s="115">
        <v>1916</v>
      </c>
      <c r="C125" s="116"/>
      <c r="D125" s="116">
        <v>20.408163265306101</v>
      </c>
      <c r="E125" s="116"/>
      <c r="F125" s="116"/>
      <c r="G125" s="116">
        <v>19.326921002575052</v>
      </c>
      <c r="H125" s="116"/>
      <c r="I125" s="116"/>
      <c r="J125" s="116"/>
      <c r="K125" s="116"/>
      <c r="L125" s="116"/>
      <c r="M125" s="116">
        <v>5.8182820901695873</v>
      </c>
      <c r="N125" s="116"/>
      <c r="O125" s="116"/>
      <c r="P125" s="116"/>
      <c r="Q125" s="116">
        <f t="shared" si="53"/>
        <v>15.184455452683579</v>
      </c>
      <c r="R125" s="116">
        <f t="shared" si="47"/>
        <v>19.326921002575052</v>
      </c>
      <c r="S125" s="116">
        <f t="shared" si="48"/>
        <v>20.408163265306101</v>
      </c>
      <c r="T125" s="116">
        <f t="shared" si="49"/>
        <v>3</v>
      </c>
      <c r="U125" s="116">
        <f t="array" ref="U125">SUM(IF($C125:$P125&lt;0,1,0))</f>
        <v>0</v>
      </c>
      <c r="V125" s="116">
        <f t="shared" si="50"/>
        <v>0</v>
      </c>
      <c r="W125" s="116">
        <f t="array" ref="W125">SUM(IF($C125:$P125&gt;20,1,0))</f>
        <v>1</v>
      </c>
      <c r="X125" s="116">
        <f t="shared" si="51"/>
        <v>33.333333333333329</v>
      </c>
      <c r="Y125" s="116">
        <f t="array" ref="Y125">SUM(IF(C125:P125&gt;40,1,0))</f>
        <v>0</v>
      </c>
      <c r="Z125" s="116">
        <f t="shared" si="52"/>
        <v>0</v>
      </c>
      <c r="AA125" s="116">
        <v>8.4390243902439099</v>
      </c>
      <c r="AB125" s="116"/>
      <c r="AC125" s="116">
        <v>-3.6573899962391909</v>
      </c>
      <c r="AD125" s="116">
        <v>9.1534503605249391</v>
      </c>
      <c r="AE125" s="116">
        <v>8.0375782881002102</v>
      </c>
      <c r="AF125" s="116">
        <v>9.4841930116472462</v>
      </c>
      <c r="AG125" s="116"/>
      <c r="AH125" s="116">
        <v>-6.4586357039187252</v>
      </c>
      <c r="AI125" s="116"/>
      <c r="AJ125" s="116"/>
      <c r="AK125" s="116">
        <v>7.2702331961591149</v>
      </c>
      <c r="AL125" s="116">
        <v>8.2999999999999972</v>
      </c>
      <c r="AM125" s="116">
        <f t="shared" si="82"/>
        <v>5.0710566933146879</v>
      </c>
      <c r="AN125" s="116">
        <f t="shared" si="54"/>
        <v>8.1687891440501037</v>
      </c>
      <c r="AO125" s="116">
        <f t="shared" si="55"/>
        <v>9.4841930116472462</v>
      </c>
      <c r="AP125" s="116">
        <f t="shared" si="56"/>
        <v>8</v>
      </c>
      <c r="AQ125" s="116">
        <f t="array" ref="AQ125">SUM(IF($AA125:$AL125&lt;0,1,0))</f>
        <v>2</v>
      </c>
      <c r="AR125" s="116">
        <f t="shared" si="57"/>
        <v>25</v>
      </c>
      <c r="AS125" s="116">
        <f t="array" ref="AS125">SUM(IF($AA125:$AL125&gt;20,1,0))</f>
        <v>0</v>
      </c>
      <c r="AT125" s="116">
        <f t="shared" si="58"/>
        <v>0</v>
      </c>
      <c r="AU125" s="116">
        <f t="array" ref="AU125">SUM(IF(AA125:AL125&gt;40,1,0))</f>
        <v>0</v>
      </c>
      <c r="AV125" s="116">
        <f t="shared" si="83"/>
        <v>0</v>
      </c>
      <c r="AW125" s="116">
        <v>113.38028169014089</v>
      </c>
      <c r="AX125" s="116">
        <v>29.54931165221668</v>
      </c>
      <c r="AY125" s="116">
        <v>25.859655529182646</v>
      </c>
      <c r="AZ125" s="116">
        <v>33.432539682539677</v>
      </c>
      <c r="BA125" s="116">
        <v>15</v>
      </c>
      <c r="BB125" s="116">
        <v>30.952380952380953</v>
      </c>
      <c r="BC125" s="116">
        <v>31.824935392866728</v>
      </c>
      <c r="BD125" s="116"/>
      <c r="BE125" s="116">
        <v>25</v>
      </c>
      <c r="BF125" s="116">
        <v>9.6380040624163481</v>
      </c>
      <c r="BG125" s="116">
        <v>21.162776980832184</v>
      </c>
      <c r="BH125" s="116" t="s">
        <v>14</v>
      </c>
      <c r="BI125" s="116">
        <v>17.275672239355096</v>
      </c>
      <c r="BJ125" s="116" t="s">
        <v>14</v>
      </c>
      <c r="BK125" s="116">
        <v>7.9208098809231702</v>
      </c>
      <c r="BL125" s="116">
        <v>18.34184675834971</v>
      </c>
      <c r="BM125" s="116">
        <v>11.359664452988461</v>
      </c>
      <c r="BN125" s="116">
        <v>18.181818181818166</v>
      </c>
      <c r="BO125" s="116">
        <f t="shared" si="84"/>
        <v>27.258646497067385</v>
      </c>
      <c r="BP125" s="116">
        <f t="shared" si="59"/>
        <v>21.162776980832184</v>
      </c>
      <c r="BQ125" s="116">
        <f t="shared" si="60"/>
        <v>113.38028169014089</v>
      </c>
      <c r="BR125" s="116">
        <f t="shared" si="61"/>
        <v>17</v>
      </c>
      <c r="BS125" s="116">
        <f t="array" ref="BS125">SUM(IF($AW125:$BN125&lt;0,1,0))</f>
        <v>0</v>
      </c>
      <c r="BT125" s="116">
        <f t="shared" si="62"/>
        <v>0</v>
      </c>
      <c r="BU125" s="116">
        <f t="array" ref="BU125">SUM(IF($AW125:$BN125&gt;20,1,0))</f>
        <v>10</v>
      </c>
      <c r="BV125" s="116">
        <f t="shared" si="63"/>
        <v>58.82352941176471</v>
      </c>
      <c r="BW125" s="116">
        <f t="array" ref="BW125">SUM(IF(AW125:BN125&gt;40,1,0))</f>
        <v>3</v>
      </c>
      <c r="BX125" s="116">
        <f t="shared" si="85"/>
        <v>17.647058823529413</v>
      </c>
      <c r="BY125" s="116">
        <v>7.0063694267515908</v>
      </c>
      <c r="BZ125" s="116"/>
      <c r="CA125" s="116">
        <v>20.263424518743655</v>
      </c>
      <c r="CB125" s="116">
        <v>-5.0464457474142073</v>
      </c>
      <c r="CC125" s="116">
        <v>-6.6299500212125286</v>
      </c>
      <c r="CD125" s="116"/>
      <c r="CE125" s="116"/>
      <c r="CF125" s="116"/>
      <c r="CG125" s="116"/>
      <c r="CH125" s="116"/>
      <c r="CI125" s="116"/>
      <c r="CJ125" s="116">
        <v>11.668036154478223</v>
      </c>
      <c r="CK125" s="116"/>
      <c r="CL125" s="116"/>
      <c r="CM125" s="116"/>
      <c r="CN125" s="116">
        <v>9.8000000000000078</v>
      </c>
      <c r="CO125" s="116">
        <v>-0.34722222222222715</v>
      </c>
      <c r="CP125" s="116">
        <v>9.92366412213741</v>
      </c>
      <c r="CQ125" s="116">
        <f t="shared" si="86"/>
        <v>5.82973452890774</v>
      </c>
      <c r="CR125" s="116">
        <f t="shared" si="64"/>
        <v>8.4031847133757989</v>
      </c>
      <c r="CS125" s="116">
        <f t="shared" si="65"/>
        <v>20.263424518743655</v>
      </c>
      <c r="CT125" s="116">
        <f t="shared" si="66"/>
        <v>8</v>
      </c>
      <c r="CU125" s="116">
        <f t="array" ref="CU125">SUM(IF($BY125:$CP125&lt;0,1,0))</f>
        <v>3</v>
      </c>
      <c r="CV125" s="116">
        <f t="shared" si="67"/>
        <v>37.5</v>
      </c>
      <c r="CW125" s="116">
        <f t="array" ref="CW125">SUM(IF($BY125:$CP125&gt;20,1,0))</f>
        <v>1</v>
      </c>
      <c r="CX125" s="116">
        <f t="shared" si="68"/>
        <v>12.5</v>
      </c>
      <c r="CY125" s="116">
        <f t="array" ref="CY125">SUM(IF(BY125:CP125&gt;40,1,0))</f>
        <v>0</v>
      </c>
      <c r="CZ125" s="116">
        <f t="shared" si="87"/>
        <v>0</v>
      </c>
      <c r="DA125" s="116">
        <v>14.013833365061231</v>
      </c>
      <c r="DB125" s="116">
        <v>9.1664585840755191</v>
      </c>
      <c r="DC125" s="116">
        <f t="shared" si="88"/>
        <v>11.590145974568376</v>
      </c>
      <c r="DD125" s="116">
        <f t="shared" si="69"/>
        <v>11.590145974568376</v>
      </c>
      <c r="DE125" s="116">
        <f t="shared" si="70"/>
        <v>14.013833365061231</v>
      </c>
      <c r="DF125" s="116">
        <f t="shared" si="71"/>
        <v>2</v>
      </c>
      <c r="DG125" s="116">
        <f t="array" ref="DG125">SUM(IF($DA125:$DB125&lt;0,1,0))</f>
        <v>0</v>
      </c>
      <c r="DH125" s="116">
        <f t="shared" si="72"/>
        <v>0</v>
      </c>
      <c r="DI125" s="116">
        <f t="array" ref="DI125">SUM(IF($DA125:$DB125&gt;20,1,0))</f>
        <v>0</v>
      </c>
      <c r="DJ125" s="116">
        <f t="shared" si="73"/>
        <v>0</v>
      </c>
      <c r="DK125" s="116">
        <f t="array" ref="DK125">SUM(IF(DA125:DB125&gt;40,1,0))</f>
        <v>0</v>
      </c>
      <c r="DL125" s="116">
        <f t="shared" si="89"/>
        <v>0</v>
      </c>
      <c r="DM125" s="116">
        <v>0.80201418748323561</v>
      </c>
      <c r="DN125" s="116">
        <v>6.0472984478508662</v>
      </c>
      <c r="DO125" s="116">
        <f t="shared" si="99"/>
        <v>3.424656317667051</v>
      </c>
      <c r="DP125" s="116">
        <f t="shared" si="94"/>
        <v>3.4246563176670506</v>
      </c>
      <c r="DQ125" s="116">
        <f t="shared" si="95"/>
        <v>6.0472984478508662</v>
      </c>
      <c r="DR125" s="116">
        <f t="shared" si="96"/>
        <v>2</v>
      </c>
      <c r="DS125" s="116">
        <f t="array" ref="DS125">SUM(IF($DM125:$DN125&lt;0,1,0))</f>
        <v>0</v>
      </c>
      <c r="DT125" s="116">
        <f t="shared" si="97"/>
        <v>0</v>
      </c>
      <c r="DU125" s="116">
        <f t="array" ref="DU125">SUM(IF($DM125:$DN125&gt;20,1,0))</f>
        <v>0</v>
      </c>
      <c r="DV125" s="116">
        <f t="shared" si="98"/>
        <v>0</v>
      </c>
      <c r="DW125" s="116">
        <f t="array" ref="DW125">SUM(IF(DM125:DN125&gt;40,1,0))</f>
        <v>0</v>
      </c>
      <c r="DX125" s="116">
        <f t="shared" si="100"/>
        <v>0</v>
      </c>
      <c r="DY125" s="116">
        <f t="shared" si="91"/>
        <v>15.043921004639785</v>
      </c>
      <c r="DZ125" s="116">
        <f t="shared" si="74"/>
        <v>9.8618320610687089</v>
      </c>
      <c r="EA125" s="116">
        <f t="shared" si="75"/>
        <v>113.38028169014089</v>
      </c>
      <c r="EB125" s="116">
        <f t="shared" si="92"/>
        <v>4.4042287533765885</v>
      </c>
      <c r="EC125" s="116">
        <f t="shared" si="76"/>
        <v>19.39714325587693</v>
      </c>
      <c r="ED125" s="116">
        <f t="shared" si="77"/>
        <v>40</v>
      </c>
      <c r="EE125" s="116">
        <f t="shared" si="77"/>
        <v>5</v>
      </c>
      <c r="EF125" s="116">
        <f t="shared" si="78"/>
        <v>12.5</v>
      </c>
      <c r="EG125" s="116">
        <f t="shared" si="79"/>
        <v>12</v>
      </c>
      <c r="EH125" s="117">
        <f t="shared" si="80"/>
        <v>30</v>
      </c>
      <c r="EI125" s="116">
        <f t="shared" si="93"/>
        <v>12.190170940170939</v>
      </c>
      <c r="EJ125" s="116">
        <f t="shared" si="81"/>
        <v>3</v>
      </c>
      <c r="EK125" s="116">
        <f t="shared" si="90"/>
        <v>7.5</v>
      </c>
      <c r="EL125" s="37"/>
      <c r="EM125" s="37"/>
      <c r="EN125" s="37"/>
      <c r="EO125" s="37"/>
    </row>
    <row r="126" spans="2:145" x14ac:dyDescent="0.4">
      <c r="B126" s="115">
        <v>1917</v>
      </c>
      <c r="C126" s="116"/>
      <c r="D126" s="116">
        <v>35.593220338983045</v>
      </c>
      <c r="E126" s="116"/>
      <c r="F126" s="116"/>
      <c r="G126" s="116">
        <v>35.480022496860073</v>
      </c>
      <c r="H126" s="116"/>
      <c r="I126" s="116"/>
      <c r="J126" s="116"/>
      <c r="K126" s="116"/>
      <c r="L126" s="116"/>
      <c r="M126" s="116">
        <v>9.8892508143322573</v>
      </c>
      <c r="N126" s="116"/>
      <c r="O126" s="116"/>
      <c r="P126" s="116"/>
      <c r="Q126" s="116">
        <f t="shared" si="53"/>
        <v>26.987497883391793</v>
      </c>
      <c r="R126" s="116">
        <f t="shared" si="47"/>
        <v>35.480022496860073</v>
      </c>
      <c r="S126" s="116">
        <f t="shared" si="48"/>
        <v>35.593220338983045</v>
      </c>
      <c r="T126" s="116">
        <f t="shared" si="49"/>
        <v>3</v>
      </c>
      <c r="U126" s="116">
        <f t="array" ref="U126">SUM(IF($C126:$P126&lt;0,1,0))</f>
        <v>0</v>
      </c>
      <c r="V126" s="116">
        <f t="shared" si="50"/>
        <v>0</v>
      </c>
      <c r="W126" s="116">
        <f t="array" ref="W126">SUM(IF($C126:$P126&gt;20,1,0))</f>
        <v>2</v>
      </c>
      <c r="X126" s="116">
        <f t="shared" si="51"/>
        <v>66.666666666666657</v>
      </c>
      <c r="Y126" s="116">
        <f t="array" ref="Y126">SUM(IF(C126:P126&gt;40,1,0))</f>
        <v>0</v>
      </c>
      <c r="Z126" s="116">
        <f t="shared" si="52"/>
        <v>0</v>
      </c>
      <c r="AA126" s="116">
        <v>-5.4430949167791347</v>
      </c>
      <c r="AB126" s="116"/>
      <c r="AC126" s="116">
        <v>2.0688982141114476</v>
      </c>
      <c r="AD126" s="116">
        <v>11.997481281987765</v>
      </c>
      <c r="AE126" s="116">
        <v>22.673107890499189</v>
      </c>
      <c r="AF126" s="116">
        <v>22.796352583586632</v>
      </c>
      <c r="AG126" s="116"/>
      <c r="AH126" s="116">
        <v>-11.792086889061293</v>
      </c>
      <c r="AI126" s="116"/>
      <c r="AJ126" s="116"/>
      <c r="AK126" s="116">
        <v>23.145780051150911</v>
      </c>
      <c r="AL126" s="116">
        <v>3.2317636195752453</v>
      </c>
      <c r="AM126" s="116">
        <f t="shared" si="82"/>
        <v>8.5847752293838457</v>
      </c>
      <c r="AN126" s="116">
        <f t="shared" si="54"/>
        <v>7.6146224507815052</v>
      </c>
      <c r="AO126" s="116">
        <f t="shared" si="55"/>
        <v>23.145780051150911</v>
      </c>
      <c r="AP126" s="116">
        <f t="shared" si="56"/>
        <v>8</v>
      </c>
      <c r="AQ126" s="116">
        <f t="array" ref="AQ126">SUM(IF($AA126:$AL126&lt;0,1,0))</f>
        <v>2</v>
      </c>
      <c r="AR126" s="116">
        <f t="shared" si="57"/>
        <v>25</v>
      </c>
      <c r="AS126" s="116">
        <f t="array" ref="AS126">SUM(IF($AA126:$AL126&gt;20,1,0))</f>
        <v>3</v>
      </c>
      <c r="AT126" s="116">
        <f t="shared" si="58"/>
        <v>37.5</v>
      </c>
      <c r="AU126" s="116">
        <f t="array" ref="AU126">SUM(IF(AA126:AL126&gt;40,1,0))</f>
        <v>0</v>
      </c>
      <c r="AV126" s="116">
        <f t="shared" si="83"/>
        <v>0</v>
      </c>
      <c r="AW126" s="116">
        <v>99.669966996699671</v>
      </c>
      <c r="AX126" s="116">
        <v>29.549311652216659</v>
      </c>
      <c r="AY126" s="116">
        <v>6.165377176015479</v>
      </c>
      <c r="AZ126" s="116">
        <v>93.680297397769536</v>
      </c>
      <c r="BA126" s="116">
        <v>17.391304347826058</v>
      </c>
      <c r="BB126" s="116">
        <v>49.090909090909072</v>
      </c>
      <c r="BC126" s="116">
        <v>48.418336816354724</v>
      </c>
      <c r="BD126" s="116"/>
      <c r="BE126" s="116">
        <v>43.75</v>
      </c>
      <c r="BF126" s="116">
        <v>6.5934223754129011</v>
      </c>
      <c r="BG126" s="116">
        <v>33.123129546552697</v>
      </c>
      <c r="BH126" s="116" t="s">
        <v>14</v>
      </c>
      <c r="BI126" s="116">
        <v>14.723630439333396</v>
      </c>
      <c r="BJ126" s="116" t="s">
        <v>14</v>
      </c>
      <c r="BK126" s="116">
        <v>8.91320018667653</v>
      </c>
      <c r="BL126" s="116">
        <v>32.425791885251343</v>
      </c>
      <c r="BM126" s="116">
        <v>11.349654739485239</v>
      </c>
      <c r="BN126" s="116">
        <v>25.384615384615383</v>
      </c>
      <c r="BO126" s="116">
        <f t="shared" si="84"/>
        <v>34.681929869007917</v>
      </c>
      <c r="BP126" s="116">
        <f t="shared" si="59"/>
        <v>29.549311652216659</v>
      </c>
      <c r="BQ126" s="116">
        <f t="shared" si="60"/>
        <v>99.669966996699671</v>
      </c>
      <c r="BR126" s="116">
        <f t="shared" si="61"/>
        <v>17</v>
      </c>
      <c r="BS126" s="116">
        <f t="array" ref="BS126">SUM(IF($AW126:$BN126&lt;0,1,0))</f>
        <v>0</v>
      </c>
      <c r="BT126" s="116">
        <f t="shared" si="62"/>
        <v>0</v>
      </c>
      <c r="BU126" s="116">
        <f t="array" ref="BU126">SUM(IF($AW126:$BN126&gt;20,1,0))</f>
        <v>11</v>
      </c>
      <c r="BV126" s="116">
        <f t="shared" si="63"/>
        <v>64.705882352941174</v>
      </c>
      <c r="BW126" s="116">
        <f t="array" ref="BW126">SUM(IF(AW126:BN126&gt;40,1,0))</f>
        <v>7</v>
      </c>
      <c r="BX126" s="116">
        <f t="shared" si="85"/>
        <v>41.17647058823529</v>
      </c>
      <c r="BY126" s="116">
        <v>17.261904761904788</v>
      </c>
      <c r="BZ126" s="116"/>
      <c r="CA126" s="116">
        <v>8.9300758213984857</v>
      </c>
      <c r="CB126" s="116">
        <v>1.8524942760008489</v>
      </c>
      <c r="CC126" s="116">
        <v>5.4169877021030013</v>
      </c>
      <c r="CD126" s="116"/>
      <c r="CE126" s="116"/>
      <c r="CF126" s="116"/>
      <c r="CG126" s="116"/>
      <c r="CH126" s="116"/>
      <c r="CI126" s="116"/>
      <c r="CJ126" s="116">
        <v>22.29580573951435</v>
      </c>
      <c r="CK126" s="116"/>
      <c r="CL126" s="116"/>
      <c r="CM126" s="116"/>
      <c r="CN126" s="116">
        <v>15.399999999999991</v>
      </c>
      <c r="CO126" s="116">
        <v>2.3519163763066229</v>
      </c>
      <c r="CP126" s="116">
        <v>15.277777777777789</v>
      </c>
      <c r="CQ126" s="116">
        <f t="shared" si="86"/>
        <v>11.098370306875733</v>
      </c>
      <c r="CR126" s="116">
        <f t="shared" si="64"/>
        <v>12.103926799588137</v>
      </c>
      <c r="CS126" s="116">
        <f t="shared" si="65"/>
        <v>22.29580573951435</v>
      </c>
      <c r="CT126" s="116">
        <f t="shared" si="66"/>
        <v>8</v>
      </c>
      <c r="CU126" s="116">
        <f t="array" ref="CU126">SUM(IF($BY126:$CP126&lt;0,1,0))</f>
        <v>0</v>
      </c>
      <c r="CV126" s="116">
        <f t="shared" si="67"/>
        <v>0</v>
      </c>
      <c r="CW126" s="116">
        <f t="array" ref="CW126">SUM(IF($BY126:$CP126&gt;20,1,0))</f>
        <v>1</v>
      </c>
      <c r="CX126" s="116">
        <f t="shared" si="68"/>
        <v>12.5</v>
      </c>
      <c r="CY126" s="116">
        <f t="array" ref="CY126">SUM(IF(BY126:CP126&gt;40,1,0))</f>
        <v>0</v>
      </c>
      <c r="CZ126" s="116">
        <f t="shared" si="87"/>
        <v>0</v>
      </c>
      <c r="DA126" s="116">
        <v>23.815733384928972</v>
      </c>
      <c r="DB126" s="116">
        <v>17.828585322723256</v>
      </c>
      <c r="DC126" s="116">
        <f t="shared" si="88"/>
        <v>20.822159353826116</v>
      </c>
      <c r="DD126" s="116">
        <f t="shared" si="69"/>
        <v>20.822159353826116</v>
      </c>
      <c r="DE126" s="116">
        <f t="shared" si="70"/>
        <v>23.815733384928972</v>
      </c>
      <c r="DF126" s="116">
        <f t="shared" si="71"/>
        <v>2</v>
      </c>
      <c r="DG126" s="116">
        <f t="array" ref="DG126">SUM(IF($DA126:$DB126&lt;0,1,0))</f>
        <v>0</v>
      </c>
      <c r="DH126" s="116">
        <f t="shared" si="72"/>
        <v>0</v>
      </c>
      <c r="DI126" s="116">
        <f t="array" ref="DI126">SUM(IF($DA126:$DB126&gt;20,1,0))</f>
        <v>1</v>
      </c>
      <c r="DJ126" s="116">
        <f t="shared" si="73"/>
        <v>50</v>
      </c>
      <c r="DK126" s="116">
        <f t="array" ref="DK126">SUM(IF(DA126:DB126&gt;40,1,0))</f>
        <v>0</v>
      </c>
      <c r="DL126" s="116">
        <f t="shared" si="89"/>
        <v>0</v>
      </c>
      <c r="DM126" s="116">
        <v>2.2190675807325331</v>
      </c>
      <c r="DN126" s="116">
        <v>7.7361535735397444</v>
      </c>
      <c r="DO126" s="116">
        <f t="shared" si="99"/>
        <v>4.9776105771361383</v>
      </c>
      <c r="DP126" s="116">
        <f t="shared" si="94"/>
        <v>4.9776105771361383</v>
      </c>
      <c r="DQ126" s="116">
        <f t="shared" si="95"/>
        <v>7.7361535735397444</v>
      </c>
      <c r="DR126" s="116">
        <f t="shared" si="96"/>
        <v>2</v>
      </c>
      <c r="DS126" s="116">
        <f t="array" ref="DS126">SUM(IF($DM126:$DN126&lt;0,1,0))</f>
        <v>0</v>
      </c>
      <c r="DT126" s="116">
        <f t="shared" si="97"/>
        <v>0</v>
      </c>
      <c r="DU126" s="116">
        <f t="array" ref="DU126">SUM(IF($DM126:$DN126&gt;20,1,0))</f>
        <v>0</v>
      </c>
      <c r="DV126" s="116">
        <f t="shared" si="98"/>
        <v>0</v>
      </c>
      <c r="DW126" s="116">
        <f t="array" ref="DW126">SUM(IF(DM126:DN126&gt;40,1,0))</f>
        <v>0</v>
      </c>
      <c r="DX126" s="116">
        <f t="shared" si="100"/>
        <v>0</v>
      </c>
      <c r="DY126" s="116">
        <f t="shared" si="91"/>
        <v>21.32253015361303</v>
      </c>
      <c r="DZ126" s="116">
        <f t="shared" si="74"/>
        <v>16.33095238095239</v>
      </c>
      <c r="EA126" s="116">
        <f t="shared" si="75"/>
        <v>99.669966996699671</v>
      </c>
      <c r="EB126" s="116">
        <f t="shared" si="92"/>
        <v>6.731222783156805</v>
      </c>
      <c r="EC126" s="116">
        <f t="shared" si="76"/>
        <v>22.916209563797139</v>
      </c>
      <c r="ED126" s="116">
        <f t="shared" si="77"/>
        <v>40</v>
      </c>
      <c r="EE126" s="116">
        <f t="shared" si="77"/>
        <v>2</v>
      </c>
      <c r="EF126" s="116">
        <f t="shared" si="78"/>
        <v>5</v>
      </c>
      <c r="EG126" s="116">
        <f t="shared" si="79"/>
        <v>18</v>
      </c>
      <c r="EH126" s="117">
        <f t="shared" si="80"/>
        <v>45</v>
      </c>
      <c r="EI126" s="116">
        <f t="shared" si="93"/>
        <v>18.408119658119659</v>
      </c>
      <c r="EJ126" s="116">
        <f t="shared" si="81"/>
        <v>7</v>
      </c>
      <c r="EK126" s="116">
        <f t="shared" si="90"/>
        <v>17.5</v>
      </c>
      <c r="EL126" s="37"/>
      <c r="EM126" s="37"/>
      <c r="EN126" s="37"/>
      <c r="EO126" s="37"/>
    </row>
    <row r="127" spans="2:145" x14ac:dyDescent="0.4">
      <c r="B127" s="115">
        <v>1918</v>
      </c>
      <c r="C127" s="116"/>
      <c r="D127" s="116">
        <v>25</v>
      </c>
      <c r="E127" s="116"/>
      <c r="F127" s="116"/>
      <c r="G127" s="116">
        <v>18.046716092227172</v>
      </c>
      <c r="H127" s="116"/>
      <c r="I127" s="116"/>
      <c r="J127" s="116"/>
      <c r="K127" s="116"/>
      <c r="L127" s="116"/>
      <c r="M127" s="116">
        <v>7.0014228124258882</v>
      </c>
      <c r="N127" s="116"/>
      <c r="O127" s="116"/>
      <c r="P127" s="116"/>
      <c r="Q127" s="116">
        <f t="shared" si="53"/>
        <v>16.682712968217686</v>
      </c>
      <c r="R127" s="116">
        <f t="shared" si="47"/>
        <v>18.046716092227172</v>
      </c>
      <c r="S127" s="116">
        <f t="shared" si="48"/>
        <v>25</v>
      </c>
      <c r="T127" s="116">
        <f t="shared" si="49"/>
        <v>3</v>
      </c>
      <c r="U127" s="116">
        <f t="array" ref="U127">SUM(IF($C127:$P127&lt;0,1,0))</f>
        <v>0</v>
      </c>
      <c r="V127" s="116">
        <f t="shared" si="50"/>
        <v>0</v>
      </c>
      <c r="W127" s="116">
        <f t="array" ref="W127">SUM(IF($C127:$P127&gt;20,1,0))</f>
        <v>1</v>
      </c>
      <c r="X127" s="116">
        <f t="shared" si="51"/>
        <v>33.333333333333329</v>
      </c>
      <c r="Y127" s="116">
        <f t="array" ref="Y127">SUM(IF(C127:P127&gt;40,1,0))</f>
        <v>0</v>
      </c>
      <c r="Z127" s="116">
        <f t="shared" si="52"/>
        <v>0</v>
      </c>
      <c r="AA127" s="116">
        <v>10.180780209324446</v>
      </c>
      <c r="AB127" s="116"/>
      <c r="AC127" s="116">
        <v>14.188736972941962</v>
      </c>
      <c r="AD127" s="116">
        <v>27.859920861704957</v>
      </c>
      <c r="AE127" s="116">
        <v>34.602257810448918</v>
      </c>
      <c r="AF127" s="116">
        <v>29.207920792079211</v>
      </c>
      <c r="AG127" s="116"/>
      <c r="AH127" s="116">
        <v>12.313104661389618</v>
      </c>
      <c r="AI127" s="116"/>
      <c r="AJ127" s="116"/>
      <c r="AK127" s="116">
        <v>24.29906542056073</v>
      </c>
      <c r="AL127" s="116">
        <v>77.996422182468677</v>
      </c>
      <c r="AM127" s="116">
        <f t="shared" si="82"/>
        <v>28.831026113864816</v>
      </c>
      <c r="AN127" s="116">
        <f t="shared" si="54"/>
        <v>26.079493141132843</v>
      </c>
      <c r="AO127" s="116">
        <f t="shared" si="55"/>
        <v>77.996422182468677</v>
      </c>
      <c r="AP127" s="116">
        <f t="shared" si="56"/>
        <v>8</v>
      </c>
      <c r="AQ127" s="116">
        <f t="array" ref="AQ127">SUM(IF($AA127:$AL127&lt;0,1,0))</f>
        <v>0</v>
      </c>
      <c r="AR127" s="116">
        <f t="shared" si="57"/>
        <v>0</v>
      </c>
      <c r="AS127" s="116">
        <f t="array" ref="AS127">SUM(IF($AA127:$AL127&gt;20,1,0))</f>
        <v>5</v>
      </c>
      <c r="AT127" s="116">
        <f t="shared" si="58"/>
        <v>62.5</v>
      </c>
      <c r="AU127" s="116">
        <f t="array" ref="AU127">SUM(IF(AA127:AL127&gt;40,1,0))</f>
        <v>1</v>
      </c>
      <c r="AV127" s="116">
        <f t="shared" si="83"/>
        <v>12.5</v>
      </c>
      <c r="AW127" s="116">
        <v>73.057851239669418</v>
      </c>
      <c r="AX127" s="116">
        <v>29.549311652216659</v>
      </c>
      <c r="AY127" s="116">
        <v>17.418963030441045</v>
      </c>
      <c r="AZ127" s="116">
        <v>241.957773512476</v>
      </c>
      <c r="BA127" s="116">
        <v>29.629629629629623</v>
      </c>
      <c r="BB127" s="116">
        <v>19.512195121951216</v>
      </c>
      <c r="BC127" s="116">
        <v>28.405955970980791</v>
      </c>
      <c r="BD127" s="116"/>
      <c r="BE127" s="116">
        <v>36.956521739130437</v>
      </c>
      <c r="BF127" s="116">
        <v>20.619501219331458</v>
      </c>
      <c r="BG127" s="116">
        <v>32.499401527569226</v>
      </c>
      <c r="BH127" s="116" t="s">
        <v>14</v>
      </c>
      <c r="BI127" s="116">
        <v>62.115384615384613</v>
      </c>
      <c r="BJ127" s="116"/>
      <c r="BK127" s="116">
        <v>17.811904290295512</v>
      </c>
      <c r="BL127" s="116">
        <v>36.029485507973135</v>
      </c>
      <c r="BM127" s="116">
        <v>11.359792535798864</v>
      </c>
      <c r="BN127" s="116">
        <v>22.08588957055213</v>
      </c>
      <c r="BO127" s="116">
        <f t="shared" si="84"/>
        <v>45.267304077560013</v>
      </c>
      <c r="BP127" s="116">
        <f t="shared" si="59"/>
        <v>29.549311652216659</v>
      </c>
      <c r="BQ127" s="116">
        <f t="shared" si="60"/>
        <v>241.957773512476</v>
      </c>
      <c r="BR127" s="116">
        <f t="shared" si="61"/>
        <v>16</v>
      </c>
      <c r="BS127" s="116">
        <f t="array" ref="BS127">SUM(IF($AW127:$BN127&lt;0,1,0))</f>
        <v>0</v>
      </c>
      <c r="BT127" s="116">
        <f t="shared" si="62"/>
        <v>0</v>
      </c>
      <c r="BU127" s="116">
        <f t="array" ref="BU127">SUM(IF($AW127:$BN127&gt;20,1,0))</f>
        <v>12</v>
      </c>
      <c r="BV127" s="116">
        <f t="shared" si="63"/>
        <v>75</v>
      </c>
      <c r="BW127" s="116">
        <f t="array" ref="BW127">SUM(IF(AW127:BN127&gt;40,1,0))</f>
        <v>4</v>
      </c>
      <c r="BX127" s="116">
        <f t="shared" si="85"/>
        <v>25</v>
      </c>
      <c r="BY127" s="116">
        <v>26.39593908629443</v>
      </c>
      <c r="BZ127" s="116"/>
      <c r="CA127" s="116">
        <v>8.2753286929620806</v>
      </c>
      <c r="CB127" s="116">
        <v>-1.416893732970026</v>
      </c>
      <c r="CC127" s="116">
        <v>9.3428924437508059</v>
      </c>
      <c r="CD127" s="116"/>
      <c r="CE127" s="116"/>
      <c r="CF127" s="116"/>
      <c r="CG127" s="116"/>
      <c r="CH127" s="116"/>
      <c r="CI127" s="116"/>
      <c r="CJ127" s="116">
        <v>22.503008423586035</v>
      </c>
      <c r="CK127" s="116"/>
      <c r="CL127" s="116"/>
      <c r="CM127" s="116"/>
      <c r="CN127" s="116">
        <v>15.500000000000004</v>
      </c>
      <c r="CO127" s="116">
        <v>5.7021276595744705</v>
      </c>
      <c r="CP127" s="116">
        <v>3.0120481927710774</v>
      </c>
      <c r="CQ127" s="116">
        <f t="shared" si="86"/>
        <v>11.164306345746109</v>
      </c>
      <c r="CR127" s="116">
        <f t="shared" si="64"/>
        <v>8.8091105683564432</v>
      </c>
      <c r="CS127" s="116">
        <f t="shared" si="65"/>
        <v>26.39593908629443</v>
      </c>
      <c r="CT127" s="116">
        <f t="shared" si="66"/>
        <v>8</v>
      </c>
      <c r="CU127" s="116">
        <f t="array" ref="CU127">SUM(IF($BY127:$CP127&lt;0,1,0))</f>
        <v>1</v>
      </c>
      <c r="CV127" s="116">
        <f t="shared" si="67"/>
        <v>12.5</v>
      </c>
      <c r="CW127" s="116">
        <f t="array" ref="CW127">SUM(IF($BY127:$CP127&gt;20,1,0))</f>
        <v>2</v>
      </c>
      <c r="CX127" s="116">
        <f t="shared" si="68"/>
        <v>25</v>
      </c>
      <c r="CY127" s="116">
        <f t="array" ref="CY127">SUM(IF(BY127:CP127&gt;40,1,0))</f>
        <v>0</v>
      </c>
      <c r="CZ127" s="116">
        <f t="shared" si="87"/>
        <v>0</v>
      </c>
      <c r="DA127" s="116">
        <v>12.434032630398008</v>
      </c>
      <c r="DB127" s="116">
        <v>18.578338342636325</v>
      </c>
      <c r="DC127" s="116">
        <f t="shared" si="88"/>
        <v>15.506185486517166</v>
      </c>
      <c r="DD127" s="116">
        <f t="shared" si="69"/>
        <v>15.506185486517166</v>
      </c>
      <c r="DE127" s="116">
        <f t="shared" si="70"/>
        <v>18.578338342636325</v>
      </c>
      <c r="DF127" s="116">
        <f t="shared" si="71"/>
        <v>2</v>
      </c>
      <c r="DG127" s="116">
        <f t="array" ref="DG127">SUM(IF($DA127:$DB127&lt;0,1,0))</f>
        <v>0</v>
      </c>
      <c r="DH127" s="116">
        <f t="shared" si="72"/>
        <v>0</v>
      </c>
      <c r="DI127" s="116">
        <f t="array" ref="DI127">SUM(IF($DA127:$DB127&gt;20,1,0))</f>
        <v>0</v>
      </c>
      <c r="DJ127" s="116">
        <f t="shared" si="73"/>
        <v>0</v>
      </c>
      <c r="DK127" s="116">
        <f t="array" ref="DK127">SUM(IF(DA127:DB127&gt;40,1,0))</f>
        <v>0</v>
      </c>
      <c r="DL127" s="116">
        <f t="shared" si="89"/>
        <v>0</v>
      </c>
      <c r="DM127" s="116">
        <v>9.7117186966382736</v>
      </c>
      <c r="DN127" s="116">
        <v>12.813222197424036</v>
      </c>
      <c r="DO127" s="116">
        <f t="shared" si="99"/>
        <v>11.262470447031156</v>
      </c>
      <c r="DP127" s="116">
        <f t="shared" si="94"/>
        <v>11.262470447031156</v>
      </c>
      <c r="DQ127" s="116">
        <f t="shared" si="95"/>
        <v>12.813222197424036</v>
      </c>
      <c r="DR127" s="116">
        <f t="shared" si="96"/>
        <v>2</v>
      </c>
      <c r="DS127" s="116">
        <f t="array" ref="DS127">SUM(IF($DM127:$DN127&lt;0,1,0))</f>
        <v>0</v>
      </c>
      <c r="DT127" s="116">
        <f t="shared" si="97"/>
        <v>0</v>
      </c>
      <c r="DU127" s="116">
        <f t="array" ref="DU127">SUM(IF($DM127:$DN127&gt;20,1,0))</f>
        <v>0</v>
      </c>
      <c r="DV127" s="116">
        <f t="shared" si="98"/>
        <v>0</v>
      </c>
      <c r="DW127" s="116">
        <f t="array" ref="DW127">SUM(IF(DM127:DN127&gt;40,1,0))</f>
        <v>0</v>
      </c>
      <c r="DX127" s="116">
        <f t="shared" si="100"/>
        <v>0</v>
      </c>
      <c r="DY127" s="116">
        <f t="shared" si="91"/>
        <v>29.014675568737815</v>
      </c>
      <c r="DZ127" s="116">
        <f t="shared" si="74"/>
        <v>20.065848170641338</v>
      </c>
      <c r="EA127" s="116">
        <f t="shared" si="75"/>
        <v>241.957773512476</v>
      </c>
      <c r="EB127" s="116">
        <f t="shared" si="92"/>
        <v>9.5040950816157341</v>
      </c>
      <c r="EC127" s="116">
        <f t="shared" si="76"/>
        <v>39.396888623892877</v>
      </c>
      <c r="ED127" s="116">
        <f t="shared" si="77"/>
        <v>39</v>
      </c>
      <c r="EE127" s="116">
        <f t="shared" si="77"/>
        <v>1</v>
      </c>
      <c r="EF127" s="116">
        <f t="shared" si="78"/>
        <v>2.5641025641025643</v>
      </c>
      <c r="EG127" s="116">
        <f t="shared" si="79"/>
        <v>20</v>
      </c>
      <c r="EH127" s="117">
        <f t="shared" si="80"/>
        <v>51.282051282051277</v>
      </c>
      <c r="EI127" s="116">
        <f t="shared" si="93"/>
        <v>26.100427350427349</v>
      </c>
      <c r="EJ127" s="116">
        <f t="shared" si="81"/>
        <v>5</v>
      </c>
      <c r="EK127" s="116">
        <f t="shared" si="90"/>
        <v>12.820512820512819</v>
      </c>
      <c r="EL127" s="37"/>
      <c r="EM127" s="37"/>
      <c r="EN127" s="37"/>
      <c r="EO127" s="37"/>
    </row>
    <row r="128" spans="2:145" x14ac:dyDescent="0.4">
      <c r="B128" s="115">
        <v>1919</v>
      </c>
      <c r="C128" s="116"/>
      <c r="D128" s="116">
        <v>50</v>
      </c>
      <c r="E128" s="116"/>
      <c r="F128" s="116"/>
      <c r="G128" s="116">
        <v>12.174309898060315</v>
      </c>
      <c r="H128" s="116"/>
      <c r="I128" s="116"/>
      <c r="J128" s="116"/>
      <c r="K128" s="116"/>
      <c r="L128" s="116"/>
      <c r="M128" s="116">
        <v>0.93079949027647779</v>
      </c>
      <c r="N128" s="116"/>
      <c r="O128" s="116"/>
      <c r="P128" s="116"/>
      <c r="Q128" s="116">
        <f t="shared" si="53"/>
        <v>21.03503646277893</v>
      </c>
      <c r="R128" s="116">
        <f t="shared" si="47"/>
        <v>12.174309898060315</v>
      </c>
      <c r="S128" s="116">
        <f t="shared" si="48"/>
        <v>50</v>
      </c>
      <c r="T128" s="116">
        <f t="shared" si="49"/>
        <v>3</v>
      </c>
      <c r="U128" s="116">
        <f t="array" ref="U128">SUM(IF($C128:$P128&lt;0,1,0))</f>
        <v>0</v>
      </c>
      <c r="V128" s="116">
        <f t="shared" si="50"/>
        <v>0</v>
      </c>
      <c r="W128" s="116">
        <f t="array" ref="W128">SUM(IF($C128:$P128&gt;20,1,0))</f>
        <v>1</v>
      </c>
      <c r="X128" s="116">
        <f t="shared" si="51"/>
        <v>33.333333333333329</v>
      </c>
      <c r="Y128" s="116">
        <f t="array" ref="Y128">SUM(IF(C128:P128&gt;40,1,0))</f>
        <v>1</v>
      </c>
      <c r="Z128" s="116">
        <f t="shared" si="52"/>
        <v>33.333333333333329</v>
      </c>
      <c r="AA128" s="116">
        <v>-8.6355785837644028E-2</v>
      </c>
      <c r="AB128" s="116"/>
      <c r="AC128" s="116">
        <v>38.759105752323549</v>
      </c>
      <c r="AD128" s="116">
        <v>3.5998807319029491</v>
      </c>
      <c r="AE128" s="116">
        <v>33.047266107535279</v>
      </c>
      <c r="AF128" s="116">
        <v>33.812260536398455</v>
      </c>
      <c r="AG128" s="116"/>
      <c r="AH128" s="116">
        <v>45.575567736883315</v>
      </c>
      <c r="AI128" s="116"/>
      <c r="AJ128" s="116"/>
      <c r="AK128" s="116">
        <v>24.22723475355053</v>
      </c>
      <c r="AL128" s="116">
        <v>78.492462311557816</v>
      </c>
      <c r="AM128" s="116">
        <f t="shared" si="82"/>
        <v>32.178427768039278</v>
      </c>
      <c r="AN128" s="116">
        <f t="shared" si="54"/>
        <v>33.429763321966867</v>
      </c>
      <c r="AO128" s="116">
        <f t="shared" si="55"/>
        <v>78.492462311557816</v>
      </c>
      <c r="AP128" s="116">
        <f t="shared" si="56"/>
        <v>8</v>
      </c>
      <c r="AQ128" s="116">
        <f t="array" ref="AQ128">SUM(IF($AA128:$AL128&lt;0,1,0))</f>
        <v>1</v>
      </c>
      <c r="AR128" s="116">
        <f t="shared" si="57"/>
        <v>12.5</v>
      </c>
      <c r="AS128" s="116">
        <f t="array" ref="AS128">SUM(IF($AA128:$AL128&gt;20,1,0))</f>
        <v>6</v>
      </c>
      <c r="AT128" s="116">
        <f t="shared" si="58"/>
        <v>75</v>
      </c>
      <c r="AU128" s="116">
        <f t="array" ref="AU128">SUM(IF(AA128:AL128&gt;40,1,0))</f>
        <v>2</v>
      </c>
      <c r="AV128" s="116">
        <f t="shared" si="83"/>
        <v>25</v>
      </c>
      <c r="AW128" s="116">
        <v>114.23113658070672</v>
      </c>
      <c r="AX128" s="116">
        <v>29.549311652216637</v>
      </c>
      <c r="AY128" s="116">
        <v>15.933952261501478</v>
      </c>
      <c r="AZ128" s="116">
        <v>-11.326897171082177</v>
      </c>
      <c r="BA128" s="116">
        <v>25.714285714285705</v>
      </c>
      <c r="BB128" s="116">
        <v>37.244897959183689</v>
      </c>
      <c r="BC128" s="116">
        <v>9.7759494295932789</v>
      </c>
      <c r="BD128" s="116"/>
      <c r="BE128" s="116">
        <v>1.9047619047618931</v>
      </c>
      <c r="BF128" s="116">
        <v>13.614074280927113</v>
      </c>
      <c r="BG128" s="116">
        <v>3.2039797519640976</v>
      </c>
      <c r="BH128" s="116" t="s">
        <v>14</v>
      </c>
      <c r="BI128" s="116">
        <v>11.635220125786178</v>
      </c>
      <c r="BJ128" s="116"/>
      <c r="BK128" s="116">
        <v>12.804598076712105</v>
      </c>
      <c r="BL128" s="116">
        <v>22.66745309101632</v>
      </c>
      <c r="BM128" s="116">
        <v>11.350174657014112</v>
      </c>
      <c r="BN128" s="116">
        <v>10.050251256281406</v>
      </c>
      <c r="BO128" s="116">
        <f t="shared" si="84"/>
        <v>20.556876638057908</v>
      </c>
      <c r="BP128" s="116">
        <f t="shared" si="59"/>
        <v>12.804598076712105</v>
      </c>
      <c r="BQ128" s="116">
        <f t="shared" si="60"/>
        <v>114.23113658070672</v>
      </c>
      <c r="BR128" s="116">
        <f t="shared" si="61"/>
        <v>16</v>
      </c>
      <c r="BS128" s="116">
        <f t="array" ref="BS128">SUM(IF($AW128:$BN128&lt;0,1,0))</f>
        <v>1</v>
      </c>
      <c r="BT128" s="116">
        <f t="shared" si="62"/>
        <v>6.25</v>
      </c>
      <c r="BU128" s="116">
        <f t="array" ref="BU128">SUM(IF($AW128:$BN128&gt;20,1,0))</f>
        <v>6</v>
      </c>
      <c r="BV128" s="116">
        <f t="shared" si="63"/>
        <v>37.5</v>
      </c>
      <c r="BW128" s="116">
        <f t="array" ref="BW128">SUM(IF(AW128:BN128&gt;40,1,0))</f>
        <v>2</v>
      </c>
      <c r="BX128" s="116">
        <f t="shared" si="85"/>
        <v>12.5</v>
      </c>
      <c r="BY128" s="116">
        <v>-6.4257028112449817</v>
      </c>
      <c r="BZ128" s="116"/>
      <c r="CA128" s="116">
        <v>8.5714285714285854</v>
      </c>
      <c r="CB128" s="116">
        <v>22.692095080154793</v>
      </c>
      <c r="CC128" s="116">
        <v>42.202872482489859</v>
      </c>
      <c r="CD128" s="116"/>
      <c r="CE128" s="116"/>
      <c r="CF128" s="116"/>
      <c r="CG128" s="116"/>
      <c r="CH128" s="116"/>
      <c r="CI128" s="116"/>
      <c r="CJ128" s="116">
        <v>-4.0766208251473586</v>
      </c>
      <c r="CK128" s="116"/>
      <c r="CL128" s="116"/>
      <c r="CM128" s="116"/>
      <c r="CN128" s="116">
        <v>14.600000000000012</v>
      </c>
      <c r="CO128" s="116">
        <v>9.9033816425120733</v>
      </c>
      <c r="CP128" s="116">
        <v>16.959064327485372</v>
      </c>
      <c r="CQ128" s="116">
        <f t="shared" si="86"/>
        <v>13.053314808459792</v>
      </c>
      <c r="CR128" s="116">
        <f t="shared" si="64"/>
        <v>12.251690821256043</v>
      </c>
      <c r="CS128" s="116">
        <f t="shared" si="65"/>
        <v>42.202872482489859</v>
      </c>
      <c r="CT128" s="116">
        <f t="shared" si="66"/>
        <v>8</v>
      </c>
      <c r="CU128" s="116">
        <f t="array" ref="CU128">SUM(IF($BY128:$CP128&lt;0,1,0))</f>
        <v>2</v>
      </c>
      <c r="CV128" s="116">
        <f t="shared" si="67"/>
        <v>25</v>
      </c>
      <c r="CW128" s="116">
        <f t="array" ref="CW128">SUM(IF($BY128:$CP128&gt;20,1,0))</f>
        <v>2</v>
      </c>
      <c r="CX128" s="116">
        <f t="shared" si="68"/>
        <v>25</v>
      </c>
      <c r="CY128" s="116">
        <f t="array" ref="CY128">SUM(IF(BY128:CP128&gt;40,1,0))</f>
        <v>1</v>
      </c>
      <c r="CZ128" s="116">
        <f t="shared" si="87"/>
        <v>12.5</v>
      </c>
      <c r="DA128" s="116">
        <v>8.0344367061433939</v>
      </c>
      <c r="DB128" s="116">
        <v>14.848484848484839</v>
      </c>
      <c r="DC128" s="116">
        <f t="shared" si="88"/>
        <v>11.441460777314116</v>
      </c>
      <c r="DD128" s="116">
        <f t="shared" si="69"/>
        <v>11.441460777314116</v>
      </c>
      <c r="DE128" s="116">
        <f t="shared" si="70"/>
        <v>14.848484848484839</v>
      </c>
      <c r="DF128" s="116">
        <f t="shared" si="71"/>
        <v>2</v>
      </c>
      <c r="DG128" s="116">
        <f t="array" ref="DG128">SUM(IF($DA128:$DB128&lt;0,1,0))</f>
        <v>0</v>
      </c>
      <c r="DH128" s="116">
        <f t="shared" si="72"/>
        <v>0</v>
      </c>
      <c r="DI128" s="116">
        <f t="array" ref="DI128">SUM(IF($DA128:$DB128&gt;20,1,0))</f>
        <v>0</v>
      </c>
      <c r="DJ128" s="116">
        <f t="shared" si="73"/>
        <v>0</v>
      </c>
      <c r="DK128" s="116">
        <f t="array" ref="DK128">SUM(IF(DA128:DB128&gt;40,1,0))</f>
        <v>0</v>
      </c>
      <c r="DL128" s="116">
        <f t="shared" si="89"/>
        <v>0</v>
      </c>
      <c r="DM128" s="116">
        <v>14.154885980684128</v>
      </c>
      <c r="DN128" s="116">
        <v>5.5440412553721998</v>
      </c>
      <c r="DO128" s="116">
        <f t="shared" si="99"/>
        <v>9.8494636180281638</v>
      </c>
      <c r="DP128" s="116">
        <f t="shared" si="94"/>
        <v>9.8494636180281638</v>
      </c>
      <c r="DQ128" s="116">
        <f t="shared" si="95"/>
        <v>14.154885980684128</v>
      </c>
      <c r="DR128" s="116">
        <f t="shared" si="96"/>
        <v>2</v>
      </c>
      <c r="DS128" s="116">
        <f t="array" ref="DS128">SUM(IF($DM128:$DN128&lt;0,1,0))</f>
        <v>0</v>
      </c>
      <c r="DT128" s="116">
        <f t="shared" si="97"/>
        <v>0</v>
      </c>
      <c r="DU128" s="116">
        <f t="array" ref="DU128">SUM(IF($DM128:$DN128&gt;20,1,0))</f>
        <v>0</v>
      </c>
      <c r="DV128" s="116">
        <f t="shared" si="98"/>
        <v>0</v>
      </c>
      <c r="DW128" s="116">
        <f t="array" ref="DW128">SUM(IF(DM128:DN128&gt;40,1,0))</f>
        <v>0</v>
      </c>
      <c r="DX128" s="116">
        <f t="shared" si="100"/>
        <v>0</v>
      </c>
      <c r="DY128" s="116">
        <f t="shared" si="91"/>
        <v>20.41826443057586</v>
      </c>
      <c r="DZ128" s="116">
        <f t="shared" si="74"/>
        <v>13.88448013080562</v>
      </c>
      <c r="EA128" s="116">
        <f t="shared" si="75"/>
        <v>114.23113658070672</v>
      </c>
      <c r="EB128" s="116">
        <f t="shared" si="92"/>
        <v>11.562135007042828</v>
      </c>
      <c r="EC128" s="116">
        <f t="shared" si="76"/>
        <v>23.604350941011372</v>
      </c>
      <c r="ED128" s="116">
        <f t="shared" si="77"/>
        <v>39</v>
      </c>
      <c r="EE128" s="116">
        <f t="shared" si="77"/>
        <v>4</v>
      </c>
      <c r="EF128" s="116">
        <f t="shared" si="78"/>
        <v>10.256410256410257</v>
      </c>
      <c r="EG128" s="116">
        <f t="shared" si="79"/>
        <v>15</v>
      </c>
      <c r="EH128" s="117">
        <f t="shared" si="80"/>
        <v>38.461538461538467</v>
      </c>
      <c r="EI128" s="116">
        <f t="shared" si="93"/>
        <v>31.228632478632477</v>
      </c>
      <c r="EJ128" s="116">
        <f t="shared" si="81"/>
        <v>6</v>
      </c>
      <c r="EK128" s="116">
        <f t="shared" si="90"/>
        <v>15.384615384615385</v>
      </c>
      <c r="EL128" s="37"/>
      <c r="EM128" s="37"/>
      <c r="EN128" s="37"/>
      <c r="EO128" s="37"/>
    </row>
    <row r="129" spans="2:145" x14ac:dyDescent="0.4">
      <c r="B129" s="115">
        <v>1920</v>
      </c>
      <c r="C129" s="116"/>
      <c r="D129" s="116">
        <v>80</v>
      </c>
      <c r="E129" s="116"/>
      <c r="F129" s="116"/>
      <c r="G129" s="116">
        <v>20.602627570641964</v>
      </c>
      <c r="H129" s="116"/>
      <c r="I129" s="116"/>
      <c r="J129" s="116"/>
      <c r="K129" s="116"/>
      <c r="L129" s="116"/>
      <c r="M129" s="116">
        <v>35.186913322720521</v>
      </c>
      <c r="N129" s="116"/>
      <c r="O129" s="116"/>
      <c r="P129" s="116"/>
      <c r="Q129" s="116">
        <f t="shared" si="53"/>
        <v>45.2631802977875</v>
      </c>
      <c r="R129" s="116">
        <f t="shared" si="47"/>
        <v>35.186913322720521</v>
      </c>
      <c r="S129" s="116">
        <f t="shared" si="48"/>
        <v>80</v>
      </c>
      <c r="T129" s="116">
        <f t="shared" si="49"/>
        <v>3</v>
      </c>
      <c r="U129" s="116">
        <f t="array" ref="U129">SUM(IF($C129:$P129&lt;0,1,0))</f>
        <v>0</v>
      </c>
      <c r="V129" s="116">
        <f t="shared" si="50"/>
        <v>0</v>
      </c>
      <c r="W129" s="116">
        <f t="array" ref="W129">SUM(IF($C129:$P129&gt;20,1,0))</f>
        <v>3</v>
      </c>
      <c r="X129" s="116">
        <f t="shared" si="51"/>
        <v>100</v>
      </c>
      <c r="Y129" s="116">
        <f t="array" ref="Y129">SUM(IF(C129:P129&gt;40,1,0))</f>
        <v>1</v>
      </c>
      <c r="Z129" s="116">
        <f t="shared" si="52"/>
        <v>33.333333333333329</v>
      </c>
      <c r="AA129" s="116">
        <v>8.6862575626620586</v>
      </c>
      <c r="AB129" s="116"/>
      <c r="AC129" s="116">
        <v>2.9869659666908133</v>
      </c>
      <c r="AD129" s="116">
        <v>57.465702111719807</v>
      </c>
      <c r="AE129" s="116">
        <v>4.6032056293979773</v>
      </c>
      <c r="AF129" s="116">
        <v>12.455261274158925</v>
      </c>
      <c r="AG129" s="116"/>
      <c r="AH129" s="116">
        <v>20.172135556750948</v>
      </c>
      <c r="AI129" s="116"/>
      <c r="AJ129" s="116"/>
      <c r="AK129" s="116">
        <v>-10.558170813718871</v>
      </c>
      <c r="AL129" s="116">
        <v>-62.471846846846837</v>
      </c>
      <c r="AM129" s="116">
        <f t="shared" si="82"/>
        <v>4.1674388051018516</v>
      </c>
      <c r="AN129" s="116">
        <f t="shared" si="54"/>
        <v>6.6447315960300184</v>
      </c>
      <c r="AO129" s="116">
        <f t="shared" si="55"/>
        <v>57.465702111719807</v>
      </c>
      <c r="AP129" s="116">
        <f t="shared" si="56"/>
        <v>8</v>
      </c>
      <c r="AQ129" s="116">
        <f t="array" ref="AQ129">SUM(IF($AA129:$AL129&lt;0,1,0))</f>
        <v>2</v>
      </c>
      <c r="AR129" s="116">
        <f t="shared" si="57"/>
        <v>25</v>
      </c>
      <c r="AS129" s="116">
        <f t="array" ref="AS129">SUM(IF($AA129:$AL129&gt;20,1,0))</f>
        <v>2</v>
      </c>
      <c r="AT129" s="116">
        <f t="shared" si="58"/>
        <v>25</v>
      </c>
      <c r="AU129" s="116">
        <f t="array" ref="AU129">SUM(IF(AA129:AL129&gt;40,1,0))</f>
        <v>1</v>
      </c>
      <c r="AV129" s="116">
        <f t="shared" si="83"/>
        <v>12.5</v>
      </c>
      <c r="AW129" s="116">
        <v>105.26081141328577</v>
      </c>
      <c r="AX129" s="116">
        <v>29.549311652216659</v>
      </c>
      <c r="AY129" s="116">
        <v>24.205618942461037</v>
      </c>
      <c r="AZ129" s="116">
        <v>0</v>
      </c>
      <c r="BA129" s="116">
        <v>38.636363636363633</v>
      </c>
      <c r="BB129" s="116">
        <v>145.72490706319695</v>
      </c>
      <c r="BC129" s="116">
        <v>13.333076857136096</v>
      </c>
      <c r="BD129" s="116"/>
      <c r="BE129" s="116">
        <v>56.697819314641748</v>
      </c>
      <c r="BF129" s="116">
        <v>8.2034744821212495</v>
      </c>
      <c r="BG129" s="116">
        <v>17.981427137017551</v>
      </c>
      <c r="BH129" s="116" t="s">
        <v>14</v>
      </c>
      <c r="BI129" s="116">
        <v>56.748638797642094</v>
      </c>
      <c r="BJ129" s="116"/>
      <c r="BK129" s="116">
        <v>11.149383146606782</v>
      </c>
      <c r="BL129" s="116">
        <v>5.8480586608967489</v>
      </c>
      <c r="BM129" s="116">
        <v>11.357126619686309</v>
      </c>
      <c r="BN129" s="116">
        <v>15.525114155251153</v>
      </c>
      <c r="BO129" s="116">
        <f t="shared" si="84"/>
        <v>36.01474212523491</v>
      </c>
      <c r="BP129" s="116">
        <f t="shared" si="59"/>
        <v>17.981427137017551</v>
      </c>
      <c r="BQ129" s="116">
        <f t="shared" si="60"/>
        <v>145.72490706319695</v>
      </c>
      <c r="BR129" s="116">
        <f t="shared" si="61"/>
        <v>16</v>
      </c>
      <c r="BS129" s="116">
        <f t="array" ref="BS129">SUM(IF($AW129:$BN129&lt;0,1,0))</f>
        <v>0</v>
      </c>
      <c r="BT129" s="116">
        <f t="shared" si="62"/>
        <v>0</v>
      </c>
      <c r="BU129" s="116">
        <f t="array" ref="BU129">SUM(IF($AW129:$BN129&gt;20,1,0))</f>
        <v>8</v>
      </c>
      <c r="BV129" s="116">
        <f t="shared" si="63"/>
        <v>50</v>
      </c>
      <c r="BW129" s="116">
        <f t="array" ref="BW129">SUM(IF(AW129:BN129&gt;40,1,0))</f>
        <v>5</v>
      </c>
      <c r="BX129" s="116">
        <f t="shared" si="85"/>
        <v>31.25</v>
      </c>
      <c r="BY129" s="116">
        <v>17.16738197424894</v>
      </c>
      <c r="BZ129" s="116"/>
      <c r="CA129" s="116">
        <v>19.276315789473685</v>
      </c>
      <c r="CB129" s="116">
        <v>14.569722910565442</v>
      </c>
      <c r="CC129" s="116">
        <v>8.3101724454228467</v>
      </c>
      <c r="CD129" s="116"/>
      <c r="CE129" s="116"/>
      <c r="CF129" s="116"/>
      <c r="CG129" s="116"/>
      <c r="CH129" s="116"/>
      <c r="CI129" s="116"/>
      <c r="CJ129" s="116">
        <v>8.704557091653875</v>
      </c>
      <c r="CK129" s="116"/>
      <c r="CL129" s="116"/>
      <c r="CM129" s="116"/>
      <c r="CN129" s="116">
        <v>11.7</v>
      </c>
      <c r="CO129" s="116">
        <v>16.117216117216117</v>
      </c>
      <c r="CP129" s="116">
        <v>16.999999999999993</v>
      </c>
      <c r="CQ129" s="116">
        <f t="shared" si="86"/>
        <v>14.105670791072612</v>
      </c>
      <c r="CR129" s="116">
        <f t="shared" si="64"/>
        <v>15.34346951389078</v>
      </c>
      <c r="CS129" s="116">
        <f t="shared" si="65"/>
        <v>19.276315789473685</v>
      </c>
      <c r="CT129" s="116">
        <f t="shared" si="66"/>
        <v>8</v>
      </c>
      <c r="CU129" s="116">
        <f t="array" ref="CU129">SUM(IF($BY129:$CP129&lt;0,1,0))</f>
        <v>0</v>
      </c>
      <c r="CV129" s="116">
        <f t="shared" si="67"/>
        <v>0</v>
      </c>
      <c r="CW129" s="116">
        <f t="array" ref="CW129">SUM(IF($BY129:$CP129&gt;20,1,0))</f>
        <v>0</v>
      </c>
      <c r="CX129" s="116">
        <f t="shared" si="68"/>
        <v>0</v>
      </c>
      <c r="CY129" s="116">
        <f t="array" ref="CY129">SUM(IF(BY129:CP129&gt;40,1,0))</f>
        <v>0</v>
      </c>
      <c r="CZ129" s="116">
        <f t="shared" si="87"/>
        <v>0</v>
      </c>
      <c r="DA129" s="116">
        <v>14.869060823888043</v>
      </c>
      <c r="DB129" s="116">
        <v>11.509177210336631</v>
      </c>
      <c r="DC129" s="116">
        <f t="shared" si="88"/>
        <v>13.189119017112336</v>
      </c>
      <c r="DD129" s="116">
        <f t="shared" si="69"/>
        <v>13.189119017112336</v>
      </c>
      <c r="DE129" s="116">
        <f t="shared" si="70"/>
        <v>14.869060823888043</v>
      </c>
      <c r="DF129" s="116">
        <f t="shared" si="71"/>
        <v>2</v>
      </c>
      <c r="DG129" s="116">
        <f t="array" ref="DG129">SUM(IF($DA129:$DB129&lt;0,1,0))</f>
        <v>0</v>
      </c>
      <c r="DH129" s="116">
        <f t="shared" si="72"/>
        <v>0</v>
      </c>
      <c r="DI129" s="116">
        <f t="array" ref="DI129">SUM(IF($DA129:$DB129&gt;20,1,0))</f>
        <v>0</v>
      </c>
      <c r="DJ129" s="116">
        <f t="shared" si="73"/>
        <v>0</v>
      </c>
      <c r="DK129" s="116">
        <f t="array" ref="DK129">SUM(IF(DA129:DB129&gt;40,1,0))</f>
        <v>0</v>
      </c>
      <c r="DL129" s="116">
        <f t="shared" si="89"/>
        <v>0</v>
      </c>
      <c r="DM129" s="116">
        <v>19.18405077081005</v>
      </c>
      <c r="DN129" s="116">
        <v>14.026496787514548</v>
      </c>
      <c r="DO129" s="116">
        <f t="shared" si="99"/>
        <v>16.6052737791623</v>
      </c>
      <c r="DP129" s="116">
        <f t="shared" si="94"/>
        <v>16.6052737791623</v>
      </c>
      <c r="DQ129" s="116">
        <f t="shared" si="95"/>
        <v>19.18405077081005</v>
      </c>
      <c r="DR129" s="116">
        <f t="shared" si="96"/>
        <v>2</v>
      </c>
      <c r="DS129" s="116">
        <f t="array" ref="DS129">SUM(IF($DM129:$DN129&lt;0,1,0))</f>
        <v>0</v>
      </c>
      <c r="DT129" s="116">
        <f t="shared" si="97"/>
        <v>0</v>
      </c>
      <c r="DU129" s="116">
        <f t="array" ref="DU129">SUM(IF($DM129:$DN129&gt;20,1,0))</f>
        <v>0</v>
      </c>
      <c r="DV129" s="116">
        <f t="shared" si="98"/>
        <v>0</v>
      </c>
      <c r="DW129" s="116">
        <f t="array" ref="DW129">SUM(IF(DM129:DN129&gt;40,1,0))</f>
        <v>0</v>
      </c>
      <c r="DX129" s="116">
        <f t="shared" si="100"/>
        <v>0</v>
      </c>
      <c r="DY129" s="116">
        <f t="shared" si="91"/>
        <v>23.204850924574504</v>
      </c>
      <c r="DZ129" s="116">
        <f t="shared" si="74"/>
        <v>15.197087489569597</v>
      </c>
      <c r="EA129" s="116">
        <f t="shared" si="75"/>
        <v>145.72490706319695</v>
      </c>
      <c r="EB129" s="116">
        <f t="shared" si="92"/>
        <v>13.95256990051894</v>
      </c>
      <c r="EC129" s="116">
        <f t="shared" si="76"/>
        <v>33.293053888127453</v>
      </c>
      <c r="ED129" s="116">
        <f t="shared" si="77"/>
        <v>39</v>
      </c>
      <c r="EE129" s="116">
        <f t="shared" si="77"/>
        <v>2</v>
      </c>
      <c r="EF129" s="116">
        <f t="shared" si="78"/>
        <v>5.1282051282051286</v>
      </c>
      <c r="EG129" s="116">
        <f t="shared" si="79"/>
        <v>13</v>
      </c>
      <c r="EH129" s="117">
        <f t="shared" si="80"/>
        <v>33.333333333333329</v>
      </c>
      <c r="EI129" s="116">
        <f t="shared" si="93"/>
        <v>35.929487179487175</v>
      </c>
      <c r="EJ129" s="116">
        <f t="shared" si="81"/>
        <v>7</v>
      </c>
      <c r="EK129" s="116">
        <f t="shared" si="90"/>
        <v>17.948717948717949</v>
      </c>
      <c r="EL129" s="37"/>
      <c r="EM129" s="37"/>
      <c r="EN129" s="37"/>
      <c r="EO129" s="37"/>
    </row>
    <row r="130" spans="2:145" x14ac:dyDescent="0.4">
      <c r="B130" s="115">
        <v>1921</v>
      </c>
      <c r="C130" s="116"/>
      <c r="D130" s="116">
        <v>29.629629629629605</v>
      </c>
      <c r="E130" s="116"/>
      <c r="F130" s="116"/>
      <c r="G130" s="116">
        <v>-28.502136878300867</v>
      </c>
      <c r="H130" s="116"/>
      <c r="I130" s="116"/>
      <c r="J130" s="116"/>
      <c r="K130" s="116"/>
      <c r="L130" s="116"/>
      <c r="M130" s="116">
        <v>-18.073658992163075</v>
      </c>
      <c r="N130" s="116"/>
      <c r="O130" s="116"/>
      <c r="P130" s="116">
        <v>-17.241379310344829</v>
      </c>
      <c r="Q130" s="116">
        <f t="shared" si="53"/>
        <v>-8.5468863877947925</v>
      </c>
      <c r="R130" s="116">
        <f t="shared" si="47"/>
        <v>-17.65751915125395</v>
      </c>
      <c r="S130" s="116">
        <f t="shared" si="48"/>
        <v>29.629629629629605</v>
      </c>
      <c r="T130" s="116">
        <f t="shared" si="49"/>
        <v>4</v>
      </c>
      <c r="U130" s="116">
        <f t="array" ref="U130">SUM(IF($C130:$P130&lt;0,1,0))</f>
        <v>3</v>
      </c>
      <c r="V130" s="116">
        <f t="shared" si="50"/>
        <v>75</v>
      </c>
      <c r="W130" s="116">
        <f t="array" ref="W130">SUM(IF($C130:$P130&gt;20,1,0))</f>
        <v>1</v>
      </c>
      <c r="X130" s="116">
        <f t="shared" si="51"/>
        <v>25</v>
      </c>
      <c r="Y130" s="116">
        <f t="array" ref="Y130">SUM(IF(C130:P130&gt;40,1,0))</f>
        <v>0</v>
      </c>
      <c r="Z130" s="116">
        <f t="shared" si="52"/>
        <v>0</v>
      </c>
      <c r="AA130" s="116">
        <v>-0.47713717693836921</v>
      </c>
      <c r="AB130" s="116"/>
      <c r="AC130" s="116">
        <v>-1.447237358645348</v>
      </c>
      <c r="AD130" s="116">
        <v>-20.362025379038773</v>
      </c>
      <c r="AE130" s="116">
        <v>-8.3574698682612478</v>
      </c>
      <c r="AF130" s="116">
        <v>-14.767663908338635</v>
      </c>
      <c r="AG130" s="116"/>
      <c r="AH130" s="116">
        <v>5.7743957027752923</v>
      </c>
      <c r="AI130" s="116"/>
      <c r="AJ130" s="116"/>
      <c r="AK130" s="116">
        <v>-11.578947368421055</v>
      </c>
      <c r="AL130" s="116">
        <v>5.1762940735183616</v>
      </c>
      <c r="AM130" s="116">
        <f t="shared" si="82"/>
        <v>-5.7549739104187214</v>
      </c>
      <c r="AN130" s="116">
        <f t="shared" si="54"/>
        <v>-4.9023536134532977</v>
      </c>
      <c r="AO130" s="116">
        <f t="shared" si="55"/>
        <v>5.7743957027752923</v>
      </c>
      <c r="AP130" s="116">
        <f t="shared" si="56"/>
        <v>8</v>
      </c>
      <c r="AQ130" s="116">
        <f t="array" ref="AQ130">SUM(IF($AA130:$AL130&lt;0,1,0))</f>
        <v>6</v>
      </c>
      <c r="AR130" s="116">
        <f t="shared" si="57"/>
        <v>75</v>
      </c>
      <c r="AS130" s="116">
        <f t="array" ref="AS130">SUM(IF($AA130:$AL130&gt;20,1,0))</f>
        <v>0</v>
      </c>
      <c r="AT130" s="116">
        <f t="shared" si="58"/>
        <v>0</v>
      </c>
      <c r="AU130" s="116">
        <f t="array" ref="AU130">SUM(IF(AA130:AL130&gt;40,1,0))</f>
        <v>0</v>
      </c>
      <c r="AV130" s="116">
        <f t="shared" si="83"/>
        <v>0</v>
      </c>
      <c r="AW130" s="116">
        <v>95.134665508253676</v>
      </c>
      <c r="AX130" s="116">
        <v>-11.538461538461519</v>
      </c>
      <c r="AY130" s="116">
        <v>-9.7877231421285149</v>
      </c>
      <c r="AZ130" s="116">
        <v>15.367360860803954</v>
      </c>
      <c r="BA130" s="116">
        <v>-13.114754098360654</v>
      </c>
      <c r="BB130" s="116">
        <v>1.3615733736762392</v>
      </c>
      <c r="BC130" s="116">
        <v>24.704094768356775</v>
      </c>
      <c r="BD130" s="116"/>
      <c r="BE130" s="116">
        <v>11.928429423459255</v>
      </c>
      <c r="BF130" s="116">
        <v>-14.079976739325986</v>
      </c>
      <c r="BG130" s="116">
        <v>-13.452022194764766</v>
      </c>
      <c r="BH130" s="116" t="s">
        <v>14</v>
      </c>
      <c r="BI130" s="116">
        <v>44.412529684496185</v>
      </c>
      <c r="BJ130" s="116"/>
      <c r="BK130" s="116">
        <v>-7.3464802046459612</v>
      </c>
      <c r="BL130" s="116">
        <v>-14.559082391687017</v>
      </c>
      <c r="BM130" s="116">
        <v>11.354264483730049</v>
      </c>
      <c r="BN130" s="116">
        <v>-8.6956521739130483</v>
      </c>
      <c r="BO130" s="116">
        <f t="shared" si="84"/>
        <v>7.4459177079659122</v>
      </c>
      <c r="BP130" s="116">
        <f t="shared" si="59"/>
        <v>-7.3464802046459612</v>
      </c>
      <c r="BQ130" s="116">
        <f t="shared" si="60"/>
        <v>95.134665508253676</v>
      </c>
      <c r="BR130" s="116">
        <f t="shared" si="61"/>
        <v>16</v>
      </c>
      <c r="BS130" s="116">
        <f t="array" ref="BS130">SUM(IF($AW130:$BN130&lt;0,1,0))</f>
        <v>8</v>
      </c>
      <c r="BT130" s="116">
        <f t="shared" si="62"/>
        <v>50</v>
      </c>
      <c r="BU130" s="116">
        <f t="array" ref="BU130">SUM(IF($AW130:$BN130&gt;20,1,0))</f>
        <v>4</v>
      </c>
      <c r="BV130" s="116">
        <f t="shared" si="63"/>
        <v>25</v>
      </c>
      <c r="BW130" s="116">
        <f t="array" ref="BW130">SUM(IF(AW130:BN130&gt;40,1,0))</f>
        <v>3</v>
      </c>
      <c r="BX130" s="116">
        <f t="shared" si="85"/>
        <v>18.75</v>
      </c>
      <c r="BY130" s="116">
        <v>-10.989010989010994</v>
      </c>
      <c r="BZ130" s="116"/>
      <c r="CA130" s="116">
        <v>-15.444015444015424</v>
      </c>
      <c r="CB130" s="116">
        <v>-1.710662144226538</v>
      </c>
      <c r="CC130" s="116">
        <v>-21.393390996827332</v>
      </c>
      <c r="CD130" s="116"/>
      <c r="CE130" s="116"/>
      <c r="CF130" s="116"/>
      <c r="CG130" s="116"/>
      <c r="CH130" s="116"/>
      <c r="CI130" s="116"/>
      <c r="CJ130" s="116">
        <v>-10.456900612341013</v>
      </c>
      <c r="CK130" s="116"/>
      <c r="CL130" s="116"/>
      <c r="CM130" s="116"/>
      <c r="CN130" s="116">
        <v>-5.2000000000000046</v>
      </c>
      <c r="CO130" s="116">
        <v>-6.6876971608832765</v>
      </c>
      <c r="CP130" s="116">
        <v>-25.213675213675213</v>
      </c>
      <c r="CQ130" s="116">
        <f t="shared" si="86"/>
        <v>-12.136919070122476</v>
      </c>
      <c r="CR130" s="116">
        <f t="shared" si="64"/>
        <v>-10.722955800676004</v>
      </c>
      <c r="CS130" s="116">
        <f t="shared" si="65"/>
        <v>-1.710662144226538</v>
      </c>
      <c r="CT130" s="116">
        <f t="shared" si="66"/>
        <v>8</v>
      </c>
      <c r="CU130" s="116">
        <f t="array" ref="CU130">SUM(IF($BY130:$CP130&lt;0,1,0))</f>
        <v>8</v>
      </c>
      <c r="CV130" s="116">
        <f t="shared" si="67"/>
        <v>100</v>
      </c>
      <c r="CW130" s="116">
        <f t="array" ref="CW130">SUM(IF($BY130:$CP130&gt;20,1,0))</f>
        <v>0</v>
      </c>
      <c r="CX130" s="116">
        <f t="shared" si="68"/>
        <v>0</v>
      </c>
      <c r="CY130" s="116">
        <f t="array" ref="CY130">SUM(IF(BY130:CP130&gt;40,1,0))</f>
        <v>0</v>
      </c>
      <c r="CZ130" s="116">
        <f t="shared" si="87"/>
        <v>0</v>
      </c>
      <c r="DA130" s="116">
        <v>-20.965125073081968</v>
      </c>
      <c r="DB130" s="116">
        <v>-10.82935853379152</v>
      </c>
      <c r="DC130" s="116">
        <f t="shared" si="88"/>
        <v>-15.897241803436744</v>
      </c>
      <c r="DD130" s="116">
        <f t="shared" si="69"/>
        <v>-15.897241803436744</v>
      </c>
      <c r="DE130" s="116">
        <f t="shared" si="70"/>
        <v>-10.82935853379152</v>
      </c>
      <c r="DF130" s="116">
        <f t="shared" si="71"/>
        <v>2</v>
      </c>
      <c r="DG130" s="116">
        <f t="array" ref="DG130">SUM(IF($DA130:$DB130&lt;0,1,0))</f>
        <v>2</v>
      </c>
      <c r="DH130" s="116">
        <f t="shared" si="72"/>
        <v>100</v>
      </c>
      <c r="DI130" s="116">
        <f t="array" ref="DI130">SUM(IF($DA130:$DB130&gt;20,1,0))</f>
        <v>0</v>
      </c>
      <c r="DJ130" s="116">
        <f t="shared" si="73"/>
        <v>0</v>
      </c>
      <c r="DK130" s="116">
        <f t="array" ref="DK130">SUM(IF(DA130:DB130&gt;40,1,0))</f>
        <v>0</v>
      </c>
      <c r="DL130" s="116">
        <f t="shared" si="89"/>
        <v>0</v>
      </c>
      <c r="DM130" s="116">
        <v>-11.647550696979845</v>
      </c>
      <c r="DN130" s="116">
        <v>-4.4617269112491957</v>
      </c>
      <c r="DO130" s="116">
        <f t="shared" si="99"/>
        <v>-8.0546388041145214</v>
      </c>
      <c r="DP130" s="116">
        <f t="shared" si="94"/>
        <v>-8.0546388041145214</v>
      </c>
      <c r="DQ130" s="116">
        <f t="shared" si="95"/>
        <v>-4.4617269112491957</v>
      </c>
      <c r="DR130" s="116">
        <f t="shared" si="96"/>
        <v>2</v>
      </c>
      <c r="DS130" s="116">
        <f t="array" ref="DS130">SUM(IF($DM130:$DN130&lt;0,1,0))</f>
        <v>2</v>
      </c>
      <c r="DT130" s="116">
        <f t="shared" si="97"/>
        <v>100</v>
      </c>
      <c r="DU130" s="116">
        <f t="array" ref="DU130">SUM(IF($DM130:$DN130&gt;20,1,0))</f>
        <v>0</v>
      </c>
      <c r="DV130" s="116">
        <f t="shared" si="98"/>
        <v>0</v>
      </c>
      <c r="DW130" s="116">
        <f t="array" ref="DW130">SUM(IF(DM130:DN130&gt;40,1,0))</f>
        <v>0</v>
      </c>
      <c r="DX130" s="116">
        <f t="shared" si="100"/>
        <v>0</v>
      </c>
      <c r="DY130" s="116">
        <f t="shared" si="91"/>
        <v>-2.9112226920800666</v>
      </c>
      <c r="DZ130" s="116">
        <f t="shared" si="74"/>
        <v>-9.7877231421285149</v>
      </c>
      <c r="EA130" s="116">
        <f t="shared" si="75"/>
        <v>95.134665508253676</v>
      </c>
      <c r="EB130" s="116">
        <f t="shared" si="92"/>
        <v>10.925412848484855</v>
      </c>
      <c r="EC130" s="116">
        <f t="shared" si="76"/>
        <v>22.062190071599929</v>
      </c>
      <c r="ED130" s="116">
        <f t="shared" si="77"/>
        <v>40</v>
      </c>
      <c r="EE130" s="116">
        <f t="shared" si="77"/>
        <v>29</v>
      </c>
      <c r="EF130" s="116">
        <f t="shared" si="78"/>
        <v>72.5</v>
      </c>
      <c r="EG130" s="116">
        <f t="shared" si="79"/>
        <v>5</v>
      </c>
      <c r="EH130" s="117">
        <f t="shared" si="80"/>
        <v>12.5</v>
      </c>
      <c r="EI130" s="116">
        <f t="shared" si="93"/>
        <v>35.09615384615384</v>
      </c>
      <c r="EJ130" s="116">
        <f t="shared" si="81"/>
        <v>3</v>
      </c>
      <c r="EK130" s="116">
        <f t="shared" si="90"/>
        <v>7.5</v>
      </c>
      <c r="EL130" s="37"/>
      <c r="EM130" s="37"/>
      <c r="EN130" s="37"/>
      <c r="EO130" s="37"/>
    </row>
    <row r="131" spans="2:145" x14ac:dyDescent="0.4">
      <c r="B131" s="115">
        <v>1922</v>
      </c>
      <c r="C131" s="116"/>
      <c r="D131" s="116">
        <v>45.71428571428573</v>
      </c>
      <c r="E131" s="116"/>
      <c r="F131" s="116"/>
      <c r="G131" s="116">
        <v>-11.806767601138233</v>
      </c>
      <c r="H131" s="116"/>
      <c r="I131" s="116"/>
      <c r="J131" s="116"/>
      <c r="K131" s="116"/>
      <c r="L131" s="116"/>
      <c r="M131" s="116">
        <v>-3.9551942902458301</v>
      </c>
      <c r="N131" s="116"/>
      <c r="O131" s="116"/>
      <c r="P131" s="116">
        <v>-13.888888888888884</v>
      </c>
      <c r="Q131" s="116">
        <f t="shared" si="53"/>
        <v>4.0158587335031957</v>
      </c>
      <c r="R131" s="116">
        <f t="shared" si="47"/>
        <v>-7.8809809456920314</v>
      </c>
      <c r="S131" s="116">
        <f t="shared" si="48"/>
        <v>45.71428571428573</v>
      </c>
      <c r="T131" s="116">
        <f t="shared" si="49"/>
        <v>4</v>
      </c>
      <c r="U131" s="116">
        <f t="array" ref="U131">SUM(IF($C131:$P131&lt;0,1,0))</f>
        <v>3</v>
      </c>
      <c r="V131" s="116">
        <f t="shared" si="50"/>
        <v>75</v>
      </c>
      <c r="W131" s="116">
        <f t="array" ref="W131">SUM(IF($C131:$P131&gt;20,1,0))</f>
        <v>1</v>
      </c>
      <c r="X131" s="116">
        <f t="shared" si="51"/>
        <v>25</v>
      </c>
      <c r="Y131" s="116">
        <f t="array" ref="Y131">SUM(IF(C131:P131&gt;40,1,0))</f>
        <v>1</v>
      </c>
      <c r="Z131" s="116">
        <f t="shared" si="52"/>
        <v>25</v>
      </c>
      <c r="AA131" s="116">
        <v>-3.3959248901318406</v>
      </c>
      <c r="AB131" s="116"/>
      <c r="AC131" s="116">
        <v>-6.5160523186682635</v>
      </c>
      <c r="AD131" s="116">
        <v>-18.340407591312317</v>
      </c>
      <c r="AE131" s="116">
        <v>-1.5190905846969249</v>
      </c>
      <c r="AF131" s="116">
        <v>2.6138909634055185</v>
      </c>
      <c r="AG131" s="116"/>
      <c r="AH131" s="116">
        <v>2.8776978417266008</v>
      </c>
      <c r="AI131" s="116"/>
      <c r="AJ131" s="116"/>
      <c r="AK131" s="116">
        <v>-7.0578231292517053</v>
      </c>
      <c r="AL131" s="116">
        <v>-8.2738944365192584</v>
      </c>
      <c r="AM131" s="116">
        <f t="shared" si="82"/>
        <v>-4.9514505181810247</v>
      </c>
      <c r="AN131" s="116">
        <f t="shared" si="54"/>
        <v>-4.9559886044000523</v>
      </c>
      <c r="AO131" s="116">
        <f t="shared" si="55"/>
        <v>2.8776978417266008</v>
      </c>
      <c r="AP131" s="116">
        <f t="shared" si="56"/>
        <v>8</v>
      </c>
      <c r="AQ131" s="116">
        <f t="array" ref="AQ131">SUM(IF($AA131:$AL131&lt;0,1,0))</f>
        <v>6</v>
      </c>
      <c r="AR131" s="116">
        <f t="shared" si="57"/>
        <v>75</v>
      </c>
      <c r="AS131" s="116">
        <f t="array" ref="AS131">SUM(IF($AA131:$AL131&gt;20,1,0))</f>
        <v>0</v>
      </c>
      <c r="AT131" s="116">
        <f t="shared" si="58"/>
        <v>0</v>
      </c>
      <c r="AU131" s="116">
        <f t="array" ref="AU131">SUM(IF(AA131:AL131&gt;40,1,0))</f>
        <v>0</v>
      </c>
      <c r="AV131" s="116">
        <f t="shared" si="83"/>
        <v>0</v>
      </c>
      <c r="AW131" s="116">
        <v>2544.3455031166518</v>
      </c>
      <c r="AX131" s="116">
        <v>-6.5217391304347778</v>
      </c>
      <c r="AY131" s="116">
        <v>-6.604355789138407</v>
      </c>
      <c r="AZ131" s="116">
        <v>-1.8809302983428258</v>
      </c>
      <c r="BA131" s="116">
        <v>-3.7735849056603912</v>
      </c>
      <c r="BB131" s="116">
        <v>1357.6119402985078</v>
      </c>
      <c r="BC131" s="116">
        <v>54.529366982873562</v>
      </c>
      <c r="BD131" s="116"/>
      <c r="BE131" s="116">
        <v>19.18294849023091</v>
      </c>
      <c r="BF131" s="116">
        <v>-7.4058015460919266</v>
      </c>
      <c r="BG131" s="116">
        <v>-15.333860093045471</v>
      </c>
      <c r="BH131" s="116">
        <v>396.77419354838713</v>
      </c>
      <c r="BI131" s="116">
        <v>16.649051338764938</v>
      </c>
      <c r="BJ131" s="116"/>
      <c r="BK131" s="116">
        <v>0.26463532473661894</v>
      </c>
      <c r="BL131" s="116">
        <v>-22.120688509337405</v>
      </c>
      <c r="BM131" s="116">
        <v>11.355136760284502</v>
      </c>
      <c r="BN131" s="116">
        <v>-13.852813852813862</v>
      </c>
      <c r="BO131" s="116">
        <f t="shared" si="84"/>
        <v>270.20118760847333</v>
      </c>
      <c r="BP131" s="116">
        <f t="shared" si="59"/>
        <v>-0.80814748680310333</v>
      </c>
      <c r="BQ131" s="116">
        <f t="shared" si="60"/>
        <v>2544.3455031166518</v>
      </c>
      <c r="BR131" s="116">
        <f t="shared" si="61"/>
        <v>16</v>
      </c>
      <c r="BS131" s="116">
        <f t="array" ref="BS131">SUM(IF($AW131:$BN131&lt;0,1,0))</f>
        <v>8</v>
      </c>
      <c r="BT131" s="116">
        <f t="shared" si="62"/>
        <v>50</v>
      </c>
      <c r="BU131" s="116">
        <f t="array" ref="BU131">SUM(IF($AW131:$BN131&gt;20,1,0))</f>
        <v>4</v>
      </c>
      <c r="BV131" s="116">
        <f t="shared" si="63"/>
        <v>25</v>
      </c>
      <c r="BW131" s="116">
        <f t="array" ref="BW131">SUM(IF(AW131:BN131&gt;40,1,0))</f>
        <v>4</v>
      </c>
      <c r="BX131" s="116">
        <f t="shared" si="85"/>
        <v>25</v>
      </c>
      <c r="BY131" s="116">
        <v>-15.637860082304522</v>
      </c>
      <c r="BZ131" s="116"/>
      <c r="CA131" s="116">
        <v>9.5890410958904049</v>
      </c>
      <c r="CB131" s="116">
        <v>4.1210302575644064</v>
      </c>
      <c r="CC131" s="116">
        <v>-0.8393151009483284</v>
      </c>
      <c r="CD131" s="116"/>
      <c r="CE131" s="116"/>
      <c r="CF131" s="116"/>
      <c r="CG131" s="116"/>
      <c r="CH131" s="116"/>
      <c r="CI131" s="116"/>
      <c r="CJ131" s="116">
        <v>-20.252498684902687</v>
      </c>
      <c r="CK131" s="116"/>
      <c r="CL131" s="116"/>
      <c r="CM131" s="116"/>
      <c r="CN131" s="116">
        <v>-4.5000000000000036</v>
      </c>
      <c r="CO131" s="116">
        <v>-7.2346179851250954</v>
      </c>
      <c r="CP131" s="116">
        <v>-9.7142857142857082</v>
      </c>
      <c r="CQ131" s="116">
        <f t="shared" si="86"/>
        <v>-5.5585632767639419</v>
      </c>
      <c r="CR131" s="116">
        <f t="shared" si="64"/>
        <v>-5.867308992562549</v>
      </c>
      <c r="CS131" s="116">
        <f t="shared" si="65"/>
        <v>9.5890410958904049</v>
      </c>
      <c r="CT131" s="116">
        <f t="shared" si="66"/>
        <v>8</v>
      </c>
      <c r="CU131" s="116">
        <f t="array" ref="CU131">SUM(IF($BY131:$CP131&lt;0,1,0))</f>
        <v>6</v>
      </c>
      <c r="CV131" s="116">
        <f t="shared" si="67"/>
        <v>75</v>
      </c>
      <c r="CW131" s="116">
        <f t="array" ref="CW131">SUM(IF($BY131:$CP131&gt;20,1,0))</f>
        <v>0</v>
      </c>
      <c r="CX131" s="116">
        <f t="shared" si="68"/>
        <v>0</v>
      </c>
      <c r="CY131" s="116">
        <f t="array" ref="CY131">SUM(IF(BY131:CP131&gt;40,1,0))</f>
        <v>0</v>
      </c>
      <c r="CZ131" s="116">
        <f t="shared" si="87"/>
        <v>0</v>
      </c>
      <c r="DA131" s="116">
        <v>-6.7965173037753033</v>
      </c>
      <c r="DB131" s="116">
        <v>-5.1313982676966861</v>
      </c>
      <c r="DC131" s="116">
        <f t="shared" si="88"/>
        <v>-5.9639577857359942</v>
      </c>
      <c r="DD131" s="116">
        <f t="shared" si="69"/>
        <v>-5.9639577857359942</v>
      </c>
      <c r="DE131" s="116">
        <f t="shared" si="70"/>
        <v>-5.1313982676966861</v>
      </c>
      <c r="DF131" s="116">
        <f t="shared" si="71"/>
        <v>2</v>
      </c>
      <c r="DG131" s="116">
        <f t="array" ref="DG131">SUM(IF($DA131:$DB131&lt;0,1,0))</f>
        <v>2</v>
      </c>
      <c r="DH131" s="116">
        <f t="shared" si="72"/>
        <v>100</v>
      </c>
      <c r="DI131" s="116">
        <f t="array" ref="DI131">SUM(IF($DA131:$DB131&gt;20,1,0))</f>
        <v>0</v>
      </c>
      <c r="DJ131" s="116">
        <f t="shared" si="73"/>
        <v>0</v>
      </c>
      <c r="DK131" s="116">
        <f t="array" ref="DK131">SUM(IF(DA131:DB131&gt;40,1,0))</f>
        <v>0</v>
      </c>
      <c r="DL131" s="116">
        <f t="shared" si="89"/>
        <v>0</v>
      </c>
      <c r="DM131" s="116">
        <v>-8.6718484957662465</v>
      </c>
      <c r="DN131" s="116">
        <v>-9.5553017265358271</v>
      </c>
      <c r="DO131" s="116">
        <f t="shared" si="99"/>
        <v>-9.1135751111510359</v>
      </c>
      <c r="DP131" s="116">
        <f t="shared" si="94"/>
        <v>-9.1135751111510359</v>
      </c>
      <c r="DQ131" s="116">
        <f t="shared" si="95"/>
        <v>-8.6718484957662465</v>
      </c>
      <c r="DR131" s="116">
        <f t="shared" si="96"/>
        <v>2</v>
      </c>
      <c r="DS131" s="116">
        <f t="array" ref="DS131">SUM(IF($DM131:$DN131&lt;0,1,0))</f>
        <v>2</v>
      </c>
      <c r="DT131" s="116">
        <f t="shared" si="97"/>
        <v>100</v>
      </c>
      <c r="DU131" s="116">
        <f t="array" ref="DU131">SUM(IF($DM131:$DN131&gt;20,1,0))</f>
        <v>0</v>
      </c>
      <c r="DV131" s="116">
        <f t="shared" si="98"/>
        <v>0</v>
      </c>
      <c r="DW131" s="116">
        <f t="array" ref="DW131">SUM(IF(DM131:DN131&gt;40,1,0))</f>
        <v>0</v>
      </c>
      <c r="DX131" s="116">
        <f t="shared" si="100"/>
        <v>0</v>
      </c>
      <c r="DY131" s="116">
        <f t="shared" si="91"/>
        <v>105.6261815129063</v>
      </c>
      <c r="DZ131" s="116">
        <f t="shared" si="74"/>
        <v>-4.8156991338483444</v>
      </c>
      <c r="EA131" s="116">
        <f t="shared" si="75"/>
        <v>2544.3455031166518</v>
      </c>
      <c r="EB131" s="116">
        <f t="shared" si="92"/>
        <v>8.4791576493320164</v>
      </c>
      <c r="EC131" s="116">
        <f t="shared" si="76"/>
        <v>453.95456845541798</v>
      </c>
      <c r="ED131" s="116">
        <f t="shared" si="77"/>
        <v>40</v>
      </c>
      <c r="EE131" s="116">
        <f t="shared" si="77"/>
        <v>27</v>
      </c>
      <c r="EF131" s="116">
        <f t="shared" si="78"/>
        <v>67.5</v>
      </c>
      <c r="EG131" s="116">
        <f t="shared" si="79"/>
        <v>5</v>
      </c>
      <c r="EH131" s="117">
        <f t="shared" si="80"/>
        <v>12.5</v>
      </c>
      <c r="EI131" s="116">
        <f t="shared" si="93"/>
        <v>32.179487179487175</v>
      </c>
      <c r="EJ131" s="116">
        <f t="shared" si="81"/>
        <v>5</v>
      </c>
      <c r="EK131" s="116">
        <f t="shared" si="90"/>
        <v>12.5</v>
      </c>
      <c r="EL131" s="37"/>
      <c r="EM131" s="37"/>
      <c r="EN131" s="37"/>
      <c r="EO131" s="37"/>
    </row>
    <row r="132" spans="2:145" x14ac:dyDescent="0.4">
      <c r="B132" s="115">
        <v>1923</v>
      </c>
      <c r="C132" s="116"/>
      <c r="D132" s="116">
        <v>68.62745098039214</v>
      </c>
      <c r="E132" s="116"/>
      <c r="F132" s="116"/>
      <c r="G132" s="116">
        <v>-10.904478872463201</v>
      </c>
      <c r="H132" s="116"/>
      <c r="I132" s="116"/>
      <c r="J132" s="116"/>
      <c r="K132" s="116"/>
      <c r="L132" s="116"/>
      <c r="M132" s="116">
        <v>0.75859221797914833</v>
      </c>
      <c r="N132" s="116"/>
      <c r="O132" s="116"/>
      <c r="P132" s="116">
        <v>-4.0322580645161255</v>
      </c>
      <c r="Q132" s="116">
        <f t="shared" si="53"/>
        <v>13.61232656534799</v>
      </c>
      <c r="R132" s="116">
        <f t="shared" si="47"/>
        <v>-1.6368329232684884</v>
      </c>
      <c r="S132" s="116">
        <f t="shared" si="48"/>
        <v>68.62745098039214</v>
      </c>
      <c r="T132" s="116">
        <f t="shared" si="49"/>
        <v>4</v>
      </c>
      <c r="U132" s="116">
        <f t="array" ref="U132">SUM(IF($C132:$P132&lt;0,1,0))</f>
        <v>2</v>
      </c>
      <c r="V132" s="116">
        <f t="shared" si="50"/>
        <v>50</v>
      </c>
      <c r="W132" s="116">
        <f t="array" ref="W132">SUM(IF($C132:$P132&gt;20,1,0))</f>
        <v>1</v>
      </c>
      <c r="X132" s="116">
        <f t="shared" si="51"/>
        <v>25</v>
      </c>
      <c r="Y132" s="116">
        <f t="array" ref="Y132">SUM(IF(C132:P132&gt;40,1,0))</f>
        <v>1</v>
      </c>
      <c r="Z132" s="116">
        <f t="shared" si="52"/>
        <v>25</v>
      </c>
      <c r="AA132" s="116">
        <v>5.2109181141439143</v>
      </c>
      <c r="AB132" s="116"/>
      <c r="AC132" s="116">
        <v>-9.2088527092342947</v>
      </c>
      <c r="AD132" s="116">
        <v>-7.0566467458529569</v>
      </c>
      <c r="AE132" s="116">
        <v>-0.90066773642530906</v>
      </c>
      <c r="AF132" s="116">
        <v>-4.075691411935944</v>
      </c>
      <c r="AG132" s="116"/>
      <c r="AH132" s="116">
        <v>5.0185109008638484</v>
      </c>
      <c r="AI132" s="116"/>
      <c r="AJ132" s="116"/>
      <c r="AK132" s="116">
        <v>-1.7383348581884728</v>
      </c>
      <c r="AL132" s="116">
        <v>7.9315707620529086</v>
      </c>
      <c r="AM132" s="116">
        <f t="shared" si="82"/>
        <v>-0.60239921057203838</v>
      </c>
      <c r="AN132" s="116">
        <f t="shared" si="54"/>
        <v>-1.3195012973068909</v>
      </c>
      <c r="AO132" s="116">
        <f t="shared" si="55"/>
        <v>7.9315707620529086</v>
      </c>
      <c r="AP132" s="116">
        <f t="shared" si="56"/>
        <v>8</v>
      </c>
      <c r="AQ132" s="116">
        <f t="array" ref="AQ132">SUM(IF($AA132:$AL132&lt;0,1,0))</f>
        <v>5</v>
      </c>
      <c r="AR132" s="116">
        <f t="shared" si="57"/>
        <v>62.5</v>
      </c>
      <c r="AS132" s="116">
        <f t="array" ref="AS132">SUM(IF($AA132:$AL132&gt;20,1,0))</f>
        <v>0</v>
      </c>
      <c r="AT132" s="116">
        <f t="shared" si="58"/>
        <v>0</v>
      </c>
      <c r="AU132" s="116">
        <f t="array" ref="AU132">SUM(IF(AA132:AL132&gt;40,1,0))</f>
        <v>0</v>
      </c>
      <c r="AV132" s="116">
        <f t="shared" si="83"/>
        <v>0</v>
      </c>
      <c r="AW132" s="116">
        <v>18.856553802236121</v>
      </c>
      <c r="AX132" s="116">
        <v>13.953488372093004</v>
      </c>
      <c r="AY132" s="116">
        <v>5.5569173709620685</v>
      </c>
      <c r="AZ132" s="116">
        <v>0.96082657316775433</v>
      </c>
      <c r="BA132" s="116">
        <v>11.764705882352947</v>
      </c>
      <c r="BB132" s="116">
        <v>105713700493.89719</v>
      </c>
      <c r="BC132" s="116">
        <v>72.633494077486745</v>
      </c>
      <c r="BD132" s="116"/>
      <c r="BE132" s="116">
        <v>-1.0432190760059703</v>
      </c>
      <c r="BF132" s="116">
        <v>0.7377966604993107</v>
      </c>
      <c r="BG132" s="116">
        <v>-1.8342372007736412</v>
      </c>
      <c r="BH132" s="116">
        <v>51699.35064935065</v>
      </c>
      <c r="BI132" s="116">
        <v>44.382105307644224</v>
      </c>
      <c r="BJ132" s="116"/>
      <c r="BK132" s="116">
        <v>0.36291476510381521</v>
      </c>
      <c r="BL132" s="116">
        <v>-7.5265605666254176</v>
      </c>
      <c r="BM132" s="116">
        <v>6.5401829558369524</v>
      </c>
      <c r="BN132" s="116">
        <v>-6.0301507537688259</v>
      </c>
      <c r="BO132" s="116">
        <f t="shared" si="84"/>
        <v>6607109522.0351658</v>
      </c>
      <c r="BP132" s="116">
        <f t="shared" si="59"/>
        <v>6.0485501633995105</v>
      </c>
      <c r="BQ132" s="116">
        <f t="shared" si="60"/>
        <v>105713700493.89719</v>
      </c>
      <c r="BR132" s="116">
        <f t="shared" si="61"/>
        <v>16</v>
      </c>
      <c r="BS132" s="116">
        <f t="array" ref="BS132">SUM(IF($AW132:$BN132&lt;0,1,0))</f>
        <v>4</v>
      </c>
      <c r="BT132" s="116">
        <f t="shared" si="62"/>
        <v>25</v>
      </c>
      <c r="BU132" s="116">
        <f t="array" ref="BU132">SUM(IF($AW132:$BN132&gt;20,1,0))</f>
        <v>4</v>
      </c>
      <c r="BV132" s="116">
        <f t="shared" si="63"/>
        <v>25</v>
      </c>
      <c r="BW132" s="116">
        <f t="array" ref="BW132">SUM(IF(AW132:BN132&gt;40,1,0))</f>
        <v>4</v>
      </c>
      <c r="BX132" s="116">
        <f t="shared" si="85"/>
        <v>25</v>
      </c>
      <c r="BY132" s="116">
        <v>-1.9512195121951126</v>
      </c>
      <c r="BZ132" s="116"/>
      <c r="CA132" s="116">
        <v>29.345238095238102</v>
      </c>
      <c r="CB132" s="116">
        <v>2.2863730246409641</v>
      </c>
      <c r="CC132" s="116">
        <v>0.92201656891161399</v>
      </c>
      <c r="CD132" s="116"/>
      <c r="CE132" s="116"/>
      <c r="CF132" s="116"/>
      <c r="CG132" s="116"/>
      <c r="CH132" s="116"/>
      <c r="CI132" s="116"/>
      <c r="CJ132" s="116">
        <v>-10.224274406332457</v>
      </c>
      <c r="CK132" s="116"/>
      <c r="CL132" s="116"/>
      <c r="CM132" s="116"/>
      <c r="CN132" s="116">
        <v>-5.2999999999999936</v>
      </c>
      <c r="CO132" s="116">
        <v>-3.1341107871719993</v>
      </c>
      <c r="CP132" s="116">
        <v>0.63291139240506666</v>
      </c>
      <c r="CQ132" s="116">
        <f t="shared" si="86"/>
        <v>1.5721167969370233</v>
      </c>
      <c r="CR132" s="116">
        <f t="shared" si="64"/>
        <v>-0.65915405989502296</v>
      </c>
      <c r="CS132" s="116">
        <f t="shared" si="65"/>
        <v>29.345238095238102</v>
      </c>
      <c r="CT132" s="116">
        <f t="shared" si="66"/>
        <v>8</v>
      </c>
      <c r="CU132" s="116">
        <f t="array" ref="CU132">SUM(IF($BY132:$CP132&lt;0,1,0))</f>
        <v>4</v>
      </c>
      <c r="CV132" s="116">
        <f t="shared" si="67"/>
        <v>50</v>
      </c>
      <c r="CW132" s="116">
        <f t="array" ref="CW132">SUM(IF($BY132:$CP132&gt;20,1,0))</f>
        <v>1</v>
      </c>
      <c r="CX132" s="116">
        <f t="shared" si="68"/>
        <v>12.5</v>
      </c>
      <c r="CY132" s="116">
        <f t="array" ref="CY132">SUM(IF(BY132:CP132&gt;40,1,0))</f>
        <v>0</v>
      </c>
      <c r="CZ132" s="116">
        <f t="shared" si="87"/>
        <v>0</v>
      </c>
      <c r="DA132" s="116">
        <v>0.54240345749042274</v>
      </c>
      <c r="DB132" s="116">
        <v>2.1222879684418201</v>
      </c>
      <c r="DC132" s="116">
        <f t="shared" si="88"/>
        <v>1.3323457129661214</v>
      </c>
      <c r="DD132" s="116">
        <f t="shared" si="69"/>
        <v>1.3323457129661214</v>
      </c>
      <c r="DE132" s="116">
        <f t="shared" si="70"/>
        <v>2.1222879684418201</v>
      </c>
      <c r="DF132" s="116">
        <f t="shared" si="71"/>
        <v>2</v>
      </c>
      <c r="DG132" s="116">
        <f t="array" ref="DG132">SUM(IF($DA132:$DB132&lt;0,1,0))</f>
        <v>0</v>
      </c>
      <c r="DH132" s="116">
        <f t="shared" si="72"/>
        <v>0</v>
      </c>
      <c r="DI132" s="116">
        <f t="array" ref="DI132">SUM(IF($DA132:$DB132&gt;20,1,0))</f>
        <v>0</v>
      </c>
      <c r="DJ132" s="116">
        <f t="shared" si="73"/>
        <v>0</v>
      </c>
      <c r="DK132" s="116">
        <f t="array" ref="DK132">SUM(IF(DA132:DB132&gt;40,1,0))</f>
        <v>0</v>
      </c>
      <c r="DL132" s="116">
        <f t="shared" si="89"/>
        <v>0</v>
      </c>
      <c r="DM132" s="116">
        <v>18.599982619033081</v>
      </c>
      <c r="DN132" s="116">
        <v>-1.927284155517067</v>
      </c>
      <c r="DO132" s="116">
        <f t="shared" si="99"/>
        <v>8.3363492317580068</v>
      </c>
      <c r="DP132" s="116">
        <f t="shared" si="94"/>
        <v>8.3363492317580068</v>
      </c>
      <c r="DQ132" s="116">
        <f t="shared" si="95"/>
        <v>18.599982619033081</v>
      </c>
      <c r="DR132" s="116">
        <f t="shared" si="96"/>
        <v>2</v>
      </c>
      <c r="DS132" s="116">
        <f t="array" ref="DS132">SUM(IF($DM132:$DN132&lt;0,1,0))</f>
        <v>1</v>
      </c>
      <c r="DT132" s="116">
        <f t="shared" si="97"/>
        <v>50</v>
      </c>
      <c r="DU132" s="116">
        <f t="array" ref="DU132">SUM(IF($DM132:$DN132&gt;20,1,0))</f>
        <v>0</v>
      </c>
      <c r="DV132" s="116">
        <f t="shared" si="98"/>
        <v>0</v>
      </c>
      <c r="DW132" s="116">
        <f t="array" ref="DW132">SUM(IF(DM132:DN132&gt;40,1,0))</f>
        <v>0</v>
      </c>
      <c r="DX132" s="116">
        <f t="shared" si="100"/>
        <v>0</v>
      </c>
      <c r="DY132" s="116">
        <f t="shared" si="91"/>
        <v>2642843810.8526773</v>
      </c>
      <c r="DZ132" s="116">
        <f t="shared" si="74"/>
        <v>0.74819443923922946</v>
      </c>
      <c r="EA132" s="116">
        <f t="shared" si="75"/>
        <v>105713700493.89719</v>
      </c>
      <c r="EB132" s="116">
        <f t="shared" si="92"/>
        <v>5.8820313257131547</v>
      </c>
      <c r="EC132" s="116">
        <f t="shared" si="76"/>
        <v>16714803461.70499</v>
      </c>
      <c r="ED132" s="116">
        <f t="shared" si="77"/>
        <v>40</v>
      </c>
      <c r="EE132" s="116">
        <f t="shared" si="77"/>
        <v>16</v>
      </c>
      <c r="EF132" s="116">
        <f t="shared" si="78"/>
        <v>40</v>
      </c>
      <c r="EG132" s="116">
        <f t="shared" si="79"/>
        <v>6</v>
      </c>
      <c r="EH132" s="117">
        <f t="shared" si="80"/>
        <v>15</v>
      </c>
      <c r="EI132" s="116">
        <f t="shared" si="93"/>
        <v>27.179487179487182</v>
      </c>
      <c r="EJ132" s="116">
        <f t="shared" si="81"/>
        <v>5</v>
      </c>
      <c r="EK132" s="116">
        <f t="shared" si="90"/>
        <v>12.5</v>
      </c>
      <c r="EL132" s="37"/>
      <c r="EM132" s="37"/>
      <c r="EN132" s="37"/>
      <c r="EO132" s="37"/>
    </row>
    <row r="133" spans="2:145" x14ac:dyDescent="0.4">
      <c r="B133" s="115">
        <v>1924</v>
      </c>
      <c r="C133" s="116"/>
      <c r="D133" s="116">
        <v>126.74418604651163</v>
      </c>
      <c r="E133" s="116"/>
      <c r="F133" s="116"/>
      <c r="G133" s="116">
        <v>7.2012667638854868</v>
      </c>
      <c r="H133" s="116"/>
      <c r="I133" s="116"/>
      <c r="J133" s="116"/>
      <c r="K133" s="116"/>
      <c r="L133" s="116"/>
      <c r="M133" s="116">
        <v>0</v>
      </c>
      <c r="N133" s="116"/>
      <c r="O133" s="116"/>
      <c r="P133" s="116" t="s">
        <v>14</v>
      </c>
      <c r="Q133" s="116">
        <f t="shared" si="53"/>
        <v>44.648484270132371</v>
      </c>
      <c r="R133" s="116">
        <f t="shared" ref="R133:R196" si="101">MEDIAN($C133:$P133)</f>
        <v>7.2012667638854868</v>
      </c>
      <c r="S133" s="116">
        <f t="shared" ref="S133:S196" si="102">MAX($C133:$P133)</f>
        <v>126.74418604651163</v>
      </c>
      <c r="T133" s="116">
        <f t="shared" ref="T133:T196" si="103">COUNTA(C133:P133)</f>
        <v>4</v>
      </c>
      <c r="U133" s="116">
        <f t="array" ref="U133">SUM(IF($C133:$P133&lt;0,1,0))</f>
        <v>0</v>
      </c>
      <c r="V133" s="116">
        <f t="shared" ref="V133:V196" si="104">100*U133/T133</f>
        <v>0</v>
      </c>
      <c r="W133" s="116">
        <f t="array" ref="W133">SUM(IF($C133:$P133&gt;20,1,0))</f>
        <v>2</v>
      </c>
      <c r="X133" s="116">
        <f t="shared" ref="X133:X196" si="105">100*(W133/T133)</f>
        <v>50</v>
      </c>
      <c r="Y133" s="116">
        <f t="array" ref="Y133">SUM(IF(C133:P133&gt;40,1,0))</f>
        <v>2</v>
      </c>
      <c r="Z133" s="116">
        <f t="shared" ref="Z133:Z196" si="106">100*(Y133/T133)</f>
        <v>50</v>
      </c>
      <c r="AA133" s="116">
        <v>2.0833333333333259</v>
      </c>
      <c r="AB133" s="116"/>
      <c r="AC133" s="116">
        <v>-1.2398430933034388</v>
      </c>
      <c r="AD133" s="116">
        <v>0.95056267192084665</v>
      </c>
      <c r="AE133" s="116">
        <v>0.89318359885088849</v>
      </c>
      <c r="AF133" s="116">
        <v>1.5933232169954348</v>
      </c>
      <c r="AG133" s="116"/>
      <c r="AH133" s="116">
        <v>6.0712886799843213</v>
      </c>
      <c r="AI133" s="116"/>
      <c r="AJ133" s="116"/>
      <c r="AK133" s="116">
        <v>6.7970204841713233</v>
      </c>
      <c r="AL133" s="116">
        <v>11.383285302593627</v>
      </c>
      <c r="AM133" s="116">
        <f t="shared" si="82"/>
        <v>3.5665192743182912</v>
      </c>
      <c r="AN133" s="116">
        <f t="shared" si="54"/>
        <v>1.8383282751643804</v>
      </c>
      <c r="AO133" s="116">
        <f t="shared" si="55"/>
        <v>11.383285302593627</v>
      </c>
      <c r="AP133" s="116">
        <f t="shared" si="56"/>
        <v>8</v>
      </c>
      <c r="AQ133" s="116">
        <f t="array" ref="AQ133">SUM(IF($AA133:$AL133&lt;0,1,0))</f>
        <v>1</v>
      </c>
      <c r="AR133" s="116">
        <f t="shared" si="57"/>
        <v>12.5</v>
      </c>
      <c r="AS133" s="116">
        <f t="array" ref="AS133">SUM(IF($AA133:$AL133&gt;20,1,0))</f>
        <v>0</v>
      </c>
      <c r="AT133" s="116">
        <f t="shared" si="58"/>
        <v>0</v>
      </c>
      <c r="AU133" s="116">
        <f t="array" ref="AU133">SUM(IF(AA133:AL133&gt;40,1,0))</f>
        <v>0</v>
      </c>
      <c r="AV133" s="116">
        <f t="shared" si="83"/>
        <v>0</v>
      </c>
      <c r="AW133" s="116">
        <v>13.235294117647056</v>
      </c>
      <c r="AX133" s="116">
        <v>16.326530612244895</v>
      </c>
      <c r="AY133" s="116">
        <v>5.7409408034893934</v>
      </c>
      <c r="AZ133" s="116">
        <v>2.8788784134235157</v>
      </c>
      <c r="BA133" s="116">
        <v>14.035087719298245</v>
      </c>
      <c r="BB133" s="116">
        <v>18.120000000000026</v>
      </c>
      <c r="BC133" s="116">
        <v>10.393596475857937</v>
      </c>
      <c r="BD133" s="116">
        <v>324.49501524403041</v>
      </c>
      <c r="BE133" s="116">
        <v>14.759036144578319</v>
      </c>
      <c r="BF133" s="116">
        <v>1.8015056006530423</v>
      </c>
      <c r="BG133" s="116">
        <v>11.753814626597975</v>
      </c>
      <c r="BH133" s="116">
        <v>214.80655041723602</v>
      </c>
      <c r="BI133" s="116">
        <v>30.997574666121803</v>
      </c>
      <c r="BJ133" s="116"/>
      <c r="BK133" s="116">
        <v>5.6203536354975805</v>
      </c>
      <c r="BL133" s="116">
        <v>-1.914824897337708</v>
      </c>
      <c r="BM133" s="116">
        <v>8.2194870150046651</v>
      </c>
      <c r="BN133" s="116">
        <v>-0.53475935828876109</v>
      </c>
      <c r="BO133" s="116">
        <f t="shared" si="84"/>
        <v>40.631416543297327</v>
      </c>
      <c r="BP133" s="116">
        <f t="shared" si="59"/>
        <v>11.753814626597975</v>
      </c>
      <c r="BQ133" s="116">
        <f t="shared" si="60"/>
        <v>324.49501524403041</v>
      </c>
      <c r="BR133" s="116">
        <f t="shared" si="61"/>
        <v>17</v>
      </c>
      <c r="BS133" s="116">
        <f t="array" ref="BS133">SUM(IF($AW133:$BN133&lt;0,1,0))</f>
        <v>2</v>
      </c>
      <c r="BT133" s="116">
        <f t="shared" si="62"/>
        <v>11.764705882352942</v>
      </c>
      <c r="BU133" s="116">
        <f t="array" ref="BU133">SUM(IF($AW133:$BN133&gt;20,1,0))</f>
        <v>3</v>
      </c>
      <c r="BV133" s="116">
        <f t="shared" si="63"/>
        <v>17.647058823529413</v>
      </c>
      <c r="BW133" s="116">
        <f t="array" ref="BW133">SUM(IF(AW133:BN133&gt;40,1,0))</f>
        <v>2</v>
      </c>
      <c r="BX133" s="116">
        <f t="shared" si="85"/>
        <v>11.76470588235294</v>
      </c>
      <c r="BY133" s="116">
        <v>1.990049751243772</v>
      </c>
      <c r="BZ133" s="116"/>
      <c r="CA133" s="116">
        <v>11.044638748274259</v>
      </c>
      <c r="CB133" s="116">
        <v>4.6301948814275962</v>
      </c>
      <c r="CC133" s="116">
        <v>8.614641452348188</v>
      </c>
      <c r="CD133" s="116"/>
      <c r="CE133" s="116"/>
      <c r="CF133" s="116"/>
      <c r="CG133" s="116"/>
      <c r="CH133" s="116"/>
      <c r="CI133" s="116"/>
      <c r="CJ133" s="116">
        <v>4.3350477590007319</v>
      </c>
      <c r="CK133" s="116"/>
      <c r="CL133" s="116"/>
      <c r="CM133" s="116"/>
      <c r="CN133" s="116">
        <v>3.8999999999999702</v>
      </c>
      <c r="CO133" s="116">
        <v>-1.5048908954100828</v>
      </c>
      <c r="CP133" s="116">
        <v>4.4025157232704393</v>
      </c>
      <c r="CQ133" s="116">
        <f t="shared" si="86"/>
        <v>4.6765246775193594</v>
      </c>
      <c r="CR133" s="116">
        <f t="shared" si="64"/>
        <v>4.3687817411355852</v>
      </c>
      <c r="CS133" s="116">
        <f t="shared" si="65"/>
        <v>11.044638748274259</v>
      </c>
      <c r="CT133" s="116">
        <f t="shared" si="66"/>
        <v>8</v>
      </c>
      <c r="CU133" s="116">
        <f t="array" ref="CU133">SUM(IF($BY133:$CP133&lt;0,1,0))</f>
        <v>1</v>
      </c>
      <c r="CV133" s="116">
        <f t="shared" si="67"/>
        <v>12.5</v>
      </c>
      <c r="CW133" s="116">
        <f t="array" ref="CW133">SUM(IF($BY133:$CP133&gt;20,1,0))</f>
        <v>0</v>
      </c>
      <c r="CX133" s="116">
        <f t="shared" si="68"/>
        <v>0</v>
      </c>
      <c r="CY133" s="116">
        <f t="array" ref="CY133">SUM(IF(BY133:CP133&gt;40,1,0))</f>
        <v>0</v>
      </c>
      <c r="CZ133" s="116">
        <f t="shared" si="87"/>
        <v>0</v>
      </c>
      <c r="DA133" s="116">
        <v>-1.0076690872674208</v>
      </c>
      <c r="DB133" s="116">
        <v>0</v>
      </c>
      <c r="DC133" s="116">
        <f t="shared" si="88"/>
        <v>-0.50383454363371039</v>
      </c>
      <c r="DD133" s="116">
        <f t="shared" si="69"/>
        <v>-0.50383454363371039</v>
      </c>
      <c r="DE133" s="116">
        <f t="shared" si="70"/>
        <v>0</v>
      </c>
      <c r="DF133" s="116">
        <f t="shared" si="71"/>
        <v>2</v>
      </c>
      <c r="DG133" s="116">
        <f t="array" ref="DG133">SUM(IF($DA133:$DB133&lt;0,1,0))</f>
        <v>1</v>
      </c>
      <c r="DH133" s="116">
        <f t="shared" si="72"/>
        <v>50</v>
      </c>
      <c r="DI133" s="116">
        <f t="array" ref="DI133">SUM(IF($DA133:$DB133&gt;20,1,0))</f>
        <v>0</v>
      </c>
      <c r="DJ133" s="116">
        <f t="shared" si="73"/>
        <v>0</v>
      </c>
      <c r="DK133" s="116">
        <f t="array" ref="DK133">SUM(IF(DA133:DB133&gt;40,1,0))</f>
        <v>0</v>
      </c>
      <c r="DL133" s="116">
        <f t="shared" si="89"/>
        <v>0</v>
      </c>
      <c r="DM133" s="116">
        <v>-6.73604846769123</v>
      </c>
      <c r="DN133" s="116">
        <v>4.7001584417273277</v>
      </c>
      <c r="DO133" s="116">
        <f t="shared" si="99"/>
        <v>-1.0179450129819512</v>
      </c>
      <c r="DP133" s="116">
        <f t="shared" si="94"/>
        <v>-1.0179450129819507</v>
      </c>
      <c r="DQ133" s="116">
        <f t="shared" si="95"/>
        <v>4.7001584417273277</v>
      </c>
      <c r="DR133" s="116">
        <f t="shared" si="96"/>
        <v>2</v>
      </c>
      <c r="DS133" s="116">
        <f t="array" ref="DS133">SUM(IF($DM133:$DN133&lt;0,1,0))</f>
        <v>1</v>
      </c>
      <c r="DT133" s="116">
        <f t="shared" si="97"/>
        <v>50</v>
      </c>
      <c r="DU133" s="116">
        <f t="array" ref="DU133">SUM(IF($DM133:$DN133&gt;20,1,0))</f>
        <v>0</v>
      </c>
      <c r="DV133" s="116">
        <f t="shared" si="98"/>
        <v>0</v>
      </c>
      <c r="DW133" s="116">
        <f t="array" ref="DW133">SUM(IF(DM133:DN133&gt;40,1,0))</f>
        <v>0</v>
      </c>
      <c r="DX133" s="116">
        <f t="shared" si="100"/>
        <v>0</v>
      </c>
      <c r="DY133" s="116">
        <f t="shared" si="91"/>
        <v>22.189508163698036</v>
      </c>
      <c r="DZ133" s="116">
        <f t="shared" si="74"/>
        <v>5.1602560386124541</v>
      </c>
      <c r="EA133" s="116">
        <f t="shared" si="75"/>
        <v>324.49501524403041</v>
      </c>
      <c r="EB133" s="116">
        <f t="shared" si="92"/>
        <v>3.3977659703750072</v>
      </c>
      <c r="EC133" s="116">
        <f t="shared" si="76"/>
        <v>62.217118742006214</v>
      </c>
      <c r="ED133" s="116">
        <f t="shared" si="77"/>
        <v>41</v>
      </c>
      <c r="EE133" s="116">
        <f t="shared" si="77"/>
        <v>6</v>
      </c>
      <c r="EF133" s="116">
        <f t="shared" si="78"/>
        <v>14.634146341463415</v>
      </c>
      <c r="EG133" s="116">
        <f t="shared" si="79"/>
        <v>5</v>
      </c>
      <c r="EH133" s="117">
        <f t="shared" si="80"/>
        <v>12.195121951219512</v>
      </c>
      <c r="EI133" s="116">
        <f t="shared" si="93"/>
        <v>20.664998957681885</v>
      </c>
      <c r="EJ133" s="116">
        <f t="shared" si="81"/>
        <v>4</v>
      </c>
      <c r="EK133" s="116">
        <f t="shared" si="90"/>
        <v>9.7560975609756095</v>
      </c>
      <c r="EL133" s="37"/>
      <c r="EM133" s="37"/>
      <c r="EN133" s="37"/>
      <c r="EO133" s="37"/>
    </row>
    <row r="134" spans="2:145" x14ac:dyDescent="0.4">
      <c r="B134" s="115">
        <v>1925</v>
      </c>
      <c r="C134" s="116"/>
      <c r="D134" s="116">
        <v>-27.179487179487172</v>
      </c>
      <c r="E134" s="116"/>
      <c r="F134" s="116"/>
      <c r="G134" s="116">
        <v>5.6821037853977003</v>
      </c>
      <c r="H134" s="116"/>
      <c r="I134" s="116"/>
      <c r="J134" s="116"/>
      <c r="K134" s="116"/>
      <c r="L134" s="116"/>
      <c r="M134" s="116">
        <v>-1.5057618437900062</v>
      </c>
      <c r="N134" s="116"/>
      <c r="O134" s="116"/>
      <c r="P134" s="116" t="s">
        <v>14</v>
      </c>
      <c r="Q134" s="116">
        <f t="shared" ref="Q134:Q197" si="107">AVERAGE(C134:P134)</f>
        <v>-7.667715079293159</v>
      </c>
      <c r="R134" s="116">
        <f t="shared" si="101"/>
        <v>-1.5057618437900062</v>
      </c>
      <c r="S134" s="116">
        <f t="shared" si="102"/>
        <v>5.6821037853977003</v>
      </c>
      <c r="T134" s="116">
        <f t="shared" si="103"/>
        <v>4</v>
      </c>
      <c r="U134" s="116">
        <f t="array" ref="U134">SUM(IF($C134:$P134&lt;0,1,0))</f>
        <v>2</v>
      </c>
      <c r="V134" s="116">
        <f t="shared" si="104"/>
        <v>50</v>
      </c>
      <c r="W134" s="116">
        <f t="array" ref="W134">SUM(IF($C134:$P134&gt;20,1,0))</f>
        <v>1</v>
      </c>
      <c r="X134" s="116">
        <f t="shared" si="105"/>
        <v>25</v>
      </c>
      <c r="Y134" s="116">
        <f t="array" ref="Y134">SUM(IF(C134:P134&gt;40,1,0))</f>
        <v>1</v>
      </c>
      <c r="Z134" s="116">
        <f t="shared" si="106"/>
        <v>25</v>
      </c>
      <c r="AA134" s="116">
        <v>2.5413939160569887</v>
      </c>
      <c r="AB134" s="116"/>
      <c r="AC134" s="116">
        <v>4.7592027803390113</v>
      </c>
      <c r="AD134" s="116">
        <v>-3.4505797115041537</v>
      </c>
      <c r="AE134" s="116">
        <v>1.2114309380824251</v>
      </c>
      <c r="AF134" s="116">
        <v>0.67214339059000761</v>
      </c>
      <c r="AG134" s="116"/>
      <c r="AH134" s="116">
        <v>5.7976366322008754</v>
      </c>
      <c r="AI134" s="116"/>
      <c r="AJ134" s="116"/>
      <c r="AK134" s="116">
        <v>4.2720139494333065</v>
      </c>
      <c r="AL134" s="116">
        <v>1.1642949547218562</v>
      </c>
      <c r="AM134" s="116">
        <f t="shared" si="82"/>
        <v>2.1209421062400398</v>
      </c>
      <c r="AN134" s="116">
        <f t="shared" si="54"/>
        <v>1.8764124270697069</v>
      </c>
      <c r="AO134" s="116">
        <f t="shared" si="55"/>
        <v>5.7976366322008754</v>
      </c>
      <c r="AP134" s="116">
        <f t="shared" si="56"/>
        <v>8</v>
      </c>
      <c r="AQ134" s="116">
        <f t="array" ref="AQ134">SUM(IF($AA134:$AL134&lt;0,1,0))</f>
        <v>1</v>
      </c>
      <c r="AR134" s="116">
        <f t="shared" si="57"/>
        <v>12.5</v>
      </c>
      <c r="AS134" s="116">
        <f t="array" ref="AS134">SUM(IF($AA134:$AL134&gt;20,1,0))</f>
        <v>0</v>
      </c>
      <c r="AT134" s="116">
        <f t="shared" si="58"/>
        <v>0</v>
      </c>
      <c r="AU134" s="116">
        <f t="array" ref="AU134">SUM(IF(AA134:AL134&gt;40,1,0))</f>
        <v>0</v>
      </c>
      <c r="AV134" s="116">
        <f t="shared" si="83"/>
        <v>0</v>
      </c>
      <c r="AW134" s="116">
        <v>12.987012987012992</v>
      </c>
      <c r="AX134" s="116">
        <v>3.5087719298245723</v>
      </c>
      <c r="AY134" s="116">
        <v>-12.217246416942764</v>
      </c>
      <c r="AZ134" s="116">
        <v>1.3101653391862182</v>
      </c>
      <c r="BA134" s="116">
        <v>6.1538461538461613</v>
      </c>
      <c r="BB134" s="116">
        <v>9.6385542168674565</v>
      </c>
      <c r="BC134" s="116">
        <v>8.0189759008250974</v>
      </c>
      <c r="BD134" s="116">
        <v>-14.069089552873711</v>
      </c>
      <c r="BE134" s="116">
        <v>13.385826771653544</v>
      </c>
      <c r="BF134" s="116">
        <v>-1.9912465336941714</v>
      </c>
      <c r="BG134" s="116">
        <v>-5.8281818526177886</v>
      </c>
      <c r="BH134" s="116">
        <v>12.998076649946308</v>
      </c>
      <c r="BI134" s="116">
        <v>-3.236719382739643</v>
      </c>
      <c r="BJ134" s="116"/>
      <c r="BK134" s="116">
        <v>2.1970482887248366</v>
      </c>
      <c r="BL134" s="116">
        <v>1.7122965471822571</v>
      </c>
      <c r="BM134" s="116">
        <v>8.5279010273014357</v>
      </c>
      <c r="BN134" s="116">
        <v>0</v>
      </c>
      <c r="BO134" s="116">
        <f t="shared" si="84"/>
        <v>2.5350583572648704</v>
      </c>
      <c r="BP134" s="116">
        <f t="shared" si="59"/>
        <v>2.1970482887248366</v>
      </c>
      <c r="BQ134" s="116">
        <f t="shared" si="60"/>
        <v>13.385826771653544</v>
      </c>
      <c r="BR134" s="116">
        <f t="shared" si="61"/>
        <v>17</v>
      </c>
      <c r="BS134" s="116">
        <f t="array" ref="BS134">SUM(IF($AW134:$BN134&lt;0,1,0))</f>
        <v>5</v>
      </c>
      <c r="BT134" s="116">
        <f t="shared" si="62"/>
        <v>29.411764705882351</v>
      </c>
      <c r="BU134" s="116">
        <f t="array" ref="BU134">SUM(IF($AW134:$BN134&gt;20,1,0))</f>
        <v>0</v>
      </c>
      <c r="BV134" s="116">
        <f t="shared" si="63"/>
        <v>0</v>
      </c>
      <c r="BW134" s="116">
        <f t="array" ref="BW134">SUM(IF(AW134:BN134&gt;40,1,0))</f>
        <v>0</v>
      </c>
      <c r="BX134" s="116">
        <f t="shared" si="85"/>
        <v>0</v>
      </c>
      <c r="BY134" s="116">
        <v>-2.9268292682926855</v>
      </c>
      <c r="BZ134" s="116"/>
      <c r="CA134" s="116">
        <v>18.814753418980512</v>
      </c>
      <c r="CB134" s="116">
        <v>7.710605448588459</v>
      </c>
      <c r="CC134" s="116">
        <v>8.626335698238444</v>
      </c>
      <c r="CD134" s="116"/>
      <c r="CE134" s="116"/>
      <c r="CF134" s="116"/>
      <c r="CG134" s="116"/>
      <c r="CH134" s="116"/>
      <c r="CI134" s="116"/>
      <c r="CJ134" s="116">
        <v>14.718309859154921</v>
      </c>
      <c r="CK134" s="116"/>
      <c r="CL134" s="116"/>
      <c r="CM134" s="116"/>
      <c r="CN134" s="116">
        <v>7.0000000000000062</v>
      </c>
      <c r="CO134" s="116">
        <v>0.30557677616501577</v>
      </c>
      <c r="CP134" s="116">
        <v>4.2168674698795039</v>
      </c>
      <c r="CQ134" s="116">
        <f t="shared" si="86"/>
        <v>7.3082024253392728</v>
      </c>
      <c r="CR134" s="116">
        <f t="shared" si="64"/>
        <v>7.3553027242942326</v>
      </c>
      <c r="CS134" s="116">
        <f t="shared" si="65"/>
        <v>18.814753418980512</v>
      </c>
      <c r="CT134" s="116">
        <f t="shared" si="66"/>
        <v>8</v>
      </c>
      <c r="CU134" s="116">
        <f t="array" ref="CU134">SUM(IF($BY134:$CP134&lt;0,1,0))</f>
        <v>1</v>
      </c>
      <c r="CV134" s="116">
        <f t="shared" si="67"/>
        <v>12.5</v>
      </c>
      <c r="CW134" s="116">
        <f t="array" ref="CW134">SUM(IF($BY134:$CP134&gt;20,1,0))</f>
        <v>0</v>
      </c>
      <c r="CX134" s="116">
        <f t="shared" si="68"/>
        <v>0</v>
      </c>
      <c r="CY134" s="116">
        <f t="array" ref="CY134">SUM(IF(BY134:CP134&gt;40,1,0))</f>
        <v>0</v>
      </c>
      <c r="CZ134" s="116">
        <f t="shared" si="87"/>
        <v>0</v>
      </c>
      <c r="DA134" s="116">
        <v>2.703887972344333</v>
      </c>
      <c r="DB134" s="116">
        <v>3.1164615210245903</v>
      </c>
      <c r="DC134" s="116">
        <f t="shared" si="88"/>
        <v>2.9101747466844614</v>
      </c>
      <c r="DD134" s="116">
        <f t="shared" si="69"/>
        <v>2.9101747466844614</v>
      </c>
      <c r="DE134" s="116">
        <f t="shared" si="70"/>
        <v>3.1164615210245903</v>
      </c>
      <c r="DF134" s="116">
        <f t="shared" si="71"/>
        <v>2</v>
      </c>
      <c r="DG134" s="116">
        <f t="array" ref="DG134">SUM(IF($DA134:$DB134&lt;0,1,0))</f>
        <v>0</v>
      </c>
      <c r="DH134" s="116">
        <f t="shared" si="72"/>
        <v>0</v>
      </c>
      <c r="DI134" s="116">
        <f t="array" ref="DI134">SUM(IF($DA134:$DB134&gt;20,1,0))</f>
        <v>0</v>
      </c>
      <c r="DJ134" s="116">
        <f t="shared" si="73"/>
        <v>0</v>
      </c>
      <c r="DK134" s="116">
        <f t="array" ref="DK134">SUM(IF(DA134:DB134&gt;40,1,0))</f>
        <v>0</v>
      </c>
      <c r="DL134" s="116">
        <f t="shared" si="89"/>
        <v>0</v>
      </c>
      <c r="DM134" s="116">
        <v>2.4063932081341246</v>
      </c>
      <c r="DN134" s="116">
        <v>1.2500403290853344</v>
      </c>
      <c r="DO134" s="116">
        <f t="shared" si="99"/>
        <v>1.8282167686097295</v>
      </c>
      <c r="DP134" s="116">
        <f t="shared" si="94"/>
        <v>1.8282167686097295</v>
      </c>
      <c r="DQ134" s="116">
        <f t="shared" si="95"/>
        <v>2.4063932081341246</v>
      </c>
      <c r="DR134" s="116">
        <f t="shared" si="96"/>
        <v>2</v>
      </c>
      <c r="DS134" s="116">
        <f t="array" ref="DS134">SUM(IF($DM134:$DN134&lt;0,1,0))</f>
        <v>0</v>
      </c>
      <c r="DT134" s="116">
        <f t="shared" si="97"/>
        <v>0</v>
      </c>
      <c r="DU134" s="116">
        <f t="array" ref="DU134">SUM(IF($DM134:$DN134&gt;20,1,0))</f>
        <v>0</v>
      </c>
      <c r="DV134" s="116">
        <f t="shared" si="98"/>
        <v>0</v>
      </c>
      <c r="DW134" s="116">
        <f t="array" ref="DW134">SUM(IF(DM134:DN134&gt;40,1,0))</f>
        <v>0</v>
      </c>
      <c r="DX134" s="116">
        <f t="shared" si="100"/>
        <v>0</v>
      </c>
      <c r="DY134" s="116">
        <f t="shared" si="91"/>
        <v>2.6250696529711548</v>
      </c>
      <c r="DZ134" s="116">
        <f t="shared" si="74"/>
        <v>2.6226409442006609</v>
      </c>
      <c r="EA134" s="116">
        <f t="shared" si="75"/>
        <v>18.814753418980512</v>
      </c>
      <c r="EB134" s="116">
        <f t="shared" si="92"/>
        <v>1.5207927726075139</v>
      </c>
      <c r="EC134" s="116">
        <f t="shared" si="76"/>
        <v>8.1651076920976919</v>
      </c>
      <c r="ED134" s="116">
        <f t="shared" si="77"/>
        <v>41</v>
      </c>
      <c r="EE134" s="116">
        <f t="shared" si="77"/>
        <v>9</v>
      </c>
      <c r="EF134" s="116">
        <f t="shared" si="78"/>
        <v>21.951219512195124</v>
      </c>
      <c r="EG134" s="116">
        <f t="shared" si="79"/>
        <v>1</v>
      </c>
      <c r="EH134" s="117">
        <f t="shared" si="80"/>
        <v>2.4390243902439024</v>
      </c>
      <c r="EI134" s="116">
        <f t="shared" si="93"/>
        <v>14.661246612466124</v>
      </c>
      <c r="EJ134" s="116">
        <f t="shared" si="81"/>
        <v>1</v>
      </c>
      <c r="EK134" s="116">
        <f t="shared" si="90"/>
        <v>2.4390243902439024</v>
      </c>
      <c r="EL134" s="37"/>
      <c r="EM134" s="37"/>
      <c r="EN134" s="37"/>
      <c r="EO134" s="37"/>
    </row>
    <row r="135" spans="2:145" x14ac:dyDescent="0.4">
      <c r="B135" s="115">
        <v>1926</v>
      </c>
      <c r="C135" s="116"/>
      <c r="D135" s="116">
        <v>-7.0422535211267618</v>
      </c>
      <c r="E135" s="116"/>
      <c r="F135" s="116"/>
      <c r="G135" s="116">
        <v>-11.354795350511903</v>
      </c>
      <c r="H135" s="116"/>
      <c r="I135" s="116"/>
      <c r="J135" s="116"/>
      <c r="K135" s="116"/>
      <c r="L135" s="116"/>
      <c r="M135" s="116">
        <v>-1.5235817170194013</v>
      </c>
      <c r="N135" s="116"/>
      <c r="O135" s="116"/>
      <c r="P135" s="116" t="s">
        <v>14</v>
      </c>
      <c r="Q135" s="116">
        <f t="shared" si="107"/>
        <v>-6.640210196219356</v>
      </c>
      <c r="R135" s="116">
        <f t="shared" si="101"/>
        <v>-7.0422535211267618</v>
      </c>
      <c r="S135" s="116">
        <f t="shared" si="102"/>
        <v>-1.5235817170194013</v>
      </c>
      <c r="T135" s="116">
        <f t="shared" si="103"/>
        <v>4</v>
      </c>
      <c r="U135" s="116">
        <f t="array" ref="U135">SUM(IF($C135:$P135&lt;0,1,0))</f>
        <v>3</v>
      </c>
      <c r="V135" s="116">
        <f t="shared" si="104"/>
        <v>75</v>
      </c>
      <c r="W135" s="116">
        <f t="array" ref="W135">SUM(IF($C135:$P135&gt;20,1,0))</f>
        <v>1</v>
      </c>
      <c r="X135" s="116">
        <f t="shared" si="105"/>
        <v>25</v>
      </c>
      <c r="Y135" s="116">
        <f t="array" ref="Y135">SUM(IF(C135:P135&gt;40,1,0))</f>
        <v>1</v>
      </c>
      <c r="Z135" s="116">
        <f t="shared" si="106"/>
        <v>25</v>
      </c>
      <c r="AA135" s="116">
        <v>2.7037176117161055</v>
      </c>
      <c r="AB135" s="116"/>
      <c r="AC135" s="116">
        <v>1.9160460392687817</v>
      </c>
      <c r="AD135" s="116">
        <v>-2.5188297296663276E-2</v>
      </c>
      <c r="AE135" s="116">
        <v>-4.5370843989770098</v>
      </c>
      <c r="AF135" s="116">
        <v>-5.3412462908011937</v>
      </c>
      <c r="AG135" s="116"/>
      <c r="AH135" s="116">
        <v>-5.0261780104711935</v>
      </c>
      <c r="AI135" s="116"/>
      <c r="AJ135" s="116"/>
      <c r="AK135" s="116">
        <v>-2.7591973244147194</v>
      </c>
      <c r="AL135" s="116">
        <v>3.7723785166240642</v>
      </c>
      <c r="AM135" s="116">
        <f t="shared" si="82"/>
        <v>-1.1620940192939786</v>
      </c>
      <c r="AN135" s="116">
        <f t="shared" si="54"/>
        <v>-1.3921928108556914</v>
      </c>
      <c r="AO135" s="116">
        <f t="shared" si="55"/>
        <v>3.7723785166240642</v>
      </c>
      <c r="AP135" s="116">
        <f t="shared" si="56"/>
        <v>8</v>
      </c>
      <c r="AQ135" s="116">
        <f t="array" ref="AQ135">SUM(IF($AA135:$AL135&lt;0,1,0))</f>
        <v>5</v>
      </c>
      <c r="AR135" s="116">
        <f t="shared" si="57"/>
        <v>62.5</v>
      </c>
      <c r="AS135" s="116">
        <f t="array" ref="AS135">SUM(IF($AA135:$AL135&gt;20,1,0))</f>
        <v>0</v>
      </c>
      <c r="AT135" s="116">
        <f t="shared" si="58"/>
        <v>0</v>
      </c>
      <c r="AU135" s="116">
        <f t="array" ref="AU135">SUM(IF(AA135:AL135&gt;40,1,0))</f>
        <v>0</v>
      </c>
      <c r="AV135" s="116">
        <f t="shared" si="83"/>
        <v>0</v>
      </c>
      <c r="AW135" s="116">
        <v>6.8965517241379226</v>
      </c>
      <c r="AX135" s="116">
        <v>20.338983050847446</v>
      </c>
      <c r="AY135" s="116">
        <v>-6.7015467618073963</v>
      </c>
      <c r="AZ135" s="116">
        <v>-1.2290284822473645</v>
      </c>
      <c r="BA135" s="116">
        <v>30.434782608695627</v>
      </c>
      <c r="BB135" s="116">
        <v>1.0989010989011172</v>
      </c>
      <c r="BC135" s="116">
        <v>14.449599115706313</v>
      </c>
      <c r="BD135" s="116">
        <v>2.9412238751672195</v>
      </c>
      <c r="BE135" s="116">
        <v>1.1574074074074083</v>
      </c>
      <c r="BF135" s="116">
        <v>-5.3042440770410684</v>
      </c>
      <c r="BG135" s="116">
        <v>-12.684472220000551</v>
      </c>
      <c r="BH135" s="116">
        <v>15.028949943439246</v>
      </c>
      <c r="BI135" s="116">
        <v>-3.4570724841660958</v>
      </c>
      <c r="BJ135" s="116"/>
      <c r="BK135" s="116">
        <v>-1.7384513979127749</v>
      </c>
      <c r="BL135" s="116">
        <v>-4.5046711682545588</v>
      </c>
      <c r="BM135" s="116">
        <v>7.5595578612311236</v>
      </c>
      <c r="BN135" s="116">
        <v>-0.53763440860218337</v>
      </c>
      <c r="BO135" s="116">
        <f t="shared" si="84"/>
        <v>3.7499315109118494</v>
      </c>
      <c r="BP135" s="116">
        <f t="shared" si="59"/>
        <v>1.0989010989011172</v>
      </c>
      <c r="BQ135" s="116">
        <f t="shared" si="60"/>
        <v>30.434782608695627</v>
      </c>
      <c r="BR135" s="116">
        <f t="shared" si="61"/>
        <v>17</v>
      </c>
      <c r="BS135" s="116">
        <f t="array" ref="BS135">SUM(IF($AW135:$BN135&lt;0,1,0))</f>
        <v>8</v>
      </c>
      <c r="BT135" s="116">
        <f t="shared" si="62"/>
        <v>47.058823529411768</v>
      </c>
      <c r="BU135" s="116">
        <f t="array" ref="BU135">SUM(IF($AW135:$BN135&gt;20,1,0))</f>
        <v>2</v>
      </c>
      <c r="BV135" s="116">
        <f t="shared" si="63"/>
        <v>11.76470588235294</v>
      </c>
      <c r="BW135" s="116">
        <f t="array" ref="BW135">SUM(IF(AW135:BN135&gt;40,1,0))</f>
        <v>0</v>
      </c>
      <c r="BX135" s="116">
        <f t="shared" si="85"/>
        <v>0</v>
      </c>
      <c r="BY135" s="116">
        <v>-3.015075376884413</v>
      </c>
      <c r="BZ135" s="116"/>
      <c r="CA135" s="116">
        <v>-18.137425880711543</v>
      </c>
      <c r="CB135" s="116">
        <v>-4.5460227509479427</v>
      </c>
      <c r="CC135" s="116">
        <v>22.631481716362348</v>
      </c>
      <c r="CD135" s="116"/>
      <c r="CE135" s="116"/>
      <c r="CF135" s="116"/>
      <c r="CG135" s="116"/>
      <c r="CH135" s="116"/>
      <c r="CI135" s="116"/>
      <c r="CJ135" s="116">
        <v>0.61387354205033606</v>
      </c>
      <c r="CK135" s="116"/>
      <c r="CL135" s="116"/>
      <c r="CM135" s="116"/>
      <c r="CN135" s="116">
        <v>0.49999999999998934</v>
      </c>
      <c r="CO135" s="116">
        <v>0</v>
      </c>
      <c r="CP135" s="116">
        <v>2.8901734104046284</v>
      </c>
      <c r="CQ135" s="116">
        <f t="shared" si="86"/>
        <v>0.11712558253417538</v>
      </c>
      <c r="CR135" s="116">
        <f t="shared" si="64"/>
        <v>0.24999999999999467</v>
      </c>
      <c r="CS135" s="116">
        <f t="shared" si="65"/>
        <v>22.631481716362348</v>
      </c>
      <c r="CT135" s="116">
        <f t="shared" si="66"/>
        <v>8</v>
      </c>
      <c r="CU135" s="116">
        <f t="array" ref="CU135">SUM(IF($BY135:$CP135&lt;0,1,0))</f>
        <v>3</v>
      </c>
      <c r="CV135" s="116">
        <f t="shared" si="67"/>
        <v>37.5</v>
      </c>
      <c r="CW135" s="116">
        <f t="array" ref="CW135">SUM(IF($BY135:$CP135&gt;20,1,0))</f>
        <v>1</v>
      </c>
      <c r="CX135" s="116">
        <f t="shared" si="68"/>
        <v>12.5</v>
      </c>
      <c r="CY135" s="116">
        <f t="array" ref="CY135">SUM(IF(BY135:CP135&gt;40,1,0))</f>
        <v>0</v>
      </c>
      <c r="CZ135" s="116">
        <f t="shared" si="87"/>
        <v>0</v>
      </c>
      <c r="DA135" s="116">
        <v>-0.81465404512368655</v>
      </c>
      <c r="DB135" s="116">
        <v>-5.3709319854573355E-2</v>
      </c>
      <c r="DC135" s="116">
        <f t="shared" si="88"/>
        <v>-0.43418168248912997</v>
      </c>
      <c r="DD135" s="116">
        <f t="shared" si="69"/>
        <v>-0.43418168248912997</v>
      </c>
      <c r="DE135" s="116">
        <f t="shared" si="70"/>
        <v>-5.3709319854573355E-2</v>
      </c>
      <c r="DF135" s="116">
        <f t="shared" si="71"/>
        <v>2</v>
      </c>
      <c r="DG135" s="116">
        <f t="array" ref="DG135">SUM(IF($DA135:$DB135&lt;0,1,0))</f>
        <v>2</v>
      </c>
      <c r="DH135" s="116">
        <f t="shared" si="72"/>
        <v>100</v>
      </c>
      <c r="DI135" s="116">
        <f t="array" ref="DI135">SUM(IF($DA135:$DB135&gt;20,1,0))</f>
        <v>0</v>
      </c>
      <c r="DJ135" s="116">
        <f t="shared" si="73"/>
        <v>0</v>
      </c>
      <c r="DK135" s="116">
        <f t="array" ref="DK135">SUM(IF(DA135:DB135&gt;40,1,0))</f>
        <v>0</v>
      </c>
      <c r="DL135" s="116">
        <f t="shared" si="89"/>
        <v>0</v>
      </c>
      <c r="DM135" s="116">
        <v>4.5332474069078454</v>
      </c>
      <c r="DN135" s="116">
        <v>-0.30484829980579065</v>
      </c>
      <c r="DO135" s="116">
        <f t="shared" si="99"/>
        <v>2.1141995535510274</v>
      </c>
      <c r="DP135" s="116">
        <f t="shared" si="94"/>
        <v>2.1141995535510274</v>
      </c>
      <c r="DQ135" s="116">
        <f t="shared" si="95"/>
        <v>4.5332474069078454</v>
      </c>
      <c r="DR135" s="116">
        <f t="shared" si="96"/>
        <v>2</v>
      </c>
      <c r="DS135" s="116">
        <f t="array" ref="DS135">SUM(IF($DM135:$DN135&lt;0,1,0))</f>
        <v>1</v>
      </c>
      <c r="DT135" s="116">
        <f t="shared" si="97"/>
        <v>50</v>
      </c>
      <c r="DU135" s="116">
        <f t="array" ref="DU135">SUM(IF($DM135:$DN135&gt;20,1,0))</f>
        <v>0</v>
      </c>
      <c r="DV135" s="116">
        <f t="shared" si="98"/>
        <v>0</v>
      </c>
      <c r="DW135" s="116">
        <f t="array" ref="DW135">SUM(IF(DM135:DN135&gt;40,1,0))</f>
        <v>0</v>
      </c>
      <c r="DX135" s="116">
        <f t="shared" si="100"/>
        <v>0</v>
      </c>
      <c r="DY135" s="116">
        <f t="shared" si="91"/>
        <v>0.97071233362221832</v>
      </c>
      <c r="DZ135" s="116">
        <f t="shared" si="74"/>
        <v>-0.17927880983018199</v>
      </c>
      <c r="EA135" s="116">
        <f t="shared" si="75"/>
        <v>30.434782608695627</v>
      </c>
      <c r="EB135" s="116">
        <f t="shared" si="92"/>
        <v>-1.0419349439591159</v>
      </c>
      <c r="EC135" s="116">
        <f t="shared" si="76"/>
        <v>9.2168723184351933</v>
      </c>
      <c r="ED135" s="116">
        <f t="shared" si="77"/>
        <v>41</v>
      </c>
      <c r="EE135" s="116">
        <f t="shared" si="77"/>
        <v>22</v>
      </c>
      <c r="EF135" s="116">
        <f t="shared" si="78"/>
        <v>53.658536585365852</v>
      </c>
      <c r="EG135" s="116">
        <f t="shared" si="79"/>
        <v>4</v>
      </c>
      <c r="EH135" s="117">
        <f t="shared" si="80"/>
        <v>9.7560975609756095</v>
      </c>
      <c r="EI135" s="116">
        <f t="shared" si="93"/>
        <v>10.731707317073171</v>
      </c>
      <c r="EJ135" s="116">
        <f t="shared" si="81"/>
        <v>1</v>
      </c>
      <c r="EK135" s="116">
        <f t="shared" si="90"/>
        <v>2.4390243902439024</v>
      </c>
      <c r="EL135" s="37"/>
      <c r="EM135" s="37"/>
      <c r="EN135" s="37"/>
      <c r="EO135" s="37"/>
    </row>
    <row r="136" spans="2:145" x14ac:dyDescent="0.4">
      <c r="B136" s="115">
        <v>1927</v>
      </c>
      <c r="C136" s="116"/>
      <c r="D136" s="116">
        <v>-17.424242424242429</v>
      </c>
      <c r="E136" s="116"/>
      <c r="F136" s="116"/>
      <c r="G136" s="116">
        <v>-8.356955721873641</v>
      </c>
      <c r="H136" s="116"/>
      <c r="I136" s="116"/>
      <c r="J136" s="116"/>
      <c r="K136" s="116"/>
      <c r="L136" s="116"/>
      <c r="M136" s="116">
        <v>2.32337100010561</v>
      </c>
      <c r="N136" s="116"/>
      <c r="O136" s="116"/>
      <c r="P136" s="116">
        <v>0</v>
      </c>
      <c r="Q136" s="116">
        <f t="shared" si="107"/>
        <v>-5.8644567865026147</v>
      </c>
      <c r="R136" s="116">
        <f t="shared" si="101"/>
        <v>-4.1784778609368205</v>
      </c>
      <c r="S136" s="116">
        <f t="shared" si="102"/>
        <v>2.32337100010561</v>
      </c>
      <c r="T136" s="116">
        <f t="shared" si="103"/>
        <v>4</v>
      </c>
      <c r="U136" s="116">
        <f t="array" ref="U136">SUM(IF($C136:$P136&lt;0,1,0))</f>
        <v>2</v>
      </c>
      <c r="V136" s="116">
        <f t="shared" si="104"/>
        <v>50</v>
      </c>
      <c r="W136" s="116">
        <f t="array" ref="W136">SUM(IF($C136:$P136&gt;20,1,0))</f>
        <v>0</v>
      </c>
      <c r="X136" s="116">
        <f t="shared" si="105"/>
        <v>0</v>
      </c>
      <c r="Y136" s="116">
        <f t="array" ref="Y136">SUM(IF(C136:P136&gt;40,1,0))</f>
        <v>0</v>
      </c>
      <c r="Z136" s="116">
        <f t="shared" si="106"/>
        <v>0</v>
      </c>
      <c r="AA136" s="116">
        <v>1.425959780621544</v>
      </c>
      <c r="AB136" s="116"/>
      <c r="AC136" s="116">
        <v>-3.2883810536105673</v>
      </c>
      <c r="AD136" s="116">
        <v>-5.364601910576944</v>
      </c>
      <c r="AE136" s="116">
        <v>-1.5324438729035883</v>
      </c>
      <c r="AF136" s="116">
        <v>-5.094043887147337</v>
      </c>
      <c r="AG136" s="116"/>
      <c r="AH136" s="116">
        <v>-5.1451672179345875</v>
      </c>
      <c r="AI136" s="116"/>
      <c r="AJ136" s="116"/>
      <c r="AK136" s="116">
        <v>-6.1908856405846979</v>
      </c>
      <c r="AL136" s="116">
        <v>-7.3937153419593615</v>
      </c>
      <c r="AM136" s="116">
        <f t="shared" si="82"/>
        <v>-4.0729098930119427</v>
      </c>
      <c r="AN136" s="116">
        <f t="shared" si="54"/>
        <v>-5.1196055525409623</v>
      </c>
      <c r="AO136" s="116">
        <f t="shared" si="55"/>
        <v>1.425959780621544</v>
      </c>
      <c r="AP136" s="116">
        <f t="shared" si="56"/>
        <v>8</v>
      </c>
      <c r="AQ136" s="116">
        <f t="array" ref="AQ136">SUM(IF($AA136:$AL136&lt;0,1,0))</f>
        <v>7</v>
      </c>
      <c r="AR136" s="116">
        <f t="shared" si="57"/>
        <v>87.5</v>
      </c>
      <c r="AS136" s="116">
        <f t="array" ref="AS136">SUM(IF($AA136:$AL136&gt;20,1,0))</f>
        <v>0</v>
      </c>
      <c r="AT136" s="116">
        <f t="shared" si="58"/>
        <v>0</v>
      </c>
      <c r="AU136" s="116">
        <f t="array" ref="AU136">SUM(IF(AA136:AL136&gt;40,1,0))</f>
        <v>0</v>
      </c>
      <c r="AV136" s="116">
        <f t="shared" si="83"/>
        <v>0</v>
      </c>
      <c r="AW136" s="116">
        <v>2.1505376344086002</v>
      </c>
      <c r="AX136" s="116">
        <v>26.760563380281699</v>
      </c>
      <c r="AY136" s="116">
        <v>-2.7619414034719387</v>
      </c>
      <c r="AZ136" s="116">
        <v>2.7310987936094029</v>
      </c>
      <c r="BA136" s="116">
        <v>4.4444444444444615</v>
      </c>
      <c r="BB136" s="116">
        <v>4.3478260869565188</v>
      </c>
      <c r="BC136" s="116">
        <v>12.77548635258794</v>
      </c>
      <c r="BD136" s="116">
        <v>7.6190550747847627</v>
      </c>
      <c r="BE136" s="116">
        <v>-19.107551487414192</v>
      </c>
      <c r="BF136" s="116">
        <v>1.0127554387607003</v>
      </c>
      <c r="BG136" s="116">
        <v>-8.6304131815334895</v>
      </c>
      <c r="BH136" s="116">
        <v>4.7753457280048304</v>
      </c>
      <c r="BI136" s="116">
        <v>5.9979101358411802</v>
      </c>
      <c r="BJ136" s="116"/>
      <c r="BK136" s="116">
        <v>3.3487658759642502</v>
      </c>
      <c r="BL136" s="116">
        <v>-2.2036032545524997</v>
      </c>
      <c r="BM136" s="116">
        <v>4.941486969742396</v>
      </c>
      <c r="BN136" s="116">
        <v>-2.7027027027027084</v>
      </c>
      <c r="BO136" s="116">
        <f t="shared" si="84"/>
        <v>2.6764155226889357</v>
      </c>
      <c r="BP136" s="116">
        <f t="shared" si="59"/>
        <v>3.3487658759642502</v>
      </c>
      <c r="BQ136" s="116">
        <f t="shared" si="60"/>
        <v>26.760563380281699</v>
      </c>
      <c r="BR136" s="116">
        <f t="shared" si="61"/>
        <v>17</v>
      </c>
      <c r="BS136" s="116">
        <f t="array" ref="BS136">SUM(IF($AW136:$BN136&lt;0,1,0))</f>
        <v>5</v>
      </c>
      <c r="BT136" s="116">
        <f t="shared" si="62"/>
        <v>29.411764705882351</v>
      </c>
      <c r="BU136" s="116">
        <f t="array" ref="BU136">SUM(IF($AW136:$BN136&gt;20,1,0))</f>
        <v>1</v>
      </c>
      <c r="BV136" s="116">
        <f t="shared" si="63"/>
        <v>5.8823529411764701</v>
      </c>
      <c r="BW136" s="116">
        <f t="array" ref="BW136">SUM(IF(AW136:BN136&gt;40,1,0))</f>
        <v>0</v>
      </c>
      <c r="BX136" s="116">
        <f t="shared" si="85"/>
        <v>0</v>
      </c>
      <c r="BY136" s="116">
        <v>-1.0362694300518061</v>
      </c>
      <c r="BZ136" s="116"/>
      <c r="CA136" s="116">
        <v>-2.3008095440988363</v>
      </c>
      <c r="CB136" s="116">
        <v>1.217915138816128</v>
      </c>
      <c r="CC136" s="116">
        <v>-9.9824259441901564</v>
      </c>
      <c r="CD136" s="116"/>
      <c r="CE136" s="116"/>
      <c r="CF136" s="116"/>
      <c r="CG136" s="116"/>
      <c r="CH136" s="116"/>
      <c r="CI136" s="116"/>
      <c r="CJ136" s="116">
        <v>-6.8944478340451472</v>
      </c>
      <c r="CK136" s="116"/>
      <c r="CL136" s="116"/>
      <c r="CM136" s="116"/>
      <c r="CN136" s="116">
        <v>-3.499999999999992</v>
      </c>
      <c r="CO136" s="116">
        <v>-4.1888804265041992</v>
      </c>
      <c r="CP136" s="116">
        <v>-4.4943820224719104</v>
      </c>
      <c r="CQ136" s="116">
        <f t="shared" si="86"/>
        <v>-3.89741250781824</v>
      </c>
      <c r="CR136" s="116">
        <f t="shared" si="64"/>
        <v>-3.8444402132520956</v>
      </c>
      <c r="CS136" s="116">
        <f t="shared" si="65"/>
        <v>1.217915138816128</v>
      </c>
      <c r="CT136" s="116">
        <f t="shared" si="66"/>
        <v>8</v>
      </c>
      <c r="CU136" s="116">
        <f t="array" ref="CU136">SUM(IF($BY136:$CP136&lt;0,1,0))</f>
        <v>7</v>
      </c>
      <c r="CV136" s="116">
        <f t="shared" si="67"/>
        <v>87.5</v>
      </c>
      <c r="CW136" s="116">
        <f t="array" ref="CW136">SUM(IF($BY136:$CP136&gt;20,1,0))</f>
        <v>0</v>
      </c>
      <c r="CX136" s="116">
        <f t="shared" si="68"/>
        <v>0</v>
      </c>
      <c r="CY136" s="116">
        <f t="array" ref="CY136">SUM(IF(BY136:CP136&gt;40,1,0))</f>
        <v>0</v>
      </c>
      <c r="CZ136" s="116">
        <f t="shared" si="87"/>
        <v>0</v>
      </c>
      <c r="DA136" s="116">
        <v>-1.5033776328005775</v>
      </c>
      <c r="DB136" s="116">
        <v>-1.7005626511723406</v>
      </c>
      <c r="DC136" s="116">
        <f t="shared" si="88"/>
        <v>-1.6019701419864592</v>
      </c>
      <c r="DD136" s="116">
        <f t="shared" si="69"/>
        <v>-1.6019701419864592</v>
      </c>
      <c r="DE136" s="116">
        <f t="shared" si="70"/>
        <v>-1.5033776328005775</v>
      </c>
      <c r="DF136" s="116">
        <f t="shared" si="71"/>
        <v>2</v>
      </c>
      <c r="DG136" s="116">
        <f t="array" ref="DG136">SUM(IF($DA136:$DB136&lt;0,1,0))</f>
        <v>2</v>
      </c>
      <c r="DH136" s="116">
        <f t="shared" si="72"/>
        <v>100</v>
      </c>
      <c r="DI136" s="116">
        <f t="array" ref="DI136">SUM(IF($DA136:$DB136&gt;20,1,0))</f>
        <v>0</v>
      </c>
      <c r="DJ136" s="116">
        <f t="shared" si="73"/>
        <v>0</v>
      </c>
      <c r="DK136" s="116">
        <f t="array" ref="DK136">SUM(IF(DA136:DB136&gt;40,1,0))</f>
        <v>0</v>
      </c>
      <c r="DL136" s="116">
        <f t="shared" si="89"/>
        <v>0</v>
      </c>
      <c r="DM136" s="116">
        <v>-0.50440105174082361</v>
      </c>
      <c r="DN136" s="116">
        <v>-0.61359504943596643</v>
      </c>
      <c r="DO136" s="116">
        <f t="shared" si="99"/>
        <v>-0.55899805058839502</v>
      </c>
      <c r="DP136" s="116">
        <f t="shared" si="94"/>
        <v>-0.55899805058839502</v>
      </c>
      <c r="DQ136" s="116">
        <f t="shared" si="95"/>
        <v>-0.50440105174082361</v>
      </c>
      <c r="DR136" s="116">
        <f t="shared" si="96"/>
        <v>2</v>
      </c>
      <c r="DS136" s="116">
        <f t="array" ref="DS136">SUM(IF($DM136:$DN136&lt;0,1,0))</f>
        <v>2</v>
      </c>
      <c r="DT136" s="116">
        <f t="shared" si="97"/>
        <v>100</v>
      </c>
      <c r="DU136" s="116">
        <f t="array" ref="DU136">SUM(IF($DM136:$DN136&gt;20,1,0))</f>
        <v>0</v>
      </c>
      <c r="DV136" s="116">
        <f t="shared" si="98"/>
        <v>0</v>
      </c>
      <c r="DW136" s="116">
        <f t="array" ref="DW136">SUM(IF(DM136:DN136&gt;40,1,0))</f>
        <v>0</v>
      </c>
      <c r="DX136" s="116">
        <f t="shared" si="100"/>
        <v>0</v>
      </c>
      <c r="DY136" s="116">
        <f t="shared" si="91"/>
        <v>-1.1230068012704808</v>
      </c>
      <c r="DZ136" s="116">
        <f t="shared" si="74"/>
        <v>-1.5324438729035883</v>
      </c>
      <c r="EA136" s="116">
        <f t="shared" si="75"/>
        <v>26.760563380281699</v>
      </c>
      <c r="EB136" s="116">
        <f t="shared" si="92"/>
        <v>0.33394493424503829</v>
      </c>
      <c r="EC136" s="116">
        <f t="shared" si="76"/>
        <v>7.533717929516337</v>
      </c>
      <c r="ED136" s="116">
        <f t="shared" si="77"/>
        <v>41</v>
      </c>
      <c r="EE136" s="116">
        <f t="shared" si="77"/>
        <v>25</v>
      </c>
      <c r="EF136" s="116">
        <f t="shared" si="78"/>
        <v>60.975609756097562</v>
      </c>
      <c r="EG136" s="116">
        <f t="shared" si="79"/>
        <v>1</v>
      </c>
      <c r="EH136" s="117">
        <f t="shared" si="80"/>
        <v>2.4390243902439024</v>
      </c>
      <c r="EI136" s="116">
        <f t="shared" si="93"/>
        <v>9.0548780487804876</v>
      </c>
      <c r="EJ136" s="116">
        <f t="shared" si="81"/>
        <v>0</v>
      </c>
      <c r="EK136" s="116">
        <f t="shared" si="90"/>
        <v>0</v>
      </c>
      <c r="EL136" s="37"/>
      <c r="EM136" s="37"/>
      <c r="EN136" s="37"/>
      <c r="EO136" s="37"/>
    </row>
    <row r="137" spans="2:145" x14ac:dyDescent="0.4">
      <c r="B137" s="115">
        <v>1928</v>
      </c>
      <c r="C137" s="116"/>
      <c r="D137" s="116">
        <v>-9.174311926605494</v>
      </c>
      <c r="E137" s="116"/>
      <c r="F137" s="116"/>
      <c r="G137" s="116">
        <v>4.5057024001366752</v>
      </c>
      <c r="H137" s="116"/>
      <c r="I137" s="116"/>
      <c r="J137" s="116"/>
      <c r="K137" s="116"/>
      <c r="L137" s="116"/>
      <c r="M137" s="116">
        <v>-0.75859221797914833</v>
      </c>
      <c r="N137" s="116"/>
      <c r="O137" s="116"/>
      <c r="P137" s="116">
        <v>1.8411532854597512</v>
      </c>
      <c r="Q137" s="116">
        <f t="shared" si="107"/>
        <v>-0.89651211474705406</v>
      </c>
      <c r="R137" s="116">
        <f t="shared" si="101"/>
        <v>0.54128053374030138</v>
      </c>
      <c r="S137" s="116">
        <f t="shared" si="102"/>
        <v>4.5057024001366752</v>
      </c>
      <c r="T137" s="116">
        <f t="shared" si="103"/>
        <v>4</v>
      </c>
      <c r="U137" s="116">
        <f t="array" ref="U137">SUM(IF($C137:$P137&lt;0,1,0))</f>
        <v>2</v>
      </c>
      <c r="V137" s="116">
        <f t="shared" si="104"/>
        <v>50</v>
      </c>
      <c r="W137" s="116">
        <f t="array" ref="W137">SUM(IF($C137:$P137&gt;20,1,0))</f>
        <v>0</v>
      </c>
      <c r="X137" s="116">
        <f t="shared" si="105"/>
        <v>0</v>
      </c>
      <c r="Y137" s="116">
        <f t="array" ref="Y137">SUM(IF(C137:P137&gt;40,1,0))</f>
        <v>0</v>
      </c>
      <c r="Z137" s="116">
        <f t="shared" si="106"/>
        <v>0</v>
      </c>
      <c r="AA137" s="116">
        <v>2.9199711607786671</v>
      </c>
      <c r="AB137" s="116"/>
      <c r="AC137" s="116">
        <v>-1.6966616293446868</v>
      </c>
      <c r="AD137" s="116">
        <v>-1.8321971179645236</v>
      </c>
      <c r="AE137" s="116">
        <v>-3.7982260434238468</v>
      </c>
      <c r="AF137" s="116">
        <v>-2.229562345169267</v>
      </c>
      <c r="AG137" s="116"/>
      <c r="AH137" s="116">
        <v>-4.6106160402944685</v>
      </c>
      <c r="AI137" s="116"/>
      <c r="AJ137" s="116"/>
      <c r="AK137" s="116">
        <v>1.8331805682859637</v>
      </c>
      <c r="AL137" s="116">
        <v>1.1976047904191489</v>
      </c>
      <c r="AM137" s="116">
        <f t="shared" si="82"/>
        <v>-1.0270633320891265</v>
      </c>
      <c r="AN137" s="116">
        <f t="shared" ref="AN137:AN200" si="108">MEDIAN($AA137:$AL137)</f>
        <v>-1.7644293736546053</v>
      </c>
      <c r="AO137" s="116">
        <f t="shared" ref="AO137:AO200" si="109">MAX($AA137:$AL137)</f>
        <v>2.9199711607786671</v>
      </c>
      <c r="AP137" s="116">
        <f t="shared" ref="AP137:AP200" si="110">COUNTA(AA137:AL137)</f>
        <v>8</v>
      </c>
      <c r="AQ137" s="116">
        <f t="array" ref="AQ137">SUM(IF($AA137:$AL137&lt;0,1,0))</f>
        <v>5</v>
      </c>
      <c r="AR137" s="116">
        <f t="shared" ref="AR137:AR200" si="111">100*AQ137/AP137</f>
        <v>62.5</v>
      </c>
      <c r="AS137" s="116">
        <f t="array" ref="AS137">SUM(IF($AA137:$AL137&gt;20,1,0))</f>
        <v>0</v>
      </c>
      <c r="AT137" s="116">
        <f t="shared" ref="AT137:AT200" si="112">100*(AS137/$AP137)</f>
        <v>0</v>
      </c>
      <c r="AU137" s="116">
        <f t="array" ref="AU137">SUM(IF(AA137:AL137&gt;40,1,0))</f>
        <v>0</v>
      </c>
      <c r="AV137" s="116">
        <f t="shared" si="83"/>
        <v>0</v>
      </c>
      <c r="AW137" s="116">
        <v>2.1052631578947434</v>
      </c>
      <c r="AX137" s="116">
        <v>4.4444444444444509</v>
      </c>
      <c r="AY137" s="116">
        <v>-2.2732722651191839</v>
      </c>
      <c r="AZ137" s="116">
        <v>1.8596655669514854</v>
      </c>
      <c r="BA137" s="116">
        <v>0</v>
      </c>
      <c r="BB137" s="116">
        <v>3.125</v>
      </c>
      <c r="BC137" s="116">
        <v>-0.15943610125204177</v>
      </c>
      <c r="BD137" s="116">
        <v>4.0707975637357974</v>
      </c>
      <c r="BE137" s="116">
        <v>1.2729844413012703</v>
      </c>
      <c r="BF137" s="116">
        <v>-0.94320571150261301</v>
      </c>
      <c r="BG137" s="116">
        <v>-5.6432464216645748</v>
      </c>
      <c r="BH137" s="116">
        <v>3.216374269005859</v>
      </c>
      <c r="BI137" s="116">
        <v>-3.5272797110214054</v>
      </c>
      <c r="BJ137" s="116"/>
      <c r="BK137" s="116">
        <v>-4.1278966833676023</v>
      </c>
      <c r="BL137" s="116">
        <v>1.2132917347595695</v>
      </c>
      <c r="BM137" s="116">
        <v>6.8220540343607983</v>
      </c>
      <c r="BN137" s="116">
        <v>0</v>
      </c>
      <c r="BO137" s="116">
        <f t="shared" si="84"/>
        <v>0.67385519520744452</v>
      </c>
      <c r="BP137" s="116">
        <f t="shared" ref="BP137:BP200" si="113">MEDIAN($AW137:$BN137)</f>
        <v>1.2132917347595695</v>
      </c>
      <c r="BQ137" s="116">
        <f t="shared" ref="BQ137:BQ200" si="114">MAX($AW137:$BN137)</f>
        <v>6.8220540343607983</v>
      </c>
      <c r="BR137" s="116">
        <f t="shared" ref="BR137:BR200" si="115">COUNTA(AW137:BN137)</f>
        <v>17</v>
      </c>
      <c r="BS137" s="116">
        <f t="array" ref="BS137">SUM(IF($AW137:$BN137&lt;0,1,0))</f>
        <v>6</v>
      </c>
      <c r="BT137" s="116">
        <f t="shared" ref="BT137:BT200" si="116">100*BS137/BR137</f>
        <v>35.294117647058826</v>
      </c>
      <c r="BU137" s="116">
        <f t="array" ref="BU137">SUM(IF($AW137:$BN137&gt;20,1,0))</f>
        <v>0</v>
      </c>
      <c r="BV137" s="116">
        <f t="shared" ref="BV137:BV200" si="117">100*(BU137/$BR137)</f>
        <v>0</v>
      </c>
      <c r="BW137" s="116">
        <f t="array" ref="BW137">SUM(IF(AW137:BN137&gt;40,1,0))</f>
        <v>0</v>
      </c>
      <c r="BX137" s="116">
        <f t="shared" si="85"/>
        <v>0</v>
      </c>
      <c r="BY137" s="116">
        <v>-1.0471204188481797</v>
      </c>
      <c r="BZ137" s="116"/>
      <c r="CA137" s="116">
        <v>11.644134321849098</v>
      </c>
      <c r="CB137" s="116">
        <v>0.44852719196102342</v>
      </c>
      <c r="CC137" s="116">
        <v>0.32770912397625107</v>
      </c>
      <c r="CD137" s="116"/>
      <c r="CE137" s="116"/>
      <c r="CF137" s="116"/>
      <c r="CG137" s="116"/>
      <c r="CH137" s="116"/>
      <c r="CI137" s="116"/>
      <c r="CJ137" s="116">
        <v>-10.22280471821756</v>
      </c>
      <c r="CK137" s="116"/>
      <c r="CL137" s="116"/>
      <c r="CM137" s="116"/>
      <c r="CN137" s="116">
        <v>-6.6999999999999948</v>
      </c>
      <c r="CO137" s="116">
        <v>0.95389507154213271</v>
      </c>
      <c r="CP137" s="116">
        <v>-1.1764705882352899</v>
      </c>
      <c r="CQ137" s="116">
        <f t="shared" si="86"/>
        <v>-0.72151625199656499</v>
      </c>
      <c r="CR137" s="116">
        <f t="shared" ref="CR137:CR200" si="118">MEDIAN($BY137:$CP137)</f>
        <v>-0.35970564743596434</v>
      </c>
      <c r="CS137" s="116">
        <f t="shared" ref="CS137:CS200" si="119">MAX($BY137:$CP137)</f>
        <v>11.644134321849098</v>
      </c>
      <c r="CT137" s="116">
        <f t="shared" ref="CT137:CT200" si="120">COUNTA(BY137:CP137)</f>
        <v>8</v>
      </c>
      <c r="CU137" s="116">
        <f t="array" ref="CU137">SUM(IF($BY137:$CP137&lt;0,1,0))</f>
        <v>4</v>
      </c>
      <c r="CV137" s="116">
        <f t="shared" ref="CV137:CV200" si="121">100*CU137/CT137</f>
        <v>50</v>
      </c>
      <c r="CW137" s="116">
        <f t="array" ref="CW137">SUM(IF($BY137:$CP137&gt;20,1,0))</f>
        <v>0</v>
      </c>
      <c r="CX137" s="116">
        <f t="shared" ref="CX137:CX200" si="122">100*(CW137/$CT137)</f>
        <v>0</v>
      </c>
      <c r="CY137" s="116">
        <f t="array" ref="CY137">SUM(IF(BY137:CP137&gt;40,1,0))</f>
        <v>0</v>
      </c>
      <c r="CZ137" s="116">
        <f t="shared" si="87"/>
        <v>0</v>
      </c>
      <c r="DA137" s="116">
        <v>-0.13650073220641515</v>
      </c>
      <c r="DB137" s="116">
        <v>-1.3461256854898433</v>
      </c>
      <c r="DC137" s="116">
        <f t="shared" si="88"/>
        <v>-0.74131320884812923</v>
      </c>
      <c r="DD137" s="116">
        <f t="shared" ref="DD137:DD200" si="123">MEDIAN($DA137:$DB137)</f>
        <v>-0.74131320884812923</v>
      </c>
      <c r="DE137" s="116">
        <f t="shared" ref="DE137:DE200" si="124">MAX($DA137:$DB137)</f>
        <v>-0.13650073220641515</v>
      </c>
      <c r="DF137" s="116">
        <f t="shared" ref="DF137:DF200" si="125">COUNTA(DA137:DB137)</f>
        <v>2</v>
      </c>
      <c r="DG137" s="116">
        <f t="array" ref="DG137">SUM(IF($DA137:$DB137&lt;0,1,0))</f>
        <v>2</v>
      </c>
      <c r="DH137" s="116">
        <f t="shared" ref="DH137:DH200" si="126">100*DG137/DF137</f>
        <v>100</v>
      </c>
      <c r="DI137" s="116">
        <f t="array" ref="DI137">SUM(IF($DA137:$DB137&gt;20,1,0))</f>
        <v>0</v>
      </c>
      <c r="DJ137" s="116">
        <f t="shared" ref="DJ137:DJ200" si="127">100*(DI137/$DF137)</f>
        <v>0</v>
      </c>
      <c r="DK137" s="116">
        <f t="array" ref="DK137">SUM(IF(DA137:DB137&gt;40,1,0))</f>
        <v>0</v>
      </c>
      <c r="DL137" s="116">
        <f t="shared" si="89"/>
        <v>0</v>
      </c>
      <c r="DM137" s="116">
        <v>-1.8703416215677737</v>
      </c>
      <c r="DN137" s="116">
        <v>0.31052913394915427</v>
      </c>
      <c r="DO137" s="116">
        <f t="shared" si="99"/>
        <v>-0.77990624380930973</v>
      </c>
      <c r="DP137" s="116">
        <f t="shared" si="94"/>
        <v>-0.77990624380930984</v>
      </c>
      <c r="DQ137" s="116">
        <f t="shared" si="95"/>
        <v>0.31052913394915427</v>
      </c>
      <c r="DR137" s="116">
        <f t="shared" si="96"/>
        <v>2</v>
      </c>
      <c r="DS137" s="116">
        <f t="array" ref="DS137">SUM(IF($DM137:$DN137&lt;0,1,0))</f>
        <v>1</v>
      </c>
      <c r="DT137" s="116">
        <f t="shared" si="97"/>
        <v>50</v>
      </c>
      <c r="DU137" s="116">
        <f t="array" ref="DU137">SUM(IF($DM137:$DN137&gt;20,1,0))</f>
        <v>0</v>
      </c>
      <c r="DV137" s="116">
        <f t="shared" si="98"/>
        <v>0</v>
      </c>
      <c r="DW137" s="116">
        <f t="array" ref="DW137">SUM(IF(DM137:DN137&gt;40,1,0))</f>
        <v>0</v>
      </c>
      <c r="DX137" s="116">
        <f t="shared" si="100"/>
        <v>0</v>
      </c>
      <c r="DY137" s="116">
        <f t="shared" si="91"/>
        <v>-0.223453310206392</v>
      </c>
      <c r="DZ137" s="116">
        <f t="shared" ref="DZ137:DZ200" si="128">MEDIAN($C137:$P137,$AA137:$AL137,$AW137:$BN137,$BY137:$CP137,$DA137:$DB137,$DM137:$DN137)</f>
        <v>0</v>
      </c>
      <c r="EA137" s="116">
        <f t="shared" ref="EA137:EA200" si="129">MAX($C137:$P137,$AA137:$AL137,$AW137:$BN137,$BY137:$CP137,$DA137:$DB137,$DM137:$DN137)</f>
        <v>11.644134321849098</v>
      </c>
      <c r="EB137" s="116">
        <f t="shared" si="92"/>
        <v>1.1365614565530959</v>
      </c>
      <c r="EC137" s="116">
        <f t="shared" ref="EC137:EC200" si="130">STDEV($C137:$P137,$AA137:$AL137,$AW137:$BN137,$BY137:$CP137,$DA137:$DB137,$DM137:$DN137)</f>
        <v>4.0064767102036143</v>
      </c>
      <c r="ED137" s="116">
        <f t="shared" ref="ED137:EE200" si="131">T137+AP137+BR137+CT137+DF137+DR137</f>
        <v>41</v>
      </c>
      <c r="EE137" s="116">
        <f t="shared" si="131"/>
        <v>20</v>
      </c>
      <c r="EF137" s="116">
        <f t="shared" ref="EF137:EF200" si="132">100*EE137/ED137</f>
        <v>48.780487804878049</v>
      </c>
      <c r="EG137" s="116">
        <f t="shared" ref="EG137:EG200" si="133">W137+AS137+BU137+CW137+DI137+DU137</f>
        <v>0</v>
      </c>
      <c r="EH137" s="117">
        <f t="shared" ref="EH137:EH200" si="134">100*(EG137/$ED137)</f>
        <v>0</v>
      </c>
      <c r="EI137" s="116">
        <f t="shared" si="93"/>
        <v>6.9715447154471546</v>
      </c>
      <c r="EJ137" s="116">
        <f t="shared" ref="EJ137:EJ200" si="135">Y137+AU137+BW137+CY137+DK137+DW137</f>
        <v>0</v>
      </c>
      <c r="EK137" s="116">
        <f t="shared" si="90"/>
        <v>0</v>
      </c>
      <c r="EL137" s="37"/>
      <c r="EM137" s="37"/>
      <c r="EN137" s="37"/>
      <c r="EO137" s="37"/>
    </row>
    <row r="138" spans="2:145" x14ac:dyDescent="0.4">
      <c r="B138" s="115">
        <v>1929</v>
      </c>
      <c r="C138" s="116"/>
      <c r="D138" s="116">
        <v>-5.0505050505050502</v>
      </c>
      <c r="E138" s="116"/>
      <c r="F138" s="116"/>
      <c r="G138" s="116">
        <v>-3.3396603422542688</v>
      </c>
      <c r="H138" s="116"/>
      <c r="I138" s="116"/>
      <c r="J138" s="116"/>
      <c r="K138" s="116"/>
      <c r="L138" s="116"/>
      <c r="M138" s="116">
        <v>-1.5235817170194013</v>
      </c>
      <c r="N138" s="116"/>
      <c r="O138" s="116"/>
      <c r="P138" s="116">
        <v>0</v>
      </c>
      <c r="Q138" s="116">
        <f t="shared" si="107"/>
        <v>-2.4784367774446796</v>
      </c>
      <c r="R138" s="116">
        <f t="shared" si="101"/>
        <v>-2.431621029636835</v>
      </c>
      <c r="S138" s="116">
        <f t="shared" si="102"/>
        <v>0</v>
      </c>
      <c r="T138" s="116">
        <f t="shared" si="103"/>
        <v>4</v>
      </c>
      <c r="U138" s="116">
        <f t="array" ref="U138">SUM(IF($C138:$P138&lt;0,1,0))</f>
        <v>3</v>
      </c>
      <c r="V138" s="116">
        <f t="shared" si="104"/>
        <v>75</v>
      </c>
      <c r="W138" s="116">
        <f t="array" ref="W138">SUM(IF($C138:$P138&gt;20,1,0))</f>
        <v>0</v>
      </c>
      <c r="X138" s="116">
        <f t="shared" si="105"/>
        <v>0</v>
      </c>
      <c r="Y138" s="116">
        <f t="array" ref="Y138">SUM(IF(C138:P138&gt;40,1,0))</f>
        <v>0</v>
      </c>
      <c r="Z138" s="116">
        <f t="shared" si="106"/>
        <v>0</v>
      </c>
      <c r="AA138" s="116">
        <v>3.9579684763572764</v>
      </c>
      <c r="AB138" s="116"/>
      <c r="AC138" s="116">
        <v>-3.7034449025225569</v>
      </c>
      <c r="AD138" s="116">
        <v>2.1739623070944569</v>
      </c>
      <c r="AE138" s="116">
        <v>-2.2908535550653419</v>
      </c>
      <c r="AF138" s="116">
        <v>0</v>
      </c>
      <c r="AG138" s="116"/>
      <c r="AH138" s="116">
        <v>-3.2493907392363908</v>
      </c>
      <c r="AI138" s="116"/>
      <c r="AJ138" s="116"/>
      <c r="AK138" s="116">
        <v>0.63006300630061851</v>
      </c>
      <c r="AL138" s="116">
        <v>3.8132807363576493</v>
      </c>
      <c r="AM138" s="116">
        <f t="shared" ref="AM138:AM201" si="136">AVERAGE(AA138:AL138)</f>
        <v>0.16644816616071395</v>
      </c>
      <c r="AN138" s="116">
        <f t="shared" si="108"/>
        <v>0.31503150315030926</v>
      </c>
      <c r="AO138" s="116">
        <f t="shared" si="109"/>
        <v>3.9579684763572764</v>
      </c>
      <c r="AP138" s="116">
        <f t="shared" si="110"/>
        <v>8</v>
      </c>
      <c r="AQ138" s="116">
        <f t="array" ref="AQ138">SUM(IF($AA138:$AL138&lt;0,1,0))</f>
        <v>3</v>
      </c>
      <c r="AR138" s="116">
        <f t="shared" si="111"/>
        <v>37.5</v>
      </c>
      <c r="AS138" s="116">
        <f t="array" ref="AS138">SUM(IF($AA138:$AL138&gt;20,1,0))</f>
        <v>0</v>
      </c>
      <c r="AT138" s="116">
        <f t="shared" si="112"/>
        <v>0</v>
      </c>
      <c r="AU138" s="116">
        <f t="array" ref="AU138">SUM(IF(AA138:AL138&gt;40,1,0))</f>
        <v>0</v>
      </c>
      <c r="AV138" s="116">
        <f t="shared" ref="AV138:AV201" si="137">100*(AU138/AP138)</f>
        <v>0</v>
      </c>
      <c r="AW138" s="116">
        <v>3.0927835051546282</v>
      </c>
      <c r="AX138" s="116">
        <v>6.3829787234042534</v>
      </c>
      <c r="AY138" s="116">
        <v>0</v>
      </c>
      <c r="AZ138" s="116">
        <v>-1.9236295898113203</v>
      </c>
      <c r="BA138" s="116">
        <v>6.3829787234042268</v>
      </c>
      <c r="BB138" s="116">
        <v>1.0101010101009944</v>
      </c>
      <c r="BC138" s="116">
        <v>-8.0044549885915472</v>
      </c>
      <c r="BD138" s="116">
        <v>-4.3367423357358179</v>
      </c>
      <c r="BE138" s="116">
        <v>2.0949720670391079</v>
      </c>
      <c r="BF138" s="116">
        <v>-0.29860769664334741</v>
      </c>
      <c r="BG138" s="116">
        <v>-3.2791680790678015</v>
      </c>
      <c r="BH138" s="116">
        <v>0.94428706326723322</v>
      </c>
      <c r="BI138" s="116">
        <v>3.2671260640454105</v>
      </c>
      <c r="BJ138" s="116"/>
      <c r="BK138" s="116">
        <v>0.55669528612678831</v>
      </c>
      <c r="BL138" s="116">
        <v>-2.4415304824346729</v>
      </c>
      <c r="BM138" s="116">
        <v>7.47691549204729</v>
      </c>
      <c r="BN138" s="116">
        <v>-1.1111111111111072</v>
      </c>
      <c r="BO138" s="116">
        <f t="shared" ref="BO138:BO201" si="138">AVERAGE(AW138:BN138)</f>
        <v>0.57727021477613638</v>
      </c>
      <c r="BP138" s="116">
        <f t="shared" si="113"/>
        <v>0.55669528612678831</v>
      </c>
      <c r="BQ138" s="116">
        <f t="shared" si="114"/>
        <v>7.47691549204729</v>
      </c>
      <c r="BR138" s="116">
        <f t="shared" si="115"/>
        <v>17</v>
      </c>
      <c r="BS138" s="116">
        <f t="array" ref="BS138">SUM(IF($AW138:$BN138&lt;0,1,0))</f>
        <v>7</v>
      </c>
      <c r="BT138" s="116">
        <f t="shared" si="116"/>
        <v>41.176470588235297</v>
      </c>
      <c r="BU138" s="116">
        <f t="array" ref="BU138">SUM(IF($AW138:$BN138&gt;20,1,0))</f>
        <v>0</v>
      </c>
      <c r="BV138" s="116">
        <f t="shared" si="117"/>
        <v>0</v>
      </c>
      <c r="BW138" s="116">
        <f t="array" ref="BW138">SUM(IF(AW138:BN138&gt;40,1,0))</f>
        <v>0</v>
      </c>
      <c r="BX138" s="116">
        <f t="shared" ref="BX138:BX201" si="139">100*(BW138/BR138)</f>
        <v>0</v>
      </c>
      <c r="BY138" s="116">
        <v>1.0582010582010692</v>
      </c>
      <c r="BZ138" s="116"/>
      <c r="CA138" s="116">
        <v>-3.6328125000000155</v>
      </c>
      <c r="CB138" s="116">
        <v>7.3970698914655797</v>
      </c>
      <c r="CC138" s="116">
        <v>4.3737479087744573</v>
      </c>
      <c r="CD138" s="116"/>
      <c r="CE138" s="116"/>
      <c r="CF138" s="116"/>
      <c r="CG138" s="116"/>
      <c r="CH138" s="116"/>
      <c r="CI138" s="116"/>
      <c r="CJ138" s="116">
        <v>1.3868613138686259</v>
      </c>
      <c r="CK138" s="116"/>
      <c r="CL138" s="116"/>
      <c r="CM138" s="116"/>
      <c r="CN138" s="116">
        <v>-2.1999999999999909</v>
      </c>
      <c r="CO138" s="116">
        <v>3.0708661417322878</v>
      </c>
      <c r="CP138" s="116">
        <v>-3.5714285714285809</v>
      </c>
      <c r="CQ138" s="116">
        <f t="shared" ref="CQ138:CQ201" si="140">AVERAGE(BY138:CP138)</f>
        <v>0.98531315532667907</v>
      </c>
      <c r="CR138" s="116">
        <f t="shared" si="118"/>
        <v>1.2225311860348476</v>
      </c>
      <c r="CS138" s="116">
        <f t="shared" si="119"/>
        <v>7.3970698914655797</v>
      </c>
      <c r="CT138" s="116">
        <f t="shared" si="120"/>
        <v>8</v>
      </c>
      <c r="CU138" s="116">
        <f t="array" ref="CU138">SUM(IF($BY138:$CP138&lt;0,1,0))</f>
        <v>3</v>
      </c>
      <c r="CV138" s="116">
        <f t="shared" si="121"/>
        <v>37.5</v>
      </c>
      <c r="CW138" s="116">
        <f t="array" ref="CW138">SUM(IF($BY138:$CP138&gt;20,1,0))</f>
        <v>0</v>
      </c>
      <c r="CX138" s="116">
        <f t="shared" si="122"/>
        <v>0</v>
      </c>
      <c r="CY138" s="116">
        <f t="array" ref="CY138">SUM(IF(BY138:CP138&gt;40,1,0))</f>
        <v>0</v>
      </c>
      <c r="CZ138" s="116">
        <f t="shared" ref="CZ138:CZ201" si="141">100*(CY138/CT138)</f>
        <v>0</v>
      </c>
      <c r="DA138" s="116">
        <v>1.0877682588387778</v>
      </c>
      <c r="DB138" s="116">
        <v>7.5120049446108448</v>
      </c>
      <c r="DC138" s="116">
        <f t="shared" ref="DC138:DC201" si="142">AVERAGE(DA138:DB138)</f>
        <v>4.2998866017248112</v>
      </c>
      <c r="DD138" s="116">
        <f t="shared" si="123"/>
        <v>4.2998866017248112</v>
      </c>
      <c r="DE138" s="116">
        <f t="shared" si="124"/>
        <v>7.5120049446108448</v>
      </c>
      <c r="DF138" s="116">
        <f t="shared" si="125"/>
        <v>2</v>
      </c>
      <c r="DG138" s="116">
        <f t="array" ref="DG138">SUM(IF($DA138:$DB138&lt;0,1,0))</f>
        <v>0</v>
      </c>
      <c r="DH138" s="116">
        <f t="shared" si="126"/>
        <v>0</v>
      </c>
      <c r="DI138" s="116">
        <f t="array" ref="DI138">SUM(IF($DA138:$DB138&gt;20,1,0))</f>
        <v>0</v>
      </c>
      <c r="DJ138" s="116">
        <f t="shared" si="127"/>
        <v>0</v>
      </c>
      <c r="DK138" s="116">
        <f t="array" ref="DK138">SUM(IF(DA138:DB138&gt;40,1,0))</f>
        <v>0</v>
      </c>
      <c r="DL138" s="116">
        <f t="shared" ref="DL138:DL201" si="143">100*(DK138/DF138)</f>
        <v>0</v>
      </c>
      <c r="DM138" s="116">
        <v>3.3886292649634089</v>
      </c>
      <c r="DN138" s="116">
        <v>-0.30861247068420478</v>
      </c>
      <c r="DO138" s="116">
        <f t="shared" si="99"/>
        <v>1.5400083971396021</v>
      </c>
      <c r="DP138" s="116">
        <f t="shared" si="94"/>
        <v>1.5400083971396019</v>
      </c>
      <c r="DQ138" s="116">
        <f t="shared" si="95"/>
        <v>3.3886292649634089</v>
      </c>
      <c r="DR138" s="116">
        <f t="shared" si="96"/>
        <v>2</v>
      </c>
      <c r="DS138" s="116">
        <f t="array" ref="DS138">SUM(IF($DM138:$DN138&lt;0,1,0))</f>
        <v>1</v>
      </c>
      <c r="DT138" s="116">
        <f t="shared" si="97"/>
        <v>50</v>
      </c>
      <c r="DU138" s="116">
        <f t="array" ref="DU138">SUM(IF($DM138:$DN138&gt;20,1,0))</f>
        <v>0</v>
      </c>
      <c r="DV138" s="116">
        <f t="shared" si="98"/>
        <v>0</v>
      </c>
      <c r="DW138" s="116">
        <f t="array" ref="DW138">SUM(IF(DM138:DN138&gt;40,1,0))</f>
        <v>0</v>
      </c>
      <c r="DX138" s="116">
        <f t="shared" si="100"/>
        <v>0</v>
      </c>
      <c r="DY138" s="116">
        <f t="shared" si="91"/>
        <v>0.5071640758791115</v>
      </c>
      <c r="DZ138" s="116">
        <f t="shared" si="128"/>
        <v>0.55669528612678831</v>
      </c>
      <c r="EA138" s="116">
        <f t="shared" si="129"/>
        <v>7.5120049446108448</v>
      </c>
      <c r="EB138" s="116">
        <f t="shared" si="92"/>
        <v>1.1046449310343556</v>
      </c>
      <c r="EC138" s="116">
        <f t="shared" si="130"/>
        <v>3.702863322444816</v>
      </c>
      <c r="ED138" s="116">
        <f t="shared" si="131"/>
        <v>41</v>
      </c>
      <c r="EE138" s="116">
        <f t="shared" si="131"/>
        <v>17</v>
      </c>
      <c r="EF138" s="116">
        <f t="shared" si="132"/>
        <v>41.463414634146339</v>
      </c>
      <c r="EG138" s="116">
        <f t="shared" si="133"/>
        <v>0</v>
      </c>
      <c r="EH138" s="117">
        <f t="shared" si="134"/>
        <v>0</v>
      </c>
      <c r="EI138" s="116">
        <f t="shared" si="93"/>
        <v>4.4715447154471546</v>
      </c>
      <c r="EJ138" s="116">
        <f t="shared" si="135"/>
        <v>0</v>
      </c>
      <c r="EK138" s="116">
        <f t="shared" ref="EK138:EK201" si="144">100*(EJ138/ED138)</f>
        <v>0</v>
      </c>
      <c r="EL138" s="37"/>
      <c r="EM138" s="37"/>
      <c r="EN138" s="37"/>
      <c r="EO138" s="37"/>
    </row>
    <row r="139" spans="2:145" x14ac:dyDescent="0.4">
      <c r="B139" s="115">
        <v>1930</v>
      </c>
      <c r="C139" s="116"/>
      <c r="D139" s="116">
        <v>-5.3191489361702153</v>
      </c>
      <c r="E139" s="116"/>
      <c r="F139" s="116"/>
      <c r="G139" s="116">
        <v>-6.9222948589414468</v>
      </c>
      <c r="H139" s="116"/>
      <c r="I139" s="116"/>
      <c r="J139" s="116"/>
      <c r="K139" s="116"/>
      <c r="L139" s="116"/>
      <c r="M139" s="116">
        <v>-2.3286513887422129</v>
      </c>
      <c r="N139" s="116"/>
      <c r="O139" s="116"/>
      <c r="P139" s="116">
        <v>-7.2102640229032016</v>
      </c>
      <c r="Q139" s="116">
        <f t="shared" si="107"/>
        <v>-5.445089801689269</v>
      </c>
      <c r="R139" s="116">
        <f t="shared" si="101"/>
        <v>-6.1207218975558311</v>
      </c>
      <c r="S139" s="116">
        <f t="shared" si="102"/>
        <v>-2.3286513887422129</v>
      </c>
      <c r="T139" s="116">
        <f t="shared" si="103"/>
        <v>4</v>
      </c>
      <c r="U139" s="116">
        <f t="array" ref="U139">SUM(IF($C139:$P139&lt;0,1,0))</f>
        <v>4</v>
      </c>
      <c r="V139" s="116">
        <f t="shared" si="104"/>
        <v>100</v>
      </c>
      <c r="W139" s="116">
        <f t="array" ref="W139">SUM(IF($C139:$P139&gt;20,1,0))</f>
        <v>0</v>
      </c>
      <c r="X139" s="116">
        <f t="shared" si="105"/>
        <v>0</v>
      </c>
      <c r="Y139" s="116">
        <f t="array" ref="Y139">SUM(IF(C139:P139&gt;40,1,0))</f>
        <v>0</v>
      </c>
      <c r="Z139" s="116">
        <f t="shared" si="106"/>
        <v>0</v>
      </c>
      <c r="AA139" s="116">
        <v>11.287061994609161</v>
      </c>
      <c r="AB139" s="116"/>
      <c r="AC139" s="116">
        <v>-17.691023873448952</v>
      </c>
      <c r="AD139" s="116">
        <v>-2.7611370884814246</v>
      </c>
      <c r="AE139" s="116">
        <v>-10.159777700590478</v>
      </c>
      <c r="AF139" s="116">
        <v>-9.2905405405405368</v>
      </c>
      <c r="AG139" s="116"/>
      <c r="AH139" s="116">
        <v>-6.0453400503778232</v>
      </c>
      <c r="AI139" s="116"/>
      <c r="AJ139" s="116"/>
      <c r="AK139" s="116">
        <v>-12.522361359570667</v>
      </c>
      <c r="AL139" s="116">
        <v>-18.302723242558582</v>
      </c>
      <c r="AM139" s="116">
        <f t="shared" si="136"/>
        <v>-8.1857302326199122</v>
      </c>
      <c r="AN139" s="116">
        <f t="shared" si="108"/>
        <v>-9.7251591205655075</v>
      </c>
      <c r="AO139" s="116">
        <f t="shared" si="109"/>
        <v>11.287061994609161</v>
      </c>
      <c r="AP139" s="116">
        <f t="shared" si="110"/>
        <v>8</v>
      </c>
      <c r="AQ139" s="116">
        <f t="array" ref="AQ139">SUM(IF($AA139:$AL139&lt;0,1,0))</f>
        <v>7</v>
      </c>
      <c r="AR139" s="116">
        <f t="shared" si="111"/>
        <v>87.5</v>
      </c>
      <c r="AS139" s="116">
        <f t="array" ref="AS139">SUM(IF($AA139:$AL139&gt;20,1,0))</f>
        <v>0</v>
      </c>
      <c r="AT139" s="116">
        <f t="shared" si="112"/>
        <v>0</v>
      </c>
      <c r="AU139" s="116">
        <f t="array" ref="AU139">SUM(IF(AA139:AL139&gt;40,1,0))</f>
        <v>0</v>
      </c>
      <c r="AV139" s="116">
        <f t="shared" si="137"/>
        <v>0</v>
      </c>
      <c r="AW139" s="116">
        <v>0</v>
      </c>
      <c r="AX139" s="116">
        <v>0</v>
      </c>
      <c r="AY139" s="116">
        <v>-5.6730627668449793</v>
      </c>
      <c r="AZ139" s="116">
        <v>-9.6563623554381692</v>
      </c>
      <c r="BA139" s="116">
        <v>0.999999999999999</v>
      </c>
      <c r="BB139" s="116">
        <v>-3.9999999999999813</v>
      </c>
      <c r="BC139" s="116">
        <v>-13</v>
      </c>
      <c r="BD139" s="116">
        <v>-11.377768035614567</v>
      </c>
      <c r="BE139" s="116">
        <v>-11.217510259917919</v>
      </c>
      <c r="BF139" s="116">
        <v>-6.4507204888258149</v>
      </c>
      <c r="BG139" s="116">
        <v>-3.5998072579862992</v>
      </c>
      <c r="BH139" s="116">
        <v>-6.6417212347988848</v>
      </c>
      <c r="BI139" s="116">
        <v>-4.1031432335780105</v>
      </c>
      <c r="BJ139" s="116"/>
      <c r="BK139" s="116">
        <v>2.9623424482846406</v>
      </c>
      <c r="BL139" s="116">
        <v>-3.1847133757961776</v>
      </c>
      <c r="BM139" s="116">
        <v>0.6541672973798125</v>
      </c>
      <c r="BN139" s="116">
        <v>-2.8089887640449507</v>
      </c>
      <c r="BO139" s="116">
        <f t="shared" si="138"/>
        <v>-4.5351345898341942</v>
      </c>
      <c r="BP139" s="116">
        <f t="shared" si="113"/>
        <v>-3.9999999999999813</v>
      </c>
      <c r="BQ139" s="116">
        <f t="shared" si="114"/>
        <v>2.9623424482846406</v>
      </c>
      <c r="BR139" s="116">
        <f t="shared" si="115"/>
        <v>17</v>
      </c>
      <c r="BS139" s="116">
        <f t="array" ref="BS139">SUM(IF($AW139:$BN139&lt;0,1,0))</f>
        <v>12</v>
      </c>
      <c r="BT139" s="116">
        <f t="shared" si="116"/>
        <v>70.588235294117652</v>
      </c>
      <c r="BU139" s="116">
        <f t="array" ref="BU139">SUM(IF($AW139:$BN139&gt;20,1,0))</f>
        <v>0</v>
      </c>
      <c r="BV139" s="116">
        <f t="shared" si="117"/>
        <v>0</v>
      </c>
      <c r="BW139" s="116">
        <f t="array" ref="BW139">SUM(IF(AW139:BN139&gt;40,1,0))</f>
        <v>0</v>
      </c>
      <c r="BX139" s="116">
        <f t="shared" si="139"/>
        <v>0</v>
      </c>
      <c r="BY139" s="116">
        <v>1.0471204188481575</v>
      </c>
      <c r="BZ139" s="116"/>
      <c r="CA139" s="116">
        <v>-9.160305343511455</v>
      </c>
      <c r="CB139" s="116">
        <v>-5.1765227366635251</v>
      </c>
      <c r="CC139" s="116">
        <v>-21.560514086781534</v>
      </c>
      <c r="CD139" s="116"/>
      <c r="CE139" s="116"/>
      <c r="CF139" s="116"/>
      <c r="CG139" s="116"/>
      <c r="CH139" s="116"/>
      <c r="CI139" s="116"/>
      <c r="CJ139" s="116">
        <v>1.871850251979823</v>
      </c>
      <c r="CK139" s="116"/>
      <c r="CL139" s="116"/>
      <c r="CM139" s="116"/>
      <c r="CN139" s="116">
        <v>-4.5000000000000151</v>
      </c>
      <c r="CO139" s="116">
        <v>0</v>
      </c>
      <c r="CP139" s="116">
        <v>-7.4074074074074066</v>
      </c>
      <c r="CQ139" s="116">
        <f t="shared" si="140"/>
        <v>-5.6107223629419938</v>
      </c>
      <c r="CR139" s="116">
        <f t="shared" si="118"/>
        <v>-4.8382613683317697</v>
      </c>
      <c r="CS139" s="116">
        <f t="shared" si="119"/>
        <v>1.871850251979823</v>
      </c>
      <c r="CT139" s="116">
        <f t="shared" si="120"/>
        <v>8</v>
      </c>
      <c r="CU139" s="116">
        <f t="array" ref="CU139">SUM(IF($BY139:$CP139&lt;0,1,0))</f>
        <v>5</v>
      </c>
      <c r="CV139" s="116">
        <f t="shared" si="121"/>
        <v>62.5</v>
      </c>
      <c r="CW139" s="116">
        <f t="array" ref="CW139">SUM(IF($BY139:$CP139&gt;20,1,0))</f>
        <v>0</v>
      </c>
      <c r="CX139" s="116">
        <f t="shared" si="122"/>
        <v>0</v>
      </c>
      <c r="CY139" s="116">
        <f t="array" ref="CY139">SUM(IF(BY139:CP139&gt;40,1,0))</f>
        <v>0</v>
      </c>
      <c r="CZ139" s="116">
        <f t="shared" si="141"/>
        <v>0</v>
      </c>
      <c r="DA139" s="116">
        <v>-5.428403148138579</v>
      </c>
      <c r="DB139" s="116">
        <v>-9.6117829457364206</v>
      </c>
      <c r="DC139" s="116">
        <f t="shared" si="142"/>
        <v>-7.5200930469375002</v>
      </c>
      <c r="DD139" s="116">
        <f t="shared" si="123"/>
        <v>-7.5200930469375002</v>
      </c>
      <c r="DE139" s="116">
        <f t="shared" si="124"/>
        <v>-5.428403148138579</v>
      </c>
      <c r="DF139" s="116">
        <f t="shared" si="125"/>
        <v>2</v>
      </c>
      <c r="DG139" s="116">
        <f t="array" ref="DG139">SUM(IF($DA139:$DB139&lt;0,1,0))</f>
        <v>2</v>
      </c>
      <c r="DH139" s="116">
        <f t="shared" si="126"/>
        <v>100</v>
      </c>
      <c r="DI139" s="116">
        <f t="array" ref="DI139">SUM(IF($DA139:$DB139&gt;20,1,0))</f>
        <v>0</v>
      </c>
      <c r="DJ139" s="116">
        <f t="shared" si="127"/>
        <v>0</v>
      </c>
      <c r="DK139" s="116">
        <f t="array" ref="DK139">SUM(IF(DA139:DB139&gt;40,1,0))</f>
        <v>0</v>
      </c>
      <c r="DL139" s="116">
        <f t="shared" si="143"/>
        <v>0</v>
      </c>
      <c r="DM139" s="116">
        <v>-7.3179929417659029</v>
      </c>
      <c r="DN139" s="116">
        <v>-3.8765435827305961</v>
      </c>
      <c r="DO139" s="116">
        <f t="shared" si="99"/>
        <v>-5.5972682622482495</v>
      </c>
      <c r="DP139" s="116">
        <f t="shared" si="94"/>
        <v>-5.5972682622482495</v>
      </c>
      <c r="DQ139" s="116">
        <f t="shared" si="95"/>
        <v>-3.8765435827305961</v>
      </c>
      <c r="DR139" s="116">
        <f t="shared" si="96"/>
        <v>2</v>
      </c>
      <c r="DS139" s="116">
        <f t="array" ref="DS139">SUM(IF($DM139:$DN139&lt;0,1,0))</f>
        <v>2</v>
      </c>
      <c r="DT139" s="116">
        <f t="shared" si="97"/>
        <v>100</v>
      </c>
      <c r="DU139" s="116">
        <f t="array" ref="DU139">SUM(IF($DM139:$DN139&gt;20,1,0))</f>
        <v>0</v>
      </c>
      <c r="DV139" s="116">
        <f t="shared" si="98"/>
        <v>0</v>
      </c>
      <c r="DW139" s="116">
        <f t="array" ref="DW139">SUM(IF(DM139:DN139&gt;40,1,0))</f>
        <v>0</v>
      </c>
      <c r="DX139" s="116">
        <f t="shared" si="100"/>
        <v>0</v>
      </c>
      <c r="DY139" s="116">
        <f t="shared" ref="DY139:DY202" si="145">AVERAGE(C139:P139,AA139:AL139,AW139:BN139,BY139:CP139,DA139:DB139,DM139:DN139)</f>
        <v>-5.743511966263541</v>
      </c>
      <c r="DZ139" s="116">
        <f t="shared" si="128"/>
        <v>-5.428403148138579</v>
      </c>
      <c r="EA139" s="116">
        <f t="shared" si="129"/>
        <v>11.287061994609161</v>
      </c>
      <c r="EB139" s="116">
        <f t="shared" si="92"/>
        <v>-0.66013160009081673</v>
      </c>
      <c r="EC139" s="116">
        <f t="shared" si="130"/>
        <v>6.1281712623003353</v>
      </c>
      <c r="ED139" s="116">
        <f t="shared" si="131"/>
        <v>41</v>
      </c>
      <c r="EE139" s="116">
        <f t="shared" si="131"/>
        <v>32</v>
      </c>
      <c r="EF139" s="116">
        <f t="shared" si="132"/>
        <v>78.048780487804876</v>
      </c>
      <c r="EG139" s="116">
        <f t="shared" si="133"/>
        <v>0</v>
      </c>
      <c r="EH139" s="117">
        <f t="shared" si="134"/>
        <v>0</v>
      </c>
      <c r="EI139" s="116">
        <f t="shared" si="93"/>
        <v>2.4390243902439024</v>
      </c>
      <c r="EJ139" s="116">
        <f t="shared" si="135"/>
        <v>0</v>
      </c>
      <c r="EK139" s="116">
        <f t="shared" si="144"/>
        <v>0</v>
      </c>
      <c r="EL139" s="37"/>
      <c r="EM139" s="37"/>
      <c r="EN139" s="37"/>
      <c r="EO139" s="37"/>
    </row>
    <row r="140" spans="2:145" x14ac:dyDescent="0.4">
      <c r="B140" s="115">
        <v>1931</v>
      </c>
      <c r="C140" s="116"/>
      <c r="D140" s="116">
        <v>0</v>
      </c>
      <c r="E140" s="116"/>
      <c r="F140" s="116"/>
      <c r="G140" s="116">
        <v>-5.0202311538206708</v>
      </c>
      <c r="H140" s="116"/>
      <c r="I140" s="116"/>
      <c r="J140" s="116"/>
      <c r="K140" s="116"/>
      <c r="L140" s="116"/>
      <c r="M140" s="116">
        <v>-3.9682110612531711</v>
      </c>
      <c r="N140" s="116"/>
      <c r="O140" s="116"/>
      <c r="P140" s="116">
        <v>-5.0337104330933524</v>
      </c>
      <c r="Q140" s="116">
        <f t="shared" si="107"/>
        <v>-3.5055381620417987</v>
      </c>
      <c r="R140" s="116">
        <f t="shared" si="101"/>
        <v>-4.4942211075369212</v>
      </c>
      <c r="S140" s="116">
        <f t="shared" si="102"/>
        <v>0</v>
      </c>
      <c r="T140" s="116">
        <f t="shared" si="103"/>
        <v>4</v>
      </c>
      <c r="U140" s="116">
        <f t="array" ref="U140">SUM(IF($C140:$P140&lt;0,1,0))</f>
        <v>3</v>
      </c>
      <c r="V140" s="116">
        <f t="shared" si="104"/>
        <v>75</v>
      </c>
      <c r="W140" s="116">
        <f t="array" ref="W140">SUM(IF($C140:$P140&gt;20,1,0))</f>
        <v>0</v>
      </c>
      <c r="X140" s="116">
        <f t="shared" si="105"/>
        <v>0</v>
      </c>
      <c r="Y140" s="116">
        <f t="array" ref="Y140">SUM(IF(C140:P140&gt;40,1,0))</f>
        <v>0</v>
      </c>
      <c r="Z140" s="116">
        <f t="shared" si="106"/>
        <v>0</v>
      </c>
      <c r="AA140" s="116">
        <v>2.8761731759006981</v>
      </c>
      <c r="AB140" s="116"/>
      <c r="AC140" s="116">
        <v>-13.082958652913689</v>
      </c>
      <c r="AD140" s="116">
        <v>-22.513677980892147</v>
      </c>
      <c r="AE140" s="116">
        <v>-11.527804626586757</v>
      </c>
      <c r="AF140" s="116">
        <v>-14.897579143389194</v>
      </c>
      <c r="AG140" s="116"/>
      <c r="AH140" s="116">
        <v>-11.930294906166228</v>
      </c>
      <c r="AI140" s="116"/>
      <c r="AJ140" s="116"/>
      <c r="AK140" s="116">
        <v>-9.6114519427402794</v>
      </c>
      <c r="AL140" s="116">
        <v>-42.015503875968996</v>
      </c>
      <c r="AM140" s="116">
        <f t="shared" si="136"/>
        <v>-15.337887244094574</v>
      </c>
      <c r="AN140" s="116">
        <f t="shared" si="108"/>
        <v>-12.506626779539959</v>
      </c>
      <c r="AO140" s="116">
        <f t="shared" si="109"/>
        <v>2.8761731759006981</v>
      </c>
      <c r="AP140" s="116">
        <f t="shared" si="110"/>
        <v>8</v>
      </c>
      <c r="AQ140" s="116">
        <f t="array" ref="AQ140">SUM(IF($AA140:$AL140&lt;0,1,0))</f>
        <v>7</v>
      </c>
      <c r="AR140" s="116">
        <f t="shared" si="111"/>
        <v>87.5</v>
      </c>
      <c r="AS140" s="116">
        <f t="array" ref="AS140">SUM(IF($AA140:$AL140&gt;20,1,0))</f>
        <v>0</v>
      </c>
      <c r="AT140" s="116">
        <f t="shared" si="112"/>
        <v>0</v>
      </c>
      <c r="AU140" s="116">
        <f t="array" ref="AU140">SUM(IF(AA140:AL140&gt;40,1,0))</f>
        <v>0</v>
      </c>
      <c r="AV140" s="116">
        <f t="shared" si="137"/>
        <v>0</v>
      </c>
      <c r="AW140" s="116">
        <v>-4.9999999999999822</v>
      </c>
      <c r="AX140" s="116">
        <v>-8.9999999999999858</v>
      </c>
      <c r="AY140" s="116">
        <v>-3.2607564642838467</v>
      </c>
      <c r="AZ140" s="116">
        <v>-5.598501407894835</v>
      </c>
      <c r="BA140" s="116">
        <v>-3.9603960396039377</v>
      </c>
      <c r="BB140" s="116">
        <v>-8.333333333333325</v>
      </c>
      <c r="BC140" s="116">
        <v>0</v>
      </c>
      <c r="BD140" s="116">
        <v>0.20058136795785961</v>
      </c>
      <c r="BE140" s="116">
        <v>-3.6979969183359005</v>
      </c>
      <c r="BF140" s="116">
        <v>-7.2799742847958884</v>
      </c>
      <c r="BG140" s="116">
        <v>-5.3060762927449154</v>
      </c>
      <c r="BH140" s="116">
        <v>-17.034068136272545</v>
      </c>
      <c r="BI140" s="116">
        <v>-10.917142095217493</v>
      </c>
      <c r="BJ140" s="116"/>
      <c r="BK140" s="116">
        <v>2.6178721498484609</v>
      </c>
      <c r="BL140" s="116">
        <v>-5.118110236220474</v>
      </c>
      <c r="BM140" s="116">
        <v>4.0071932491466349</v>
      </c>
      <c r="BN140" s="116">
        <v>-4.0462427745664549</v>
      </c>
      <c r="BO140" s="116">
        <f t="shared" si="138"/>
        <v>-4.8074677186068602</v>
      </c>
      <c r="BP140" s="116">
        <f t="shared" si="113"/>
        <v>-4.9999999999999822</v>
      </c>
      <c r="BQ140" s="116">
        <f t="shared" si="114"/>
        <v>4.0071932491466349</v>
      </c>
      <c r="BR140" s="116">
        <f t="shared" si="115"/>
        <v>17</v>
      </c>
      <c r="BS140" s="116">
        <f t="array" ref="BS140">SUM(IF($AW140:$BN140&lt;0,1,0))</f>
        <v>13</v>
      </c>
      <c r="BT140" s="116">
        <f t="shared" si="116"/>
        <v>76.470588235294116</v>
      </c>
      <c r="BU140" s="116">
        <f t="array" ref="BU140">SUM(IF($AW140:$BN140&gt;20,1,0))</f>
        <v>0</v>
      </c>
      <c r="BV140" s="116">
        <f t="shared" si="117"/>
        <v>0</v>
      </c>
      <c r="BW140" s="116">
        <f t="array" ref="BW140">SUM(IF(AW140:BN140&gt;40,1,0))</f>
        <v>0</v>
      </c>
      <c r="BX140" s="116">
        <f t="shared" si="139"/>
        <v>0</v>
      </c>
      <c r="BY140" s="116">
        <v>-13.989637305699498</v>
      </c>
      <c r="BZ140" s="116"/>
      <c r="CA140" s="116">
        <v>-3.3613445378151252</v>
      </c>
      <c r="CB140" s="116">
        <v>0</v>
      </c>
      <c r="CC140" s="116">
        <v>-12.164291057188697</v>
      </c>
      <c r="CD140" s="116"/>
      <c r="CE140" s="116"/>
      <c r="CF140" s="116"/>
      <c r="CG140" s="116"/>
      <c r="CH140" s="116"/>
      <c r="CI140" s="116"/>
      <c r="CJ140" s="116">
        <v>-12.01413427561836</v>
      </c>
      <c r="CK140" s="116"/>
      <c r="CL140" s="116"/>
      <c r="CM140" s="116"/>
      <c r="CN140" s="116">
        <v>-6.499999999999984</v>
      </c>
      <c r="CO140" s="116">
        <v>0</v>
      </c>
      <c r="CP140" s="116">
        <v>-3.3333333333333326</v>
      </c>
      <c r="CQ140" s="116">
        <f t="shared" si="140"/>
        <v>-6.4203425637068756</v>
      </c>
      <c r="CR140" s="116">
        <f t="shared" si="118"/>
        <v>-4.9306722689075544</v>
      </c>
      <c r="CS140" s="116">
        <f t="shared" si="119"/>
        <v>0</v>
      </c>
      <c r="CT140" s="116">
        <f t="shared" si="120"/>
        <v>8</v>
      </c>
      <c r="CU140" s="116">
        <f t="array" ref="CU140">SUM(IF($BY140:$CP140&lt;0,1,0))</f>
        <v>6</v>
      </c>
      <c r="CV140" s="116">
        <f t="shared" si="121"/>
        <v>75</v>
      </c>
      <c r="CW140" s="116">
        <f t="array" ref="CW140">SUM(IF($BY140:$CP140&gt;20,1,0))</f>
        <v>0</v>
      </c>
      <c r="CX140" s="116">
        <f t="shared" si="122"/>
        <v>0</v>
      </c>
      <c r="CY140" s="116">
        <f t="array" ref="CY140">SUM(IF(BY140:CP140&gt;40,1,0))</f>
        <v>0</v>
      </c>
      <c r="CZ140" s="116">
        <f t="shared" si="141"/>
        <v>0</v>
      </c>
      <c r="DA140" s="116">
        <v>-12.535426388393617</v>
      </c>
      <c r="DB140" s="116">
        <v>-9.1055900621118031</v>
      </c>
      <c r="DC140" s="116">
        <f t="shared" si="142"/>
        <v>-10.820508225252709</v>
      </c>
      <c r="DD140" s="116">
        <f t="shared" si="123"/>
        <v>-10.820508225252709</v>
      </c>
      <c r="DE140" s="116">
        <f t="shared" si="124"/>
        <v>-9.1055900621118031</v>
      </c>
      <c r="DF140" s="116">
        <f t="shared" si="125"/>
        <v>2</v>
      </c>
      <c r="DG140" s="116">
        <f t="array" ref="DG140">SUM(IF($DA140:$DB140&lt;0,1,0))</f>
        <v>2</v>
      </c>
      <c r="DH140" s="116">
        <f t="shared" si="126"/>
        <v>100</v>
      </c>
      <c r="DI140" s="116">
        <f t="array" ref="DI140">SUM(IF($DA140:$DB140&gt;20,1,0))</f>
        <v>0</v>
      </c>
      <c r="DJ140" s="116">
        <f t="shared" si="127"/>
        <v>0</v>
      </c>
      <c r="DK140" s="116">
        <f t="array" ref="DK140">SUM(IF(DA140:DB140&gt;40,1,0))</f>
        <v>0</v>
      </c>
      <c r="DL140" s="116">
        <f t="shared" si="143"/>
        <v>0</v>
      </c>
      <c r="DM140" s="116">
        <v>3.9027635961437035</v>
      </c>
      <c r="DN140" s="116">
        <v>-7.2437733753796376</v>
      </c>
      <c r="DO140" s="116">
        <f t="shared" si="99"/>
        <v>-1.6705048896179671</v>
      </c>
      <c r="DP140" s="116">
        <f t="shared" si="94"/>
        <v>-1.6705048896179671</v>
      </c>
      <c r="DQ140" s="116">
        <f t="shared" si="95"/>
        <v>3.9027635961437035</v>
      </c>
      <c r="DR140" s="116">
        <f t="shared" si="96"/>
        <v>2</v>
      </c>
      <c r="DS140" s="116">
        <f t="array" ref="DS140">SUM(IF($DM140:$DN140&lt;0,1,0))</f>
        <v>1</v>
      </c>
      <c r="DT140" s="116">
        <f t="shared" si="97"/>
        <v>50</v>
      </c>
      <c r="DU140" s="116">
        <f t="array" ref="DU140">SUM(IF($DM140:$DN140&gt;20,1,0))</f>
        <v>0</v>
      </c>
      <c r="DV140" s="116">
        <f t="shared" si="98"/>
        <v>0</v>
      </c>
      <c r="DW140" s="116">
        <f t="array" ref="DW140">SUM(IF(DM140:DN140&gt;40,1,0))</f>
        <v>0</v>
      </c>
      <c r="DX140" s="116">
        <f t="shared" si="100"/>
        <v>0</v>
      </c>
      <c r="DY140" s="116">
        <f t="shared" si="145"/>
        <v>-7.1901699647960164</v>
      </c>
      <c r="DZ140" s="116">
        <f t="shared" si="128"/>
        <v>-5.3060762927449154</v>
      </c>
      <c r="EA140" s="116">
        <f t="shared" si="129"/>
        <v>4.0071932491466349</v>
      </c>
      <c r="EB140" s="116">
        <f t="shared" si="92"/>
        <v>-1.9815844729150793</v>
      </c>
      <c r="EC140" s="116">
        <f t="shared" si="130"/>
        <v>8.1409731516014556</v>
      </c>
      <c r="ED140" s="116">
        <f t="shared" si="131"/>
        <v>41</v>
      </c>
      <c r="EE140" s="116">
        <f t="shared" si="131"/>
        <v>32</v>
      </c>
      <c r="EF140" s="116">
        <f t="shared" si="132"/>
        <v>78.048780487804876</v>
      </c>
      <c r="EG140" s="116">
        <f t="shared" si="133"/>
        <v>0</v>
      </c>
      <c r="EH140" s="117">
        <f t="shared" si="134"/>
        <v>0</v>
      </c>
      <c r="EI140" s="116">
        <f t="shared" si="93"/>
        <v>2.0325203252032522</v>
      </c>
      <c r="EJ140" s="116">
        <f t="shared" si="135"/>
        <v>0</v>
      </c>
      <c r="EK140" s="116">
        <f t="shared" si="144"/>
        <v>0</v>
      </c>
      <c r="EL140" s="37"/>
      <c r="EM140" s="37"/>
      <c r="EN140" s="37"/>
      <c r="EO140" s="37"/>
    </row>
    <row r="141" spans="2:145" x14ac:dyDescent="0.4">
      <c r="B141" s="115">
        <v>1932</v>
      </c>
      <c r="C141" s="116"/>
      <c r="D141" s="116">
        <v>-2.2471910112359605</v>
      </c>
      <c r="E141" s="116"/>
      <c r="F141" s="116"/>
      <c r="G141" s="116">
        <v>-10.848239946778367</v>
      </c>
      <c r="H141" s="116"/>
      <c r="I141" s="116"/>
      <c r="J141" s="116"/>
      <c r="K141" s="116"/>
      <c r="L141" s="116"/>
      <c r="M141" s="116">
        <v>-5.4326408827337742</v>
      </c>
      <c r="N141" s="116"/>
      <c r="O141" s="116"/>
      <c r="P141" s="116">
        <v>-5.3065399193791052</v>
      </c>
      <c r="Q141" s="116">
        <f t="shared" si="107"/>
        <v>-5.9586529400318016</v>
      </c>
      <c r="R141" s="116">
        <f t="shared" si="101"/>
        <v>-5.3695904010564401</v>
      </c>
      <c r="S141" s="116">
        <f t="shared" si="102"/>
        <v>-2.2471910112359605</v>
      </c>
      <c r="T141" s="116">
        <f t="shared" si="103"/>
        <v>4</v>
      </c>
      <c r="U141" s="116">
        <f t="array" ref="U141">SUM(IF($C141:$P141&lt;0,1,0))</f>
        <v>4</v>
      </c>
      <c r="V141" s="116">
        <f t="shared" si="104"/>
        <v>100</v>
      </c>
      <c r="W141" s="116">
        <f t="array" ref="W141">SUM(IF($C141:$P141&gt;20,1,0))</f>
        <v>0</v>
      </c>
      <c r="X141" s="116">
        <f t="shared" si="105"/>
        <v>0</v>
      </c>
      <c r="Y141" s="116">
        <f t="array" ref="Y141">SUM(IF(C141:P141&gt;40,1,0))</f>
        <v>0</v>
      </c>
      <c r="Z141" s="116">
        <f t="shared" si="106"/>
        <v>0</v>
      </c>
      <c r="AA141" s="116">
        <v>0</v>
      </c>
      <c r="AB141" s="116"/>
      <c r="AC141" s="116">
        <v>-6.0959529364032816</v>
      </c>
      <c r="AD141" s="116">
        <v>-17.325322074636411</v>
      </c>
      <c r="AE141" s="116">
        <v>1.1143481427530855</v>
      </c>
      <c r="AF141" s="116">
        <v>2.5164113785558051</v>
      </c>
      <c r="AG141" s="116"/>
      <c r="AH141" s="116">
        <v>-7.2772303666319536</v>
      </c>
      <c r="AI141" s="116"/>
      <c r="AJ141" s="116"/>
      <c r="AK141" s="116">
        <v>-1.4705882352941235</v>
      </c>
      <c r="AL141" s="116">
        <v>-3.074866310160429</v>
      </c>
      <c r="AM141" s="116">
        <f t="shared" si="136"/>
        <v>-3.9516500502271636</v>
      </c>
      <c r="AN141" s="116">
        <f t="shared" si="108"/>
        <v>-2.272727272727276</v>
      </c>
      <c r="AO141" s="116">
        <f t="shared" si="109"/>
        <v>2.5164113785558051</v>
      </c>
      <c r="AP141" s="116">
        <f t="shared" si="110"/>
        <v>8</v>
      </c>
      <c r="AQ141" s="116">
        <f t="array" ref="AQ141">SUM(IF($AA141:$AL141&lt;0,1,0))</f>
        <v>5</v>
      </c>
      <c r="AR141" s="116">
        <f t="shared" si="111"/>
        <v>62.5</v>
      </c>
      <c r="AS141" s="116">
        <f t="array" ref="AS141">SUM(IF($AA141:$AL141&gt;20,1,0))</f>
        <v>0</v>
      </c>
      <c r="AT141" s="116">
        <f t="shared" si="112"/>
        <v>0</v>
      </c>
      <c r="AU141" s="116">
        <f t="array" ref="AU141">SUM(IF(AA141:AL141&gt;40,1,0))</f>
        <v>0</v>
      </c>
      <c r="AV141" s="116">
        <f t="shared" si="137"/>
        <v>0</v>
      </c>
      <c r="AW141" s="116">
        <v>2.1052631578947434</v>
      </c>
      <c r="AX141" s="116">
        <v>-9.8901098901098994</v>
      </c>
      <c r="AY141" s="116">
        <v>0.67359533189022924</v>
      </c>
      <c r="AZ141" s="116">
        <v>-1.7187348900399169</v>
      </c>
      <c r="BA141" s="116">
        <v>-9.2783505154639059</v>
      </c>
      <c r="BB141" s="116">
        <v>-11.363636363636376</v>
      </c>
      <c r="BC141" s="116">
        <v>5.7471264367816133</v>
      </c>
      <c r="BD141" s="116">
        <v>-5.1051149888037903</v>
      </c>
      <c r="BE141" s="116">
        <v>-1.92</v>
      </c>
      <c r="BF141" s="116">
        <v>-3.4432071887177007</v>
      </c>
      <c r="BG141" s="116">
        <v>-1.601365852234558</v>
      </c>
      <c r="BH141" s="116">
        <v>-12.077294685990339</v>
      </c>
      <c r="BI141" s="116">
        <v>0.82351375062859733</v>
      </c>
      <c r="BJ141" s="116"/>
      <c r="BK141" s="116">
        <v>-5.9353587451198786</v>
      </c>
      <c r="BL141" s="116">
        <v>-2.3039965057872869</v>
      </c>
      <c r="BM141" s="116">
        <v>3.3563087127725937</v>
      </c>
      <c r="BN141" s="116">
        <v>-2.4096385542168863</v>
      </c>
      <c r="BO141" s="116">
        <f t="shared" si="138"/>
        <v>-3.1965294582442798</v>
      </c>
      <c r="BP141" s="116">
        <f t="shared" si="113"/>
        <v>-2.3039965057872869</v>
      </c>
      <c r="BQ141" s="116">
        <f t="shared" si="114"/>
        <v>5.7471264367816133</v>
      </c>
      <c r="BR141" s="116">
        <f t="shared" si="115"/>
        <v>17</v>
      </c>
      <c r="BS141" s="116">
        <f t="array" ref="BS141">SUM(IF($AW141:$BN141&lt;0,1,0))</f>
        <v>12</v>
      </c>
      <c r="BT141" s="116">
        <f t="shared" si="116"/>
        <v>70.588235294117652</v>
      </c>
      <c r="BU141" s="116">
        <f t="array" ref="BU141">SUM(IF($AW141:$BN141&gt;20,1,0))</f>
        <v>0</v>
      </c>
      <c r="BV141" s="116">
        <f t="shared" si="117"/>
        <v>0</v>
      </c>
      <c r="BW141" s="116">
        <f t="array" ref="BW141">SUM(IF(AW141:BN141&gt;40,1,0))</f>
        <v>0</v>
      </c>
      <c r="BX141" s="116">
        <f t="shared" si="139"/>
        <v>0</v>
      </c>
      <c r="BY141" s="116">
        <v>-10.240963855421681</v>
      </c>
      <c r="BZ141" s="116"/>
      <c r="CA141" s="116">
        <v>0.43478260869564966</v>
      </c>
      <c r="CB141" s="116">
        <v>23.640932481225295</v>
      </c>
      <c r="CC141" s="116">
        <v>-20.06145065286567</v>
      </c>
      <c r="CD141" s="116"/>
      <c r="CE141" s="116"/>
      <c r="CF141" s="116"/>
      <c r="CG141" s="116"/>
      <c r="CH141" s="116"/>
      <c r="CI141" s="116"/>
      <c r="CJ141" s="116">
        <v>-11.566265060240966</v>
      </c>
      <c r="CK141" s="116"/>
      <c r="CL141" s="116"/>
      <c r="CM141" s="116"/>
      <c r="CN141" s="116">
        <v>-4.4000000000000261</v>
      </c>
      <c r="CO141" s="116">
        <v>-1.9864420128631615</v>
      </c>
      <c r="CP141" s="116">
        <v>-7.5862068965517171</v>
      </c>
      <c r="CQ141" s="116">
        <f t="shared" si="140"/>
        <v>-3.9707016735027842</v>
      </c>
      <c r="CR141" s="116">
        <f t="shared" si="118"/>
        <v>-5.9931034482758712</v>
      </c>
      <c r="CS141" s="116">
        <f t="shared" si="119"/>
        <v>23.640932481225295</v>
      </c>
      <c r="CT141" s="116">
        <f t="shared" si="120"/>
        <v>8</v>
      </c>
      <c r="CU141" s="116">
        <f t="array" ref="CU141">SUM(IF($BY141:$CP141&lt;0,1,0))</f>
        <v>6</v>
      </c>
      <c r="CV141" s="116">
        <f t="shared" si="121"/>
        <v>75</v>
      </c>
      <c r="CW141" s="116">
        <f t="array" ref="CW141">SUM(IF($BY141:$CP141&gt;20,1,0))</f>
        <v>1</v>
      </c>
      <c r="CX141" s="116">
        <f t="shared" si="122"/>
        <v>12.5</v>
      </c>
      <c r="CY141" s="116">
        <f t="array" ref="CY141">SUM(IF(BY141:CP141&gt;40,1,0))</f>
        <v>0</v>
      </c>
      <c r="CZ141" s="116">
        <f t="shared" si="141"/>
        <v>0</v>
      </c>
      <c r="DA141" s="116">
        <v>-8.1400966183574717</v>
      </c>
      <c r="DB141" s="116">
        <v>-10.384511014100063</v>
      </c>
      <c r="DC141" s="116">
        <f t="shared" si="142"/>
        <v>-9.2623038162287674</v>
      </c>
      <c r="DD141" s="116">
        <f t="shared" si="123"/>
        <v>-9.2623038162287674</v>
      </c>
      <c r="DE141" s="116">
        <f t="shared" si="124"/>
        <v>-8.1400966183574717</v>
      </c>
      <c r="DF141" s="116">
        <f t="shared" si="125"/>
        <v>2</v>
      </c>
      <c r="DG141" s="116">
        <f t="array" ref="DG141">SUM(IF($DA141:$DB141&lt;0,1,0))</f>
        <v>2</v>
      </c>
      <c r="DH141" s="116">
        <f t="shared" si="126"/>
        <v>100</v>
      </c>
      <c r="DI141" s="116">
        <f t="array" ref="DI141">SUM(IF($DA141:$DB141&gt;20,1,0))</f>
        <v>0</v>
      </c>
      <c r="DJ141" s="116">
        <f t="shared" si="127"/>
        <v>0</v>
      </c>
      <c r="DK141" s="116">
        <f t="array" ref="DK141">SUM(IF(DA141:DB141&gt;40,1,0))</f>
        <v>0</v>
      </c>
      <c r="DL141" s="116">
        <f t="shared" si="143"/>
        <v>0</v>
      </c>
      <c r="DM141" s="116">
        <v>-4.7406368182916916</v>
      </c>
      <c r="DN141" s="116">
        <v>-9.9385498135948982</v>
      </c>
      <c r="DO141" s="116">
        <f t="shared" si="99"/>
        <v>-7.3395933159432953</v>
      </c>
      <c r="DP141" s="116">
        <f t="shared" si="94"/>
        <v>-7.3395933159432953</v>
      </c>
      <c r="DQ141" s="116">
        <f t="shared" si="95"/>
        <v>-4.7406368182916916</v>
      </c>
      <c r="DR141" s="116">
        <f t="shared" si="96"/>
        <v>2</v>
      </c>
      <c r="DS141" s="116">
        <f t="array" ref="DS141">SUM(IF($DM141:$DN141&lt;0,1,0))</f>
        <v>2</v>
      </c>
      <c r="DT141" s="116">
        <f t="shared" si="97"/>
        <v>100</v>
      </c>
      <c r="DU141" s="116">
        <f t="array" ref="DU141">SUM(IF($DM141:$DN141&gt;20,1,0))</f>
        <v>0</v>
      </c>
      <c r="DV141" s="116">
        <f t="shared" si="98"/>
        <v>0</v>
      </c>
      <c r="DW141" s="116">
        <f t="array" ref="DW141">SUM(IF(DM141:DN141&gt;40,1,0))</f>
        <v>0</v>
      </c>
      <c r="DX141" s="116">
        <f t="shared" si="100"/>
        <v>0</v>
      </c>
      <c r="DY141" s="116">
        <f t="shared" si="145"/>
        <v>-4.2623956244991144</v>
      </c>
      <c r="DZ141" s="116">
        <f t="shared" si="128"/>
        <v>-4.4000000000000261</v>
      </c>
      <c r="EA141" s="116">
        <f t="shared" si="129"/>
        <v>23.640932481225295</v>
      </c>
      <c r="EB141" s="116">
        <f t="shared" ref="EB141:EB204" si="146">AVERAGE(DZ136:DZ141)</f>
        <v>-2.6850380046100533</v>
      </c>
      <c r="EC141" s="116">
        <f t="shared" si="130"/>
        <v>7.112699164580957</v>
      </c>
      <c r="ED141" s="116">
        <f t="shared" si="131"/>
        <v>41</v>
      </c>
      <c r="EE141" s="116">
        <f t="shared" si="131"/>
        <v>31</v>
      </c>
      <c r="EF141" s="116">
        <f t="shared" si="132"/>
        <v>75.609756097560975</v>
      </c>
      <c r="EG141" s="116">
        <f t="shared" si="133"/>
        <v>1</v>
      </c>
      <c r="EH141" s="117">
        <f t="shared" si="134"/>
        <v>2.4390243902439024</v>
      </c>
      <c r="EI141" s="116">
        <f t="shared" ref="EI141:EI204" si="147">AVERAGE(EH136:EH141)</f>
        <v>0.81300813008130079</v>
      </c>
      <c r="EJ141" s="116">
        <f t="shared" si="135"/>
        <v>0</v>
      </c>
      <c r="EK141" s="116">
        <f t="shared" si="144"/>
        <v>0</v>
      </c>
      <c r="EL141" s="37"/>
      <c r="EM141" s="37"/>
      <c r="EN141" s="37"/>
      <c r="EO141" s="37"/>
    </row>
    <row r="142" spans="2:145" x14ac:dyDescent="0.4">
      <c r="B142" s="115">
        <v>1933</v>
      </c>
      <c r="C142" s="116"/>
      <c r="D142" s="116">
        <v>2.2988505747126631</v>
      </c>
      <c r="E142" s="116"/>
      <c r="F142" s="116"/>
      <c r="G142" s="116">
        <v>-9.7931273995949564</v>
      </c>
      <c r="H142" s="116"/>
      <c r="I142" s="116"/>
      <c r="J142" s="116"/>
      <c r="K142" s="116"/>
      <c r="L142" s="116"/>
      <c r="M142" s="116">
        <v>2.3990951303726638</v>
      </c>
      <c r="N142" s="116"/>
      <c r="O142" s="116"/>
      <c r="P142" s="116">
        <v>-2.9099688671453072</v>
      </c>
      <c r="Q142" s="116">
        <f t="shared" si="107"/>
        <v>-2.0012876404137341</v>
      </c>
      <c r="R142" s="116">
        <f t="shared" si="101"/>
        <v>-0.30555914621632185</v>
      </c>
      <c r="S142" s="116">
        <f t="shared" si="102"/>
        <v>2.3990951303726638</v>
      </c>
      <c r="T142" s="116">
        <f t="shared" si="103"/>
        <v>4</v>
      </c>
      <c r="U142" s="116">
        <f t="array" ref="U142">SUM(IF($C142:$P142&lt;0,1,0))</f>
        <v>2</v>
      </c>
      <c r="V142" s="116">
        <f t="shared" si="104"/>
        <v>50</v>
      </c>
      <c r="W142" s="116">
        <f t="array" ref="W142">SUM(IF($C142:$P142&gt;20,1,0))</f>
        <v>0</v>
      </c>
      <c r="X142" s="116">
        <f t="shared" si="105"/>
        <v>0</v>
      </c>
      <c r="Y142" s="116">
        <f t="array" ref="Y142">SUM(IF(C142:P142&gt;40,1,0))</f>
        <v>0</v>
      </c>
      <c r="Z142" s="116">
        <f t="shared" si="106"/>
        <v>0</v>
      </c>
      <c r="AA142" s="116">
        <v>0</v>
      </c>
      <c r="AB142" s="116"/>
      <c r="AC142" s="116">
        <v>-6.4916828688701855</v>
      </c>
      <c r="AD142" s="116">
        <v>-15.357013410656039</v>
      </c>
      <c r="AE142" s="116">
        <v>3.0540949362529712</v>
      </c>
      <c r="AF142" s="116">
        <v>-0.85378868729989454</v>
      </c>
      <c r="AG142" s="116"/>
      <c r="AH142" s="116">
        <v>-9.6704135010586612</v>
      </c>
      <c r="AI142" s="116"/>
      <c r="AJ142" s="116"/>
      <c r="AK142" s="116">
        <v>5.2812858783008121</v>
      </c>
      <c r="AL142" s="116">
        <v>-11.448275862068968</v>
      </c>
      <c r="AM142" s="116">
        <f t="shared" si="136"/>
        <v>-4.4357241894249952</v>
      </c>
      <c r="AN142" s="116">
        <f t="shared" si="108"/>
        <v>-3.6727357780850403</v>
      </c>
      <c r="AO142" s="116">
        <f t="shared" si="109"/>
        <v>5.2812858783008121</v>
      </c>
      <c r="AP142" s="116">
        <f t="shared" si="110"/>
        <v>8</v>
      </c>
      <c r="AQ142" s="116">
        <f t="array" ref="AQ142">SUM(IF($AA142:$AL142&lt;0,1,0))</f>
        <v>5</v>
      </c>
      <c r="AR142" s="116">
        <f t="shared" si="111"/>
        <v>62.5</v>
      </c>
      <c r="AS142" s="116">
        <f t="array" ref="AS142">SUM(IF($AA142:$AL142&gt;20,1,0))</f>
        <v>0</v>
      </c>
      <c r="AT142" s="116">
        <f t="shared" si="112"/>
        <v>0</v>
      </c>
      <c r="AU142" s="116">
        <f t="array" ref="AU142">SUM(IF(AA142:AL142&gt;40,1,0))</f>
        <v>0</v>
      </c>
      <c r="AV142" s="116">
        <f t="shared" si="137"/>
        <v>0</v>
      </c>
      <c r="AW142" s="116">
        <v>-2.0618556701030855</v>
      </c>
      <c r="AX142" s="116">
        <v>-1.2195121951219412</v>
      </c>
      <c r="AY142" s="116">
        <v>5.0215016426720842</v>
      </c>
      <c r="AZ142" s="116">
        <v>-2.9544695046133365</v>
      </c>
      <c r="BA142" s="116">
        <v>-3.4090909090909047</v>
      </c>
      <c r="BB142" s="116">
        <v>-1.2820512820512775</v>
      </c>
      <c r="BC142" s="116">
        <v>7.6086956521739024</v>
      </c>
      <c r="BD142" s="116">
        <v>-7.3839594502194972</v>
      </c>
      <c r="BE142" s="116">
        <v>-3.4257748776508929</v>
      </c>
      <c r="BF142" s="116">
        <v>1.6400976590550091</v>
      </c>
      <c r="BG142" s="116">
        <v>-1.1034642460242923</v>
      </c>
      <c r="BH142" s="116">
        <v>-3.983516483516472</v>
      </c>
      <c r="BI142" s="116">
        <v>-1.1362954608664175</v>
      </c>
      <c r="BJ142" s="116"/>
      <c r="BK142" s="116">
        <v>-2.8417725135249428</v>
      </c>
      <c r="BL142" s="116">
        <v>-1.4082932826645855</v>
      </c>
      <c r="BM142" s="116">
        <v>1.7703440047943735</v>
      </c>
      <c r="BN142" s="116">
        <v>-2.4691358024691357</v>
      </c>
      <c r="BO142" s="116">
        <f t="shared" si="138"/>
        <v>-1.0963854540718478</v>
      </c>
      <c r="BP142" s="116">
        <f t="shared" si="113"/>
        <v>-1.4082932826645855</v>
      </c>
      <c r="BQ142" s="116">
        <f t="shared" si="114"/>
        <v>7.6086956521739024</v>
      </c>
      <c r="BR142" s="116">
        <f t="shared" si="115"/>
        <v>17</v>
      </c>
      <c r="BS142" s="116">
        <f t="array" ref="BS142">SUM(IF($AW142:$BN142&lt;0,1,0))</f>
        <v>13</v>
      </c>
      <c r="BT142" s="116">
        <f t="shared" si="116"/>
        <v>76.470588235294116</v>
      </c>
      <c r="BU142" s="116">
        <f t="array" ref="BU142">SUM(IF($AW142:$BN142&gt;20,1,0))</f>
        <v>0</v>
      </c>
      <c r="BV142" s="116">
        <f t="shared" si="117"/>
        <v>0</v>
      </c>
      <c r="BW142" s="116">
        <f t="array" ref="BW142">SUM(IF(AW142:BN142&gt;40,1,0))</f>
        <v>0</v>
      </c>
      <c r="BX142" s="116">
        <f t="shared" si="139"/>
        <v>0</v>
      </c>
      <c r="BY142" s="116">
        <v>12.751677852348987</v>
      </c>
      <c r="BZ142" s="116"/>
      <c r="CA142" s="116">
        <v>-0.86580086580086979</v>
      </c>
      <c r="CB142" s="116">
        <v>4.4152964136937145</v>
      </c>
      <c r="CC142" s="116">
        <v>26.527177311906893</v>
      </c>
      <c r="CD142" s="116"/>
      <c r="CE142" s="116"/>
      <c r="CF142" s="116"/>
      <c r="CG142" s="116"/>
      <c r="CH142" s="116"/>
      <c r="CI142" s="116"/>
      <c r="CJ142" s="116">
        <v>7.0844686648501298</v>
      </c>
      <c r="CK142" s="116"/>
      <c r="CL142" s="116"/>
      <c r="CM142" s="116"/>
      <c r="CN142" s="116">
        <v>-2.5999999999999912</v>
      </c>
      <c r="CO142" s="116">
        <v>-5.2078218982027602</v>
      </c>
      <c r="CP142" s="116">
        <v>-8.955223880597007</v>
      </c>
      <c r="CQ142" s="116">
        <f t="shared" si="140"/>
        <v>4.1437216997748862</v>
      </c>
      <c r="CR142" s="116">
        <f t="shared" si="118"/>
        <v>1.7747477739464226</v>
      </c>
      <c r="CS142" s="116">
        <f t="shared" si="119"/>
        <v>26.527177311906893</v>
      </c>
      <c r="CT142" s="116">
        <f t="shared" si="120"/>
        <v>8</v>
      </c>
      <c r="CU142" s="116">
        <f t="array" ref="CU142">SUM(IF($BY142:$CP142&lt;0,1,0))</f>
        <v>4</v>
      </c>
      <c r="CV142" s="116">
        <f t="shared" si="121"/>
        <v>50</v>
      </c>
      <c r="CW142" s="116">
        <f t="array" ref="CW142">SUM(IF($BY142:$CP142&gt;20,1,0))</f>
        <v>1</v>
      </c>
      <c r="CX142" s="116">
        <f t="shared" si="122"/>
        <v>12.5</v>
      </c>
      <c r="CY142" s="116">
        <f t="array" ref="CY142">SUM(IF(BY142:CP142&gt;40,1,0))</f>
        <v>0</v>
      </c>
      <c r="CZ142" s="116">
        <f t="shared" si="141"/>
        <v>0</v>
      </c>
      <c r="DA142" s="116">
        <v>-1.9078255272057094</v>
      </c>
      <c r="DB142" s="116">
        <v>-3.0182055604989153</v>
      </c>
      <c r="DC142" s="116">
        <f t="shared" si="142"/>
        <v>-2.4630155438523125</v>
      </c>
      <c r="DD142" s="116">
        <f t="shared" si="123"/>
        <v>-2.4630155438523125</v>
      </c>
      <c r="DE142" s="116">
        <f t="shared" si="124"/>
        <v>-1.9078255272057094</v>
      </c>
      <c r="DF142" s="116">
        <f t="shared" si="125"/>
        <v>2</v>
      </c>
      <c r="DG142" s="116">
        <f t="array" ref="DG142">SUM(IF($DA142:$DB142&lt;0,1,0))</f>
        <v>2</v>
      </c>
      <c r="DH142" s="116">
        <f t="shared" si="126"/>
        <v>100</v>
      </c>
      <c r="DI142" s="116">
        <f t="array" ref="DI142">SUM(IF($DA142:$DB142&gt;20,1,0))</f>
        <v>0</v>
      </c>
      <c r="DJ142" s="116">
        <f t="shared" si="127"/>
        <v>0</v>
      </c>
      <c r="DK142" s="116">
        <f t="array" ref="DK142">SUM(IF(DA142:DB142&gt;40,1,0))</f>
        <v>0</v>
      </c>
      <c r="DL142" s="116">
        <f t="shared" si="143"/>
        <v>0</v>
      </c>
      <c r="DM142" s="116">
        <v>-8.3491032995734766</v>
      </c>
      <c r="DN142" s="116">
        <v>-2.3736027497804</v>
      </c>
      <c r="DO142" s="116">
        <f t="shared" si="99"/>
        <v>-5.3613530246769381</v>
      </c>
      <c r="DP142" s="116">
        <f t="shared" si="94"/>
        <v>-5.3613530246769381</v>
      </c>
      <c r="DQ142" s="116">
        <f t="shared" si="95"/>
        <v>-2.3736027497804</v>
      </c>
      <c r="DR142" s="116">
        <f t="shared" si="96"/>
        <v>2</v>
      </c>
      <c r="DS142" s="116">
        <f t="array" ref="DS142">SUM(IF($DM142:$DN142&lt;0,1,0))</f>
        <v>2</v>
      </c>
      <c r="DT142" s="116">
        <f t="shared" si="97"/>
        <v>100</v>
      </c>
      <c r="DU142" s="116">
        <f t="array" ref="DU142">SUM(IF($DM142:$DN142&gt;20,1,0))</f>
        <v>0</v>
      </c>
      <c r="DV142" s="116">
        <f t="shared" si="98"/>
        <v>0</v>
      </c>
      <c r="DW142" s="116">
        <f t="array" ref="DW142">SUM(IF(DM142:DN142&gt;40,1,0))</f>
        <v>0</v>
      </c>
      <c r="DX142" s="116">
        <f t="shared" si="100"/>
        <v>0</v>
      </c>
      <c r="DY142" s="116">
        <f t="shared" si="145"/>
        <v>-1.0884990325642863</v>
      </c>
      <c r="DZ142" s="116">
        <f t="shared" si="128"/>
        <v>-1.9078255272057094</v>
      </c>
      <c r="EA142" s="116">
        <f t="shared" si="129"/>
        <v>26.527177311906893</v>
      </c>
      <c r="EB142" s="116">
        <f t="shared" si="146"/>
        <v>-2.7476016136604069</v>
      </c>
      <c r="EC142" s="116">
        <f t="shared" si="130"/>
        <v>7.0066020845747019</v>
      </c>
      <c r="ED142" s="116">
        <f t="shared" si="131"/>
        <v>41</v>
      </c>
      <c r="EE142" s="116">
        <f t="shared" si="131"/>
        <v>28</v>
      </c>
      <c r="EF142" s="116">
        <f t="shared" si="132"/>
        <v>68.292682926829272</v>
      </c>
      <c r="EG142" s="116">
        <f t="shared" si="133"/>
        <v>1</v>
      </c>
      <c r="EH142" s="117">
        <f t="shared" si="134"/>
        <v>2.4390243902439024</v>
      </c>
      <c r="EI142" s="116">
        <f t="shared" si="147"/>
        <v>0.81300813008130079</v>
      </c>
      <c r="EJ142" s="116">
        <f t="shared" si="135"/>
        <v>0</v>
      </c>
      <c r="EK142" s="116">
        <f t="shared" si="144"/>
        <v>0</v>
      </c>
      <c r="EL142" s="37"/>
      <c r="EM142" s="37"/>
      <c r="EN142" s="37"/>
      <c r="EO142" s="37"/>
    </row>
    <row r="143" spans="2:145" x14ac:dyDescent="0.4">
      <c r="B143" s="115">
        <v>1934</v>
      </c>
      <c r="C143" s="116"/>
      <c r="D143" s="116">
        <v>3.3707865168539186</v>
      </c>
      <c r="E143" s="116"/>
      <c r="F143" s="116"/>
      <c r="G143" s="116">
        <v>23.969254785842079</v>
      </c>
      <c r="H143" s="116"/>
      <c r="I143" s="116"/>
      <c r="J143" s="116"/>
      <c r="K143" s="116"/>
      <c r="L143" s="116"/>
      <c r="M143" s="116">
        <v>-1.4534038718679094</v>
      </c>
      <c r="N143" s="116"/>
      <c r="O143" s="116"/>
      <c r="P143" s="116">
        <v>-0.69367188011255632</v>
      </c>
      <c r="Q143" s="116">
        <f t="shared" si="107"/>
        <v>6.2982413876788828</v>
      </c>
      <c r="R143" s="116">
        <f t="shared" si="101"/>
        <v>1.3385573183706811</v>
      </c>
      <c r="S143" s="116">
        <f t="shared" si="102"/>
        <v>23.969254785842079</v>
      </c>
      <c r="T143" s="116">
        <f t="shared" si="103"/>
        <v>4</v>
      </c>
      <c r="U143" s="116">
        <f t="array" ref="U143">SUM(IF($C143:$P143&lt;0,1,0))</f>
        <v>2</v>
      </c>
      <c r="V143" s="116">
        <f t="shared" si="104"/>
        <v>50</v>
      </c>
      <c r="W143" s="116">
        <f t="array" ref="W143">SUM(IF($C143:$P143&gt;20,1,0))</f>
        <v>1</v>
      </c>
      <c r="X143" s="116">
        <f t="shared" si="105"/>
        <v>25</v>
      </c>
      <c r="Y143" s="116">
        <f t="array" ref="Y143">SUM(IF(C143:P143&gt;40,1,0))</f>
        <v>0</v>
      </c>
      <c r="Z143" s="116">
        <f t="shared" si="106"/>
        <v>0</v>
      </c>
      <c r="AA143" s="116">
        <v>0</v>
      </c>
      <c r="AB143" s="116"/>
      <c r="AC143" s="116">
        <v>2.4488852951368933</v>
      </c>
      <c r="AD143" s="116">
        <v>-5.5028779329921393</v>
      </c>
      <c r="AE143" s="116">
        <v>1.4118962745509389</v>
      </c>
      <c r="AF143" s="116">
        <v>2.152852529601712</v>
      </c>
      <c r="AG143" s="116"/>
      <c r="AH143" s="116">
        <v>-7.0189334656640066</v>
      </c>
      <c r="AI143" s="116"/>
      <c r="AJ143" s="116"/>
      <c r="AK143" s="116">
        <v>2.3991275899672759</v>
      </c>
      <c r="AL143" s="116">
        <v>-2.3364485981308247</v>
      </c>
      <c r="AM143" s="116">
        <f t="shared" si="136"/>
        <v>-0.8056872884412688</v>
      </c>
      <c r="AN143" s="116">
        <f t="shared" si="108"/>
        <v>0.70594813727546946</v>
      </c>
      <c r="AO143" s="116">
        <f t="shared" si="109"/>
        <v>2.4488852951368933</v>
      </c>
      <c r="AP143" s="116">
        <f t="shared" si="110"/>
        <v>8</v>
      </c>
      <c r="AQ143" s="116">
        <f t="array" ref="AQ143">SUM(IF($AA143:$AL143&lt;0,1,0))</f>
        <v>3</v>
      </c>
      <c r="AR143" s="116">
        <f t="shared" si="111"/>
        <v>37.5</v>
      </c>
      <c r="AS143" s="116">
        <f t="array" ref="AS143">SUM(IF($AA143:$AL143&gt;20,1,0))</f>
        <v>0</v>
      </c>
      <c r="AT143" s="116">
        <f t="shared" si="112"/>
        <v>0</v>
      </c>
      <c r="AU143" s="116">
        <f t="array" ref="AU143">SUM(IF(AA143:AL143&gt;40,1,0))</f>
        <v>0</v>
      </c>
      <c r="AV143" s="116">
        <f t="shared" si="137"/>
        <v>0</v>
      </c>
      <c r="AW143" s="116">
        <v>0</v>
      </c>
      <c r="AX143" s="116">
        <v>-6.1728395061728447</v>
      </c>
      <c r="AY143" s="116">
        <v>4.0400315369159872</v>
      </c>
      <c r="AZ143" s="116">
        <v>-7.7923641997866278E-3</v>
      </c>
      <c r="BA143" s="116">
        <v>-3.5294117647058774</v>
      </c>
      <c r="BB143" s="116">
        <v>2.5974025974025983</v>
      </c>
      <c r="BC143" s="116">
        <v>2.0202020202019888</v>
      </c>
      <c r="BD143" s="116">
        <v>0.45553455763260436</v>
      </c>
      <c r="BE143" s="116">
        <v>-6.5878378378378386</v>
      </c>
      <c r="BF143" s="116">
        <v>-2.5970722884756769</v>
      </c>
      <c r="BG143" s="116">
        <v>0.81962892683955058</v>
      </c>
      <c r="BH143" s="116">
        <v>-9.1559370529327673</v>
      </c>
      <c r="BI143" s="116">
        <v>1.2140120062023083</v>
      </c>
      <c r="BJ143" s="116"/>
      <c r="BK143" s="116">
        <v>2.8412996879050705</v>
      </c>
      <c r="BL143" s="116">
        <v>1.6891508899217866</v>
      </c>
      <c r="BM143" s="116">
        <v>2.4833825340149338</v>
      </c>
      <c r="BN143" s="116">
        <v>0</v>
      </c>
      <c r="BO143" s="116">
        <f t="shared" si="138"/>
        <v>-0.58177917984046812</v>
      </c>
      <c r="BP143" s="116">
        <f t="shared" si="113"/>
        <v>0.45553455763260436</v>
      </c>
      <c r="BQ143" s="116">
        <f t="shared" si="114"/>
        <v>4.0400315369159872</v>
      </c>
      <c r="BR143" s="116">
        <f t="shared" si="115"/>
        <v>17</v>
      </c>
      <c r="BS143" s="116">
        <f t="array" ref="BS143">SUM(IF($AW143:$BN143&lt;0,1,0))</f>
        <v>6</v>
      </c>
      <c r="BT143" s="116">
        <f t="shared" si="116"/>
        <v>35.294117647058826</v>
      </c>
      <c r="BU143" s="116">
        <f t="array" ref="BU143">SUM(IF($AW143:$BN143&gt;20,1,0))</f>
        <v>0</v>
      </c>
      <c r="BV143" s="116">
        <f t="shared" si="117"/>
        <v>0</v>
      </c>
      <c r="BW143" s="116">
        <f t="array" ref="BW143">SUM(IF(AW143:BN143&gt;40,1,0))</f>
        <v>0</v>
      </c>
      <c r="BX143" s="116">
        <f t="shared" si="139"/>
        <v>0</v>
      </c>
      <c r="BY143" s="116">
        <v>-11.309523809523803</v>
      </c>
      <c r="BZ143" s="116"/>
      <c r="CA143" s="116">
        <v>7.4235807860262071</v>
      </c>
      <c r="CB143" s="116">
        <v>4.2285915621024461</v>
      </c>
      <c r="CC143" s="116">
        <v>26.597588810523138</v>
      </c>
      <c r="CD143" s="116"/>
      <c r="CE143" s="116"/>
      <c r="CF143" s="116"/>
      <c r="CG143" s="116"/>
      <c r="CH143" s="116"/>
      <c r="CI143" s="116"/>
      <c r="CJ143" s="116">
        <v>2.2052586938083207</v>
      </c>
      <c r="CK143" s="116"/>
      <c r="CL143" s="116"/>
      <c r="CM143" s="116"/>
      <c r="CN143" s="116">
        <v>2.0000000000000018</v>
      </c>
      <c r="CO143" s="116">
        <v>0</v>
      </c>
      <c r="CP143" s="116">
        <v>-13.11475409836066</v>
      </c>
      <c r="CQ143" s="116">
        <f t="shared" si="140"/>
        <v>2.253842743071957</v>
      </c>
      <c r="CR143" s="116">
        <f t="shared" si="118"/>
        <v>2.1026293469041613</v>
      </c>
      <c r="CS143" s="116">
        <f t="shared" si="119"/>
        <v>26.597588810523138</v>
      </c>
      <c r="CT143" s="116">
        <f t="shared" si="120"/>
        <v>8</v>
      </c>
      <c r="CU143" s="116">
        <f t="array" ref="CU143">SUM(IF($BY143:$CP143&lt;0,1,0))</f>
        <v>2</v>
      </c>
      <c r="CV143" s="116">
        <f t="shared" si="121"/>
        <v>25</v>
      </c>
      <c r="CW143" s="116">
        <f t="array" ref="CW143">SUM(IF($BY143:$CP143&gt;20,1,0))</f>
        <v>1</v>
      </c>
      <c r="CX143" s="116">
        <f t="shared" si="122"/>
        <v>12.5</v>
      </c>
      <c r="CY143" s="116">
        <f t="array" ref="CY143">SUM(IF(BY143:CP143&gt;40,1,0))</f>
        <v>0</v>
      </c>
      <c r="CZ143" s="116">
        <f t="shared" si="141"/>
        <v>0</v>
      </c>
      <c r="DA143" s="116">
        <v>2.9582641599736559</v>
      </c>
      <c r="DB143" s="116">
        <v>2.6569859889214746</v>
      </c>
      <c r="DC143" s="116">
        <f t="shared" si="142"/>
        <v>2.8076250744475653</v>
      </c>
      <c r="DD143" s="116">
        <f t="shared" si="123"/>
        <v>2.8076250744475653</v>
      </c>
      <c r="DE143" s="116">
        <f t="shared" si="124"/>
        <v>2.9582641599736559</v>
      </c>
      <c r="DF143" s="116">
        <f t="shared" si="125"/>
        <v>2</v>
      </c>
      <c r="DG143" s="116">
        <f t="array" ref="DG143">SUM(IF($DA143:$DB143&lt;0,1,0))</f>
        <v>0</v>
      </c>
      <c r="DH143" s="116">
        <f t="shared" si="126"/>
        <v>0</v>
      </c>
      <c r="DI143" s="116">
        <f t="array" ref="DI143">SUM(IF($DA143:$DB143&gt;20,1,0))</f>
        <v>0</v>
      </c>
      <c r="DJ143" s="116">
        <f t="shared" si="127"/>
        <v>0</v>
      </c>
      <c r="DK143" s="116">
        <f t="array" ref="DK143">SUM(IF(DA143:DB143&gt;40,1,0))</f>
        <v>0</v>
      </c>
      <c r="DL143" s="116">
        <f t="shared" si="143"/>
        <v>0</v>
      </c>
      <c r="DM143" s="116">
        <v>6.5380380510120997</v>
      </c>
      <c r="DN143" s="116">
        <v>2.9616358072085238</v>
      </c>
      <c r="DO143" s="116">
        <f t="shared" si="99"/>
        <v>4.7498369291103115</v>
      </c>
      <c r="DP143" s="116">
        <f t="shared" si="94"/>
        <v>4.7498369291103115</v>
      </c>
      <c r="DQ143" s="116">
        <f t="shared" si="95"/>
        <v>6.5380380510120997</v>
      </c>
      <c r="DR143" s="116">
        <f t="shared" si="96"/>
        <v>2</v>
      </c>
      <c r="DS143" s="116">
        <f t="array" ref="DS143">SUM(IF($DM143:$DN143&lt;0,1,0))</f>
        <v>0</v>
      </c>
      <c r="DT143" s="116">
        <f t="shared" si="97"/>
        <v>0</v>
      </c>
      <c r="DU143" s="116">
        <f t="array" ref="DU143">SUM(IF($DM143:$DN143&gt;20,1,0))</f>
        <v>0</v>
      </c>
      <c r="DV143" s="116">
        <f t="shared" si="98"/>
        <v>0</v>
      </c>
      <c r="DW143" s="116">
        <f t="array" ref="DW143">SUM(IF(DM143:DN143&gt;40,1,0))</f>
        <v>0</v>
      </c>
      <c r="DX143" s="116">
        <f t="shared" si="100"/>
        <v>0</v>
      </c>
      <c r="DY143" s="116">
        <f t="shared" si="145"/>
        <v>1.0244606618924104</v>
      </c>
      <c r="DZ143" s="116">
        <f t="shared" si="128"/>
        <v>1.4118962745509389</v>
      </c>
      <c r="EA143" s="116">
        <f t="shared" si="129"/>
        <v>26.597588810523138</v>
      </c>
      <c r="EB143" s="116">
        <f t="shared" si="146"/>
        <v>-2.5122855679019169</v>
      </c>
      <c r="EC143" s="116">
        <f t="shared" si="130"/>
        <v>7.1352748702798943</v>
      </c>
      <c r="ED143" s="116">
        <f t="shared" si="131"/>
        <v>41</v>
      </c>
      <c r="EE143" s="116">
        <f t="shared" si="131"/>
        <v>13</v>
      </c>
      <c r="EF143" s="116">
        <f t="shared" si="132"/>
        <v>31.707317073170731</v>
      </c>
      <c r="EG143" s="116">
        <f t="shared" si="133"/>
        <v>2</v>
      </c>
      <c r="EH143" s="117">
        <f t="shared" si="134"/>
        <v>4.8780487804878048</v>
      </c>
      <c r="EI143" s="116">
        <f t="shared" si="147"/>
        <v>1.6260162601626016</v>
      </c>
      <c r="EJ143" s="116">
        <f t="shared" si="135"/>
        <v>0</v>
      </c>
      <c r="EK143" s="116">
        <f t="shared" si="144"/>
        <v>0</v>
      </c>
      <c r="EL143" s="37"/>
      <c r="EM143" s="37"/>
      <c r="EN143" s="37"/>
      <c r="EO143" s="37"/>
    </row>
    <row r="144" spans="2:145" x14ac:dyDescent="0.4">
      <c r="B144" s="115">
        <v>1935</v>
      </c>
      <c r="C144" s="116"/>
      <c r="D144" s="116">
        <v>5.4347826086956541</v>
      </c>
      <c r="E144" s="116"/>
      <c r="F144" s="116"/>
      <c r="G144" s="116">
        <v>5.6485704266349099</v>
      </c>
      <c r="H144" s="116"/>
      <c r="I144" s="116"/>
      <c r="J144" s="116"/>
      <c r="K144" s="116"/>
      <c r="L144" s="116"/>
      <c r="M144" s="116">
        <v>-0.44835112972686281</v>
      </c>
      <c r="N144" s="116"/>
      <c r="O144" s="116"/>
      <c r="P144" s="116">
        <v>-0.34266886326195234</v>
      </c>
      <c r="Q144" s="116">
        <f t="shared" si="107"/>
        <v>2.5730832605854372</v>
      </c>
      <c r="R144" s="116">
        <f t="shared" si="101"/>
        <v>2.5460568727168509</v>
      </c>
      <c r="S144" s="116">
        <f t="shared" si="102"/>
        <v>5.6485704266349099</v>
      </c>
      <c r="T144" s="116">
        <f t="shared" si="103"/>
        <v>4</v>
      </c>
      <c r="U144" s="116">
        <f t="array" ref="U144">SUM(IF($C144:$P144&lt;0,1,0))</f>
        <v>2</v>
      </c>
      <c r="V144" s="116">
        <f t="shared" si="104"/>
        <v>50</v>
      </c>
      <c r="W144" s="116">
        <f t="array" ref="W144">SUM(IF($C144:$P144&gt;20,1,0))</f>
        <v>0</v>
      </c>
      <c r="X144" s="116">
        <f t="shared" si="105"/>
        <v>0</v>
      </c>
      <c r="Y144" s="116">
        <f t="array" ref="Y144">SUM(IF(C144:P144&gt;40,1,0))</f>
        <v>0</v>
      </c>
      <c r="Z144" s="116">
        <f t="shared" si="106"/>
        <v>0</v>
      </c>
      <c r="AA144" s="116">
        <v>0</v>
      </c>
      <c r="AB144" s="116"/>
      <c r="AC144" s="116">
        <v>5.5812380200699119</v>
      </c>
      <c r="AD144" s="116">
        <v>-2.2525289822318664</v>
      </c>
      <c r="AE144" s="116">
        <v>2.4743262802398469</v>
      </c>
      <c r="AF144" s="116">
        <v>4.8472075869335995</v>
      </c>
      <c r="AG144" s="116"/>
      <c r="AH144" s="116">
        <v>-4.208877092088775</v>
      </c>
      <c r="AI144" s="116"/>
      <c r="AJ144" s="116"/>
      <c r="AK144" s="116">
        <v>6.2832800851970294</v>
      </c>
      <c r="AL144" s="116">
        <v>23.923444976076546</v>
      </c>
      <c r="AM144" s="116">
        <f t="shared" si="136"/>
        <v>4.5810113592745365</v>
      </c>
      <c r="AN144" s="116">
        <f t="shared" si="108"/>
        <v>3.6607669335867232</v>
      </c>
      <c r="AO144" s="116">
        <f t="shared" si="109"/>
        <v>23.923444976076546</v>
      </c>
      <c r="AP144" s="116">
        <f t="shared" si="110"/>
        <v>8</v>
      </c>
      <c r="AQ144" s="116">
        <f t="array" ref="AQ144">SUM(IF($AA144:$AL144&lt;0,1,0))</f>
        <v>2</v>
      </c>
      <c r="AR144" s="116">
        <f t="shared" si="111"/>
        <v>25</v>
      </c>
      <c r="AS144" s="116">
        <f t="array" ref="AS144">SUM(IF($AA144:$AL144&gt;20,1,0))</f>
        <v>1</v>
      </c>
      <c r="AT144" s="116">
        <f t="shared" si="112"/>
        <v>12.5</v>
      </c>
      <c r="AU144" s="116">
        <f t="array" ref="AU144">SUM(IF(AA144:AL144&gt;40,1,0))</f>
        <v>0</v>
      </c>
      <c r="AV144" s="116">
        <f t="shared" si="137"/>
        <v>0</v>
      </c>
      <c r="AW144" s="116">
        <v>0</v>
      </c>
      <c r="AX144" s="116">
        <v>-1.3157894736842146</v>
      </c>
      <c r="AY144" s="116">
        <v>2.4518731283994337</v>
      </c>
      <c r="AZ144" s="116">
        <v>1.0603156548343309</v>
      </c>
      <c r="BA144" s="116">
        <v>-8.5365853658536466</v>
      </c>
      <c r="BB144" s="116">
        <v>1.2658227848101333</v>
      </c>
      <c r="BC144" s="116">
        <v>0.99009900990099098</v>
      </c>
      <c r="BD144" s="116">
        <v>5.7823269635560788</v>
      </c>
      <c r="BE144" s="116">
        <v>8.3182640144665463</v>
      </c>
      <c r="BF144" s="116">
        <v>-1.5130414599471871</v>
      </c>
      <c r="BG144" s="116">
        <v>2.44083441670641</v>
      </c>
      <c r="BH144" s="116">
        <v>-3.7795275590551158</v>
      </c>
      <c r="BI144" s="116">
        <v>0.27174568466649501</v>
      </c>
      <c r="BJ144" s="116"/>
      <c r="BK144" s="116">
        <v>-1.3454696619642375</v>
      </c>
      <c r="BL144" s="116">
        <v>1.1649944258639966</v>
      </c>
      <c r="BM144" s="116">
        <v>6.2678817126048507</v>
      </c>
      <c r="BN144" s="116">
        <v>0.63291139240506666</v>
      </c>
      <c r="BO144" s="116">
        <f t="shared" si="138"/>
        <v>0.83274445104176065</v>
      </c>
      <c r="BP144" s="116">
        <f t="shared" si="113"/>
        <v>0.99009900990099098</v>
      </c>
      <c r="BQ144" s="116">
        <f t="shared" si="114"/>
        <v>8.3182640144665463</v>
      </c>
      <c r="BR144" s="116">
        <f t="shared" si="115"/>
        <v>17</v>
      </c>
      <c r="BS144" s="116">
        <f t="array" ref="BS144">SUM(IF($AW144:$BN144&lt;0,1,0))</f>
        <v>5</v>
      </c>
      <c r="BT144" s="116">
        <f t="shared" si="116"/>
        <v>29.411764705882351</v>
      </c>
      <c r="BU144" s="116">
        <f t="array" ref="BU144">SUM(IF($AW144:$BN144&gt;20,1,0))</f>
        <v>0</v>
      </c>
      <c r="BV144" s="116">
        <f t="shared" si="117"/>
        <v>0</v>
      </c>
      <c r="BW144" s="116">
        <f t="array" ref="BW144">SUM(IF(AW144:BN144&gt;40,1,0))</f>
        <v>0</v>
      </c>
      <c r="BX144" s="116">
        <f t="shared" si="139"/>
        <v>0</v>
      </c>
      <c r="BY144" s="116">
        <v>6.0402684563758413</v>
      </c>
      <c r="BZ144" s="116"/>
      <c r="CA144" s="116">
        <v>6.5040650406503975</v>
      </c>
      <c r="CB144" s="116">
        <v>-1.3580028297775826</v>
      </c>
      <c r="CC144" s="116">
        <v>-7.2432295173265146E-2</v>
      </c>
      <c r="CD144" s="116"/>
      <c r="CE144" s="116"/>
      <c r="CF144" s="116"/>
      <c r="CG144" s="116"/>
      <c r="CH144" s="116"/>
      <c r="CI144" s="116"/>
      <c r="CJ144" s="116">
        <v>2.2406639004149298</v>
      </c>
      <c r="CK144" s="116"/>
      <c r="CL144" s="116"/>
      <c r="CM144" s="116"/>
      <c r="CN144" s="116">
        <v>1.3000000000000123</v>
      </c>
      <c r="CO144" s="116">
        <v>3.1389363925860163</v>
      </c>
      <c r="CP144" s="116">
        <v>-2.8301886792452824</v>
      </c>
      <c r="CQ144" s="116">
        <f t="shared" si="140"/>
        <v>1.8704137482288834</v>
      </c>
      <c r="CR144" s="116">
        <f t="shared" si="118"/>
        <v>1.770331950207471</v>
      </c>
      <c r="CS144" s="116">
        <f t="shared" si="119"/>
        <v>6.5040650406503975</v>
      </c>
      <c r="CT144" s="116">
        <f t="shared" si="120"/>
        <v>8</v>
      </c>
      <c r="CU144" s="116">
        <f t="array" ref="CU144">SUM(IF($BY144:$CP144&lt;0,1,0))</f>
        <v>3</v>
      </c>
      <c r="CV144" s="116">
        <f t="shared" si="121"/>
        <v>37.5</v>
      </c>
      <c r="CW144" s="116">
        <f t="array" ref="CW144">SUM(IF($BY144:$CP144&gt;20,1,0))</f>
        <v>0</v>
      </c>
      <c r="CX144" s="116">
        <f t="shared" si="122"/>
        <v>0</v>
      </c>
      <c r="CY144" s="116">
        <f t="array" ref="CY144">SUM(IF(BY144:CP144&gt;40,1,0))</f>
        <v>0</v>
      </c>
      <c r="CZ144" s="116">
        <f t="shared" si="141"/>
        <v>0</v>
      </c>
      <c r="DA144" s="116">
        <v>1.3004974481449245</v>
      </c>
      <c r="DB144" s="116">
        <v>2.661691542288545</v>
      </c>
      <c r="DC144" s="116">
        <f t="shared" si="142"/>
        <v>1.9810944952167349</v>
      </c>
      <c r="DD144" s="116">
        <f t="shared" si="123"/>
        <v>1.9810944952167349</v>
      </c>
      <c r="DE144" s="116">
        <f t="shared" si="124"/>
        <v>2.661691542288545</v>
      </c>
      <c r="DF144" s="116">
        <f t="shared" si="125"/>
        <v>2</v>
      </c>
      <c r="DG144" s="116">
        <f t="array" ref="DG144">SUM(IF($DA144:$DB144&lt;0,1,0))</f>
        <v>0</v>
      </c>
      <c r="DH144" s="116">
        <f t="shared" si="126"/>
        <v>0</v>
      </c>
      <c r="DI144" s="116">
        <f t="array" ref="DI144">SUM(IF($DA144:$DB144&gt;20,1,0))</f>
        <v>0</v>
      </c>
      <c r="DJ144" s="116">
        <f t="shared" si="127"/>
        <v>0</v>
      </c>
      <c r="DK144" s="116">
        <f t="array" ref="DK144">SUM(IF(DA144:DB144&gt;40,1,0))</f>
        <v>0</v>
      </c>
      <c r="DL144" s="116">
        <f t="shared" si="143"/>
        <v>0</v>
      </c>
      <c r="DM144" s="116">
        <v>5.8824643316376122</v>
      </c>
      <c r="DN144" s="116">
        <v>3.9111404097485138</v>
      </c>
      <c r="DO144" s="116">
        <f t="shared" si="99"/>
        <v>4.896802370693063</v>
      </c>
      <c r="DP144" s="116">
        <f t="shared" si="94"/>
        <v>4.896802370693063</v>
      </c>
      <c r="DQ144" s="116">
        <f t="shared" si="95"/>
        <v>5.8824643316376122</v>
      </c>
      <c r="DR144" s="116">
        <f t="shared" si="96"/>
        <v>2</v>
      </c>
      <c r="DS144" s="116">
        <f t="array" ref="DS144">SUM(IF($DM144:$DN144&lt;0,1,0))</f>
        <v>0</v>
      </c>
      <c r="DT144" s="116">
        <f t="shared" si="97"/>
        <v>0</v>
      </c>
      <c r="DU144" s="116">
        <f t="array" ref="DU144">SUM(IF($DM144:$DN144&gt;20,1,0))</f>
        <v>0</v>
      </c>
      <c r="DV144" s="116">
        <f t="shared" si="98"/>
        <v>0</v>
      </c>
      <c r="DW144" s="116">
        <f t="array" ref="DW144">SUM(IF(DM144:DN144&gt;40,1,0))</f>
        <v>0</v>
      </c>
      <c r="DX144" s="116">
        <f t="shared" si="100"/>
        <v>0</v>
      </c>
      <c r="DY144" s="116">
        <f t="shared" si="145"/>
        <v>2.1906386171194789</v>
      </c>
      <c r="DZ144" s="116">
        <f t="shared" si="128"/>
        <v>1.3000000000000123</v>
      </c>
      <c r="EA144" s="116">
        <f t="shared" si="129"/>
        <v>23.923444976076546</v>
      </c>
      <c r="EB144" s="116">
        <f t="shared" si="146"/>
        <v>-2.3884014489230463</v>
      </c>
      <c r="EC144" s="116">
        <f t="shared" si="130"/>
        <v>4.941338529485896</v>
      </c>
      <c r="ED144" s="116">
        <f t="shared" si="131"/>
        <v>41</v>
      </c>
      <c r="EE144" s="116">
        <f t="shared" si="131"/>
        <v>12</v>
      </c>
      <c r="EF144" s="116">
        <f t="shared" si="132"/>
        <v>29.26829268292683</v>
      </c>
      <c r="EG144" s="116">
        <f t="shared" si="133"/>
        <v>1</v>
      </c>
      <c r="EH144" s="117">
        <f t="shared" si="134"/>
        <v>2.4390243902439024</v>
      </c>
      <c r="EI144" s="116">
        <f t="shared" si="147"/>
        <v>2.0325203252032522</v>
      </c>
      <c r="EJ144" s="116">
        <f t="shared" si="135"/>
        <v>0</v>
      </c>
      <c r="EK144" s="116">
        <f t="shared" si="144"/>
        <v>0</v>
      </c>
      <c r="EL144" s="37"/>
      <c r="EM144" s="37"/>
      <c r="EN144" s="37"/>
      <c r="EO144" s="37"/>
    </row>
    <row r="145" spans="2:145" x14ac:dyDescent="0.4">
      <c r="B145" s="115">
        <v>1936</v>
      </c>
      <c r="C145" s="116"/>
      <c r="D145" s="116">
        <v>-1.0309278350515538</v>
      </c>
      <c r="E145" s="116"/>
      <c r="F145" s="116"/>
      <c r="G145" s="116">
        <v>-7.2497270683760373</v>
      </c>
      <c r="H145" s="116"/>
      <c r="I145" s="116"/>
      <c r="J145" s="116"/>
      <c r="K145" s="116"/>
      <c r="L145" s="116"/>
      <c r="M145" s="116">
        <v>0.90666666666667206</v>
      </c>
      <c r="N145" s="116"/>
      <c r="O145" s="116"/>
      <c r="P145" s="116">
        <v>-0.58850757124909725</v>
      </c>
      <c r="Q145" s="116">
        <f t="shared" si="107"/>
        <v>-1.9906239520025042</v>
      </c>
      <c r="R145" s="116">
        <f t="shared" si="101"/>
        <v>-0.80971770315032554</v>
      </c>
      <c r="S145" s="116">
        <f t="shared" si="102"/>
        <v>0.90666666666667206</v>
      </c>
      <c r="T145" s="116">
        <f t="shared" si="103"/>
        <v>4</v>
      </c>
      <c r="U145" s="116">
        <f t="array" ref="U145">SUM(IF($C145:$P145&lt;0,1,0))</f>
        <v>3</v>
      </c>
      <c r="V145" s="116">
        <f t="shared" si="104"/>
        <v>75</v>
      </c>
      <c r="W145" s="116">
        <f t="array" ref="W145">SUM(IF($C145:$P145&gt;20,1,0))</f>
        <v>0</v>
      </c>
      <c r="X145" s="116">
        <f t="shared" si="105"/>
        <v>0</v>
      </c>
      <c r="Y145" s="116">
        <f t="array" ref="Y145">SUM(IF(C145:P145&gt;40,1,0))</f>
        <v>0</v>
      </c>
      <c r="Z145" s="116">
        <f t="shared" si="106"/>
        <v>0</v>
      </c>
      <c r="AA145" s="116">
        <v>0</v>
      </c>
      <c r="AB145" s="116"/>
      <c r="AC145" s="116">
        <v>-2.2639897479709736</v>
      </c>
      <c r="AD145" s="116">
        <v>-4.5503837673056768</v>
      </c>
      <c r="AE145" s="116">
        <v>2.3136938391175699</v>
      </c>
      <c r="AF145" s="116">
        <v>6.1306532663316426</v>
      </c>
      <c r="AG145" s="116"/>
      <c r="AH145" s="116">
        <v>2.316686436369797</v>
      </c>
      <c r="AI145" s="116"/>
      <c r="AJ145" s="116"/>
      <c r="AK145" s="116">
        <v>6.4128256513026116</v>
      </c>
      <c r="AL145" s="116">
        <v>1.8018018018017834</v>
      </c>
      <c r="AM145" s="116">
        <f t="shared" si="136"/>
        <v>1.5201609349558443</v>
      </c>
      <c r="AN145" s="116">
        <f t="shared" si="108"/>
        <v>2.0577478204596766</v>
      </c>
      <c r="AO145" s="116">
        <f t="shared" si="109"/>
        <v>6.4128256513026116</v>
      </c>
      <c r="AP145" s="116">
        <f t="shared" si="110"/>
        <v>8</v>
      </c>
      <c r="AQ145" s="116">
        <f t="array" ref="AQ145">SUM(IF($AA145:$AL145&lt;0,1,0))</f>
        <v>2</v>
      </c>
      <c r="AR145" s="116">
        <f t="shared" si="111"/>
        <v>25</v>
      </c>
      <c r="AS145" s="116">
        <f t="array" ref="AS145">SUM(IF($AA145:$AL145&gt;20,1,0))</f>
        <v>0</v>
      </c>
      <c r="AT145" s="116">
        <f t="shared" si="112"/>
        <v>0</v>
      </c>
      <c r="AU145" s="116">
        <f t="array" ref="AU145">SUM(IF(AA145:AL145&gt;40,1,0))</f>
        <v>0</v>
      </c>
      <c r="AV145" s="116">
        <f t="shared" si="137"/>
        <v>0</v>
      </c>
      <c r="AW145" s="116">
        <v>0</v>
      </c>
      <c r="AX145" s="116">
        <v>4.0000000000000036</v>
      </c>
      <c r="AY145" s="116">
        <v>1.3946385750587695</v>
      </c>
      <c r="AZ145" s="116">
        <v>0.29876638396299071</v>
      </c>
      <c r="BA145" s="116">
        <v>6.6666666666666572</v>
      </c>
      <c r="BB145" s="116">
        <v>1.2499999999999956</v>
      </c>
      <c r="BC145" s="116">
        <v>2.9411764705882248</v>
      </c>
      <c r="BD145" s="116">
        <v>4.715995620052106</v>
      </c>
      <c r="BE145" s="116">
        <v>5.3422370617696187</v>
      </c>
      <c r="BF145" s="116">
        <v>-2.4141638803375987</v>
      </c>
      <c r="BG145" s="116">
        <v>2.5633383816369992</v>
      </c>
      <c r="BH145" s="116">
        <v>2.1276595744680806</v>
      </c>
      <c r="BI145" s="116">
        <v>1.9643019008373519</v>
      </c>
      <c r="BJ145" s="116"/>
      <c r="BK145" s="116">
        <v>0.43180068024924517</v>
      </c>
      <c r="BL145" s="116">
        <v>0.52344481789630137</v>
      </c>
      <c r="BM145" s="116">
        <v>-1.529134771382588</v>
      </c>
      <c r="BN145" s="116">
        <v>0.62893081761006275</v>
      </c>
      <c r="BO145" s="116">
        <f t="shared" si="138"/>
        <v>1.8179798999456602</v>
      </c>
      <c r="BP145" s="116">
        <f t="shared" si="113"/>
        <v>1.3946385750587695</v>
      </c>
      <c r="BQ145" s="116">
        <f t="shared" si="114"/>
        <v>6.6666666666666572</v>
      </c>
      <c r="BR145" s="116">
        <f t="shared" si="115"/>
        <v>17</v>
      </c>
      <c r="BS145" s="116">
        <f t="array" ref="BS145">SUM(IF($AW145:$BN145&lt;0,1,0))</f>
        <v>2</v>
      </c>
      <c r="BT145" s="116">
        <f t="shared" si="116"/>
        <v>11.764705882352942</v>
      </c>
      <c r="BU145" s="116">
        <f t="array" ref="BU145">SUM(IF($AW145:$BN145&gt;20,1,0))</f>
        <v>0</v>
      </c>
      <c r="BV145" s="116">
        <f t="shared" si="117"/>
        <v>0</v>
      </c>
      <c r="BW145" s="116">
        <f t="array" ref="BW145">SUM(IF(AW145:BN145&gt;40,1,0))</f>
        <v>0</v>
      </c>
      <c r="BX145" s="116">
        <f t="shared" si="139"/>
        <v>0</v>
      </c>
      <c r="BY145" s="116">
        <v>8.860759493670912</v>
      </c>
      <c r="BZ145" s="116"/>
      <c r="CA145" s="116">
        <v>14.122137404580126</v>
      </c>
      <c r="CB145" s="116">
        <v>12.338667686997917</v>
      </c>
      <c r="CC145" s="116">
        <v>10.003190935409162</v>
      </c>
      <c r="CD145" s="116"/>
      <c r="CE145" s="116"/>
      <c r="CF145" s="116"/>
      <c r="CG145" s="116"/>
      <c r="CH145" s="116"/>
      <c r="CI145" s="116"/>
      <c r="CJ145" s="116">
        <v>8.4415584415584277</v>
      </c>
      <c r="CK145" s="116"/>
      <c r="CL145" s="116"/>
      <c r="CM145" s="116"/>
      <c r="CN145" s="116">
        <v>5.2999999999999714</v>
      </c>
      <c r="CO145" s="116">
        <v>-0.49811663106639986</v>
      </c>
      <c r="CP145" s="116">
        <v>5.8252427184465994</v>
      </c>
      <c r="CQ145" s="116">
        <f t="shared" si="140"/>
        <v>8.0491800061995882</v>
      </c>
      <c r="CR145" s="116">
        <f t="shared" si="118"/>
        <v>8.6511589676146698</v>
      </c>
      <c r="CS145" s="116">
        <f t="shared" si="119"/>
        <v>14.122137404580126</v>
      </c>
      <c r="CT145" s="116">
        <f t="shared" si="120"/>
        <v>8</v>
      </c>
      <c r="CU145" s="116">
        <f t="array" ref="CU145">SUM(IF($BY145:$CP145&lt;0,1,0))</f>
        <v>1</v>
      </c>
      <c r="CV145" s="116">
        <f t="shared" si="121"/>
        <v>12.5</v>
      </c>
      <c r="CW145" s="116">
        <f t="array" ref="CW145">SUM(IF($BY145:$CP145&gt;20,1,0))</f>
        <v>0</v>
      </c>
      <c r="CX145" s="116">
        <f t="shared" si="122"/>
        <v>0</v>
      </c>
      <c r="CY145" s="116">
        <f t="array" ref="CY145">SUM(IF(BY145:CP145&gt;40,1,0))</f>
        <v>0</v>
      </c>
      <c r="CZ145" s="116">
        <f t="shared" si="141"/>
        <v>0</v>
      </c>
      <c r="DA145" s="116">
        <v>1.8462419881820331</v>
      </c>
      <c r="DB145" s="116">
        <v>1.3346376811594172</v>
      </c>
      <c r="DC145" s="116">
        <f t="shared" si="142"/>
        <v>1.5904398346707251</v>
      </c>
      <c r="DD145" s="116">
        <f t="shared" si="123"/>
        <v>1.5904398346707251</v>
      </c>
      <c r="DE145" s="116">
        <f t="shared" si="124"/>
        <v>1.8462419881820331</v>
      </c>
      <c r="DF145" s="116">
        <f t="shared" si="125"/>
        <v>2</v>
      </c>
      <c r="DG145" s="116">
        <f t="array" ref="DG145">SUM(IF($DA145:$DB145&lt;0,1,0))</f>
        <v>0</v>
      </c>
      <c r="DH145" s="116">
        <f t="shared" si="126"/>
        <v>0</v>
      </c>
      <c r="DI145" s="116">
        <f t="array" ref="DI145">SUM(IF($DA145:$DB145&gt;20,1,0))</f>
        <v>0</v>
      </c>
      <c r="DJ145" s="116">
        <f t="shared" si="127"/>
        <v>0</v>
      </c>
      <c r="DK145" s="116">
        <f t="array" ref="DK145">SUM(IF(DA145:DB145&gt;40,1,0))</f>
        <v>0</v>
      </c>
      <c r="DL145" s="116">
        <f t="shared" si="143"/>
        <v>0</v>
      </c>
      <c r="DM145" s="116">
        <v>-1.8297129328462096</v>
      </c>
      <c r="DN145" s="116">
        <v>2.4348028978189848</v>
      </c>
      <c r="DO145" s="116">
        <f t="shared" si="99"/>
        <v>0.30254498248638761</v>
      </c>
      <c r="DP145" s="116">
        <f t="shared" si="94"/>
        <v>0.30254498248638773</v>
      </c>
      <c r="DQ145" s="116">
        <f t="shared" si="95"/>
        <v>2.4348028978189848</v>
      </c>
      <c r="DR145" s="116">
        <f t="shared" si="96"/>
        <v>2</v>
      </c>
      <c r="DS145" s="116">
        <f t="array" ref="DS145">SUM(IF($DM145:$DN145&lt;0,1,0))</f>
        <v>1</v>
      </c>
      <c r="DT145" s="116">
        <f t="shared" si="97"/>
        <v>50</v>
      </c>
      <c r="DU145" s="116">
        <f t="array" ref="DU145">SUM(IF($DM145:$DN145&gt;20,1,0))</f>
        <v>0</v>
      </c>
      <c r="DV145" s="116">
        <f t="shared" si="98"/>
        <v>0</v>
      </c>
      <c r="DW145" s="116">
        <f t="array" ref="DW145">SUM(IF(DM145:DN145&gt;40,1,0))</f>
        <v>0</v>
      </c>
      <c r="DX145" s="116">
        <f t="shared" si="100"/>
        <v>0</v>
      </c>
      <c r="DY145" s="116">
        <f t="shared" si="145"/>
        <v>2.5191185281615587</v>
      </c>
      <c r="DZ145" s="116">
        <f t="shared" si="128"/>
        <v>1.8462419881820331</v>
      </c>
      <c r="EA145" s="116">
        <f t="shared" si="129"/>
        <v>14.122137404580126</v>
      </c>
      <c r="EB145" s="116">
        <f t="shared" si="146"/>
        <v>-1.1759605928696111</v>
      </c>
      <c r="EC145" s="116">
        <f t="shared" si="130"/>
        <v>4.2977182790696054</v>
      </c>
      <c r="ED145" s="116">
        <f t="shared" si="131"/>
        <v>41</v>
      </c>
      <c r="EE145" s="116">
        <f t="shared" si="131"/>
        <v>9</v>
      </c>
      <c r="EF145" s="116">
        <f t="shared" si="132"/>
        <v>21.951219512195124</v>
      </c>
      <c r="EG145" s="116">
        <f t="shared" si="133"/>
        <v>0</v>
      </c>
      <c r="EH145" s="117">
        <f t="shared" si="134"/>
        <v>0</v>
      </c>
      <c r="EI145" s="116">
        <f t="shared" si="147"/>
        <v>2.0325203252032522</v>
      </c>
      <c r="EJ145" s="116">
        <f t="shared" si="135"/>
        <v>0</v>
      </c>
      <c r="EK145" s="116">
        <f t="shared" si="144"/>
        <v>0</v>
      </c>
      <c r="EL145" s="37"/>
      <c r="EM145" s="37"/>
      <c r="EN145" s="37"/>
      <c r="EO145" s="37"/>
    </row>
    <row r="146" spans="2:145" x14ac:dyDescent="0.4">
      <c r="B146" s="115">
        <v>1937</v>
      </c>
      <c r="C146" s="116"/>
      <c r="D146" s="116">
        <v>2.0833333333333481</v>
      </c>
      <c r="E146" s="116"/>
      <c r="F146" s="116"/>
      <c r="G146" s="116">
        <v>-1.022813275079256</v>
      </c>
      <c r="H146" s="116"/>
      <c r="I146" s="116"/>
      <c r="J146" s="116"/>
      <c r="K146" s="116"/>
      <c r="L146" s="116"/>
      <c r="M146" s="116">
        <v>5.6377730796335364</v>
      </c>
      <c r="N146" s="116"/>
      <c r="O146" s="116"/>
      <c r="P146" s="116">
        <v>3.0530796860449794</v>
      </c>
      <c r="Q146" s="116">
        <f t="shared" si="107"/>
        <v>2.4378432059831519</v>
      </c>
      <c r="R146" s="116">
        <f t="shared" si="101"/>
        <v>2.5682065096891638</v>
      </c>
      <c r="S146" s="116">
        <f t="shared" si="102"/>
        <v>5.6377730796335364</v>
      </c>
      <c r="T146" s="116">
        <f t="shared" si="103"/>
        <v>4</v>
      </c>
      <c r="U146" s="116">
        <f t="array" ref="U146">SUM(IF($C146:$P146&lt;0,1,0))</f>
        <v>1</v>
      </c>
      <c r="V146" s="116">
        <f t="shared" si="104"/>
        <v>25</v>
      </c>
      <c r="W146" s="116">
        <f t="array" ref="W146">SUM(IF($C146:$P146&gt;20,1,0))</f>
        <v>0</v>
      </c>
      <c r="X146" s="116">
        <f t="shared" si="105"/>
        <v>0</v>
      </c>
      <c r="Y146" s="116">
        <f t="array" ref="Y146">SUM(IF(C146:P146&gt;40,1,0))</f>
        <v>0</v>
      </c>
      <c r="Z146" s="116">
        <f t="shared" si="106"/>
        <v>0</v>
      </c>
      <c r="AA146" s="116">
        <v>0</v>
      </c>
      <c r="AB146" s="116"/>
      <c r="AC146" s="116">
        <v>1.9340034965035002</v>
      </c>
      <c r="AD146" s="116">
        <v>15.765324214792297</v>
      </c>
      <c r="AE146" s="116">
        <v>7.803050223507757</v>
      </c>
      <c r="AF146" s="116">
        <v>8.7121212121212146</v>
      </c>
      <c r="AG146" s="116"/>
      <c r="AH146" s="116">
        <v>3.3163580246913682</v>
      </c>
      <c r="AI146" s="116"/>
      <c r="AJ146" s="116"/>
      <c r="AK146" s="116">
        <v>6.2146892655367214</v>
      </c>
      <c r="AL146" s="116">
        <v>10.99873577749686</v>
      </c>
      <c r="AM146" s="116">
        <f t="shared" si="136"/>
        <v>6.8430352768312144</v>
      </c>
      <c r="AN146" s="116">
        <f t="shared" si="108"/>
        <v>7.0088697445222392</v>
      </c>
      <c r="AO146" s="116">
        <f t="shared" si="109"/>
        <v>15.765324214792297</v>
      </c>
      <c r="AP146" s="116">
        <f t="shared" si="110"/>
        <v>8</v>
      </c>
      <c r="AQ146" s="116">
        <f t="array" ref="AQ146">SUM(IF($AA146:$AL146&lt;0,1,0))</f>
        <v>0</v>
      </c>
      <c r="AR146" s="116">
        <f t="shared" si="111"/>
        <v>0</v>
      </c>
      <c r="AS146" s="116">
        <f t="array" ref="AS146">SUM(IF($AA146:$AL146&gt;20,1,0))</f>
        <v>0</v>
      </c>
      <c r="AT146" s="116">
        <f t="shared" si="112"/>
        <v>0</v>
      </c>
      <c r="AU146" s="116">
        <f t="array" ref="AU146">SUM(IF(AA146:AL146&gt;40,1,0))</f>
        <v>0</v>
      </c>
      <c r="AV146" s="116">
        <f t="shared" si="137"/>
        <v>0</v>
      </c>
      <c r="AW146" s="116">
        <v>0</v>
      </c>
      <c r="AX146" s="116">
        <v>7.6923076923076872</v>
      </c>
      <c r="AY146" s="116">
        <v>4.7193787504412228</v>
      </c>
      <c r="AZ146" s="116">
        <v>6.1168607448817287</v>
      </c>
      <c r="BA146" s="116">
        <v>26.249999999999986</v>
      </c>
      <c r="BB146" s="116">
        <v>0</v>
      </c>
      <c r="BC146" s="116">
        <v>6.6666666666666874</v>
      </c>
      <c r="BD146" s="116">
        <v>6.25</v>
      </c>
      <c r="BE146" s="116">
        <v>14.4215530903328</v>
      </c>
      <c r="BF146" s="116">
        <v>4.4028859506128057</v>
      </c>
      <c r="BG146" s="116">
        <v>8.194784633447636</v>
      </c>
      <c r="BH146" s="116">
        <v>-0.9615384615384639</v>
      </c>
      <c r="BI146" s="116">
        <v>4.0007041932914618</v>
      </c>
      <c r="BJ146" s="116"/>
      <c r="BK146" s="116">
        <v>10.812539987204103</v>
      </c>
      <c r="BL146" s="116">
        <v>6.8296426222319573</v>
      </c>
      <c r="BM146" s="116">
        <v>1.653745891148761</v>
      </c>
      <c r="BN146" s="116">
        <v>3.7500000000000089</v>
      </c>
      <c r="BO146" s="116">
        <f t="shared" si="138"/>
        <v>6.5176195153546113</v>
      </c>
      <c r="BP146" s="116">
        <f t="shared" si="113"/>
        <v>6.1168607448817287</v>
      </c>
      <c r="BQ146" s="116">
        <f t="shared" si="114"/>
        <v>26.249999999999986</v>
      </c>
      <c r="BR146" s="116">
        <f t="shared" si="115"/>
        <v>17</v>
      </c>
      <c r="BS146" s="116">
        <f t="array" ref="BS146">SUM(IF($AW146:$BN146&lt;0,1,0))</f>
        <v>1</v>
      </c>
      <c r="BT146" s="116">
        <f t="shared" si="116"/>
        <v>5.882352941176471</v>
      </c>
      <c r="BU146" s="116">
        <f t="array" ref="BU146">SUM(IF($AW146:$BN146&gt;20,1,0))</f>
        <v>1</v>
      </c>
      <c r="BV146" s="116">
        <f t="shared" si="117"/>
        <v>5.8823529411764701</v>
      </c>
      <c r="BW146" s="116">
        <f t="array" ref="BW146">SUM(IF(AW146:BN146&gt;40,1,0))</f>
        <v>0</v>
      </c>
      <c r="BX146" s="116">
        <f t="shared" si="139"/>
        <v>0</v>
      </c>
      <c r="BY146" s="116">
        <v>2.3255813953488413</v>
      </c>
      <c r="BZ146" s="116">
        <v>72.093023255813975</v>
      </c>
      <c r="CA146" s="116">
        <v>7.3578595317725481</v>
      </c>
      <c r="CB146" s="116">
        <v>9.757965280900315</v>
      </c>
      <c r="CC146" s="116">
        <v>-1.9408284599678314</v>
      </c>
      <c r="CD146" s="116">
        <v>6.4623032311516102</v>
      </c>
      <c r="CE146" s="116"/>
      <c r="CF146" s="116"/>
      <c r="CG146" s="116"/>
      <c r="CH146" s="116"/>
      <c r="CI146" s="116">
        <v>-6.6632364291227102</v>
      </c>
      <c r="CJ146" s="116">
        <v>23.577844311377238</v>
      </c>
      <c r="CK146" s="116"/>
      <c r="CL146" s="116"/>
      <c r="CM146" s="116"/>
      <c r="CN146" s="116">
        <v>6.3000000000000167</v>
      </c>
      <c r="CO146" s="116">
        <v>2.7966727383120875</v>
      </c>
      <c r="CP146" s="116">
        <v>0</v>
      </c>
      <c r="CQ146" s="116">
        <f t="shared" si="140"/>
        <v>11.097016805053279</v>
      </c>
      <c r="CR146" s="116">
        <f t="shared" si="118"/>
        <v>6.3000000000000167</v>
      </c>
      <c r="CS146" s="116">
        <f t="shared" si="119"/>
        <v>72.093023255813975</v>
      </c>
      <c r="CT146" s="116">
        <f t="shared" si="120"/>
        <v>11</v>
      </c>
      <c r="CU146" s="116">
        <f t="array" ref="CU146">SUM(IF($BY146:$CP146&lt;0,1,0))</f>
        <v>2</v>
      </c>
      <c r="CV146" s="116">
        <f t="shared" si="121"/>
        <v>18.181818181818183</v>
      </c>
      <c r="CW146" s="116">
        <f t="array" ref="CW146">SUM(IF($BY146:$CP146&gt;20,1,0))</f>
        <v>2</v>
      </c>
      <c r="CX146" s="116">
        <f t="shared" si="122"/>
        <v>18.181818181818183</v>
      </c>
      <c r="CY146" s="116">
        <f t="array" ref="CY146">SUM(IF(BY146:CP146&gt;40,1,0))</f>
        <v>1</v>
      </c>
      <c r="CZ146" s="116">
        <f t="shared" si="141"/>
        <v>9.0909090909090917</v>
      </c>
      <c r="DA146" s="116">
        <v>6.6064881952568015</v>
      </c>
      <c r="DB146" s="116">
        <v>3.2335714285714312</v>
      </c>
      <c r="DC146" s="116">
        <f t="shared" si="142"/>
        <v>4.9200298119141159</v>
      </c>
      <c r="DD146" s="116">
        <f t="shared" si="123"/>
        <v>4.9200298119141159</v>
      </c>
      <c r="DE146" s="116">
        <f t="shared" si="124"/>
        <v>6.6064881952568015</v>
      </c>
      <c r="DF146" s="116">
        <f t="shared" si="125"/>
        <v>2</v>
      </c>
      <c r="DG146" s="116">
        <f t="array" ref="DG146">SUM(IF($DA146:$DB146&lt;0,1,0))</f>
        <v>0</v>
      </c>
      <c r="DH146" s="116">
        <f t="shared" si="126"/>
        <v>0</v>
      </c>
      <c r="DI146" s="116">
        <f t="array" ref="DI146">SUM(IF($DA146:$DB146&gt;20,1,0))</f>
        <v>0</v>
      </c>
      <c r="DJ146" s="116">
        <f t="shared" si="127"/>
        <v>0</v>
      </c>
      <c r="DK146" s="116">
        <f t="array" ref="DK146">SUM(IF(DA146:DB146&gt;40,1,0))</f>
        <v>0</v>
      </c>
      <c r="DL146" s="116">
        <f t="shared" si="143"/>
        <v>0</v>
      </c>
      <c r="DM146" s="116">
        <v>1.6129968399986709</v>
      </c>
      <c r="DN146" s="116">
        <v>7.3569446357762924</v>
      </c>
      <c r="DO146" s="116">
        <f t="shared" si="99"/>
        <v>4.4849707378874815</v>
      </c>
      <c r="DP146" s="116">
        <f t="shared" si="94"/>
        <v>4.4849707378874815</v>
      </c>
      <c r="DQ146" s="116">
        <f t="shared" si="95"/>
        <v>7.3569446357762924</v>
      </c>
      <c r="DR146" s="116">
        <f t="shared" si="96"/>
        <v>2</v>
      </c>
      <c r="DS146" s="116">
        <f t="array" ref="DS146">SUM(IF($DM146:$DN146&lt;0,1,0))</f>
        <v>0</v>
      </c>
      <c r="DT146" s="116">
        <f t="shared" si="97"/>
        <v>0</v>
      </c>
      <c r="DU146" s="116">
        <f t="array" ref="DU146">SUM(IF($DM146:$DN146&gt;20,1,0))</f>
        <v>0</v>
      </c>
      <c r="DV146" s="116">
        <f t="shared" si="98"/>
        <v>0</v>
      </c>
      <c r="DW146" s="116">
        <f t="array" ref="DW146">SUM(IF(DM146:DN146&gt;40,1,0))</f>
        <v>0</v>
      </c>
      <c r="DX146" s="116">
        <f t="shared" si="100"/>
        <v>0</v>
      </c>
      <c r="DY146" s="116">
        <f t="shared" si="145"/>
        <v>7.1857357444272738</v>
      </c>
      <c r="DZ146" s="116">
        <f t="shared" si="128"/>
        <v>5.8773169122576325</v>
      </c>
      <c r="EA146" s="116">
        <f t="shared" si="129"/>
        <v>72.093023255813975</v>
      </c>
      <c r="EB146" s="116">
        <f t="shared" si="146"/>
        <v>0.68793827463081358</v>
      </c>
      <c r="EC146" s="116">
        <f t="shared" si="130"/>
        <v>11.687611202287057</v>
      </c>
      <c r="ED146" s="116">
        <f t="shared" si="131"/>
        <v>44</v>
      </c>
      <c r="EE146" s="116">
        <f t="shared" si="131"/>
        <v>4</v>
      </c>
      <c r="EF146" s="116">
        <f t="shared" si="132"/>
        <v>9.0909090909090917</v>
      </c>
      <c r="EG146" s="116">
        <f t="shared" si="133"/>
        <v>3</v>
      </c>
      <c r="EH146" s="117">
        <f t="shared" si="134"/>
        <v>6.8181818181818175</v>
      </c>
      <c r="EI146" s="116">
        <f t="shared" si="147"/>
        <v>3.168883961566888</v>
      </c>
      <c r="EJ146" s="116">
        <f t="shared" si="135"/>
        <v>1</v>
      </c>
      <c r="EK146" s="116">
        <f t="shared" si="144"/>
        <v>2.2727272727272729</v>
      </c>
      <c r="EL146" s="37"/>
      <c r="EM146" s="37"/>
      <c r="EN146" s="37"/>
      <c r="EO146" s="37"/>
    </row>
    <row r="147" spans="2:145" x14ac:dyDescent="0.4">
      <c r="B147" s="115">
        <v>1938</v>
      </c>
      <c r="C147" s="116"/>
      <c r="D147" s="116">
        <v>2.0408163265305923</v>
      </c>
      <c r="E147" s="116"/>
      <c r="F147" s="116"/>
      <c r="G147" s="116">
        <v>11.433142809541886</v>
      </c>
      <c r="H147" s="116"/>
      <c r="I147" s="116"/>
      <c r="J147" s="116"/>
      <c r="K147" s="116"/>
      <c r="L147" s="116"/>
      <c r="M147" s="116">
        <v>-0.32243718034245206</v>
      </c>
      <c r="N147" s="116"/>
      <c r="O147" s="116"/>
      <c r="P147" s="116">
        <v>2.0460853288581937</v>
      </c>
      <c r="Q147" s="116">
        <f t="shared" si="107"/>
        <v>3.7994018211470548</v>
      </c>
      <c r="R147" s="116">
        <f t="shared" si="101"/>
        <v>2.043450827694393</v>
      </c>
      <c r="S147" s="116">
        <f t="shared" si="102"/>
        <v>11.433142809541886</v>
      </c>
      <c r="T147" s="116">
        <f t="shared" si="103"/>
        <v>4</v>
      </c>
      <c r="U147" s="116">
        <f t="array" ref="U147">SUM(IF($C147:$P147&lt;0,1,0))</f>
        <v>1</v>
      </c>
      <c r="V147" s="116">
        <f t="shared" si="104"/>
        <v>25</v>
      </c>
      <c r="W147" s="116">
        <f t="array" ref="W147">SUM(IF($C147:$P147&gt;20,1,0))</f>
        <v>0</v>
      </c>
      <c r="X147" s="116">
        <f t="shared" si="105"/>
        <v>0</v>
      </c>
      <c r="Y147" s="116">
        <f t="array" ref="Y147">SUM(IF(C147:P147&gt;40,1,0))</f>
        <v>0</v>
      </c>
      <c r="Z147" s="116">
        <f t="shared" si="106"/>
        <v>0</v>
      </c>
      <c r="AA147" s="116">
        <v>0</v>
      </c>
      <c r="AB147" s="116"/>
      <c r="AC147" s="116">
        <v>-2.2724836531246573</v>
      </c>
      <c r="AD147" s="116">
        <v>2.0013598614031181</v>
      </c>
      <c r="AE147" s="116">
        <v>9.5981462284285612</v>
      </c>
      <c r="AF147" s="116">
        <v>11.933797909407673</v>
      </c>
      <c r="AG147" s="116"/>
      <c r="AH147" s="116">
        <v>2.5363602832160437</v>
      </c>
      <c r="AI147" s="116">
        <v>3.6069986541049861</v>
      </c>
      <c r="AJ147" s="116"/>
      <c r="AK147" s="116">
        <v>5.7624113475177374</v>
      </c>
      <c r="AL147" s="116">
        <v>-8.3143507972665116</v>
      </c>
      <c r="AM147" s="116">
        <f t="shared" si="136"/>
        <v>2.7613599815207723</v>
      </c>
      <c r="AN147" s="116">
        <f t="shared" si="108"/>
        <v>2.5363602832160437</v>
      </c>
      <c r="AO147" s="116">
        <f t="shared" si="109"/>
        <v>11.933797909407673</v>
      </c>
      <c r="AP147" s="116">
        <f t="shared" si="110"/>
        <v>9</v>
      </c>
      <c r="AQ147" s="116">
        <f t="array" ref="AQ147">SUM(IF($AA147:$AL147&lt;0,1,0))</f>
        <v>2</v>
      </c>
      <c r="AR147" s="116">
        <f t="shared" si="111"/>
        <v>22.222222222222221</v>
      </c>
      <c r="AS147" s="116">
        <f t="array" ref="AS147">SUM(IF($AA147:$AL147&gt;20,1,0))</f>
        <v>0</v>
      </c>
      <c r="AT147" s="116">
        <f t="shared" si="112"/>
        <v>0</v>
      </c>
      <c r="AU147" s="116">
        <f t="array" ref="AU147">SUM(IF(AA147:AL147&gt;40,1,0))</f>
        <v>0</v>
      </c>
      <c r="AV147" s="116">
        <f t="shared" si="137"/>
        <v>0</v>
      </c>
      <c r="AW147" s="116">
        <v>-1.0526315789473717</v>
      </c>
      <c r="AX147" s="116">
        <v>3.5714285714285809</v>
      </c>
      <c r="AY147" s="116">
        <v>-0.46965764429613466</v>
      </c>
      <c r="AZ147" s="116">
        <v>1.2045500056056206</v>
      </c>
      <c r="BA147" s="116">
        <v>13.861386138613883</v>
      </c>
      <c r="BB147" s="116">
        <v>1.2345679012345734</v>
      </c>
      <c r="BC147" s="116">
        <v>0.89285714285713969</v>
      </c>
      <c r="BD147" s="116">
        <v>-1.5837104072398251</v>
      </c>
      <c r="BE147" s="116">
        <v>1.6620498614958539</v>
      </c>
      <c r="BF147" s="116">
        <v>-0.72286718038427367</v>
      </c>
      <c r="BG147" s="116">
        <v>1.4294816952184812</v>
      </c>
      <c r="BH147" s="116">
        <v>-2.1035598705501575</v>
      </c>
      <c r="BI147" s="116">
        <v>-5.1020466692296544</v>
      </c>
      <c r="BJ147" s="116"/>
      <c r="BK147" s="116">
        <v>12.471131639722872</v>
      </c>
      <c r="BL147" s="116">
        <v>1.0826064648537859</v>
      </c>
      <c r="BM147" s="116">
        <v>-0.60096307027083451</v>
      </c>
      <c r="BN147" s="116">
        <v>1.2048192771084265</v>
      </c>
      <c r="BO147" s="116">
        <f t="shared" si="138"/>
        <v>1.5870260163071157</v>
      </c>
      <c r="BP147" s="116">
        <f t="shared" si="113"/>
        <v>1.0826064648537859</v>
      </c>
      <c r="BQ147" s="116">
        <f t="shared" si="114"/>
        <v>13.861386138613883</v>
      </c>
      <c r="BR147" s="116">
        <f t="shared" si="115"/>
        <v>17</v>
      </c>
      <c r="BS147" s="116">
        <f t="array" ref="BS147">SUM(IF($AW147:$BN147&lt;0,1,0))</f>
        <v>7</v>
      </c>
      <c r="BT147" s="116">
        <f t="shared" si="116"/>
        <v>41.176470588235297</v>
      </c>
      <c r="BU147" s="116">
        <f t="array" ref="BU147">SUM(IF($AW147:$BN147&gt;20,1,0))</f>
        <v>0</v>
      </c>
      <c r="BV147" s="116">
        <f t="shared" si="117"/>
        <v>0</v>
      </c>
      <c r="BW147" s="116">
        <f t="array" ref="BW147">SUM(IF(AW147:BN147&gt;40,1,0))</f>
        <v>0</v>
      </c>
      <c r="BX147" s="116">
        <f t="shared" si="139"/>
        <v>0</v>
      </c>
      <c r="BY147" s="116">
        <v>-0.56818181818181213</v>
      </c>
      <c r="BZ147" s="116">
        <v>40.540540540540533</v>
      </c>
      <c r="CA147" s="116">
        <v>10.59190031152648</v>
      </c>
      <c r="CB147" s="116">
        <v>2.2191213987485803</v>
      </c>
      <c r="CC147" s="116">
        <v>13.105725144971863</v>
      </c>
      <c r="CD147" s="116">
        <v>0.27663648419545261</v>
      </c>
      <c r="CE147" s="116"/>
      <c r="CF147" s="116"/>
      <c r="CG147" s="116">
        <v>-11.516256457003937</v>
      </c>
      <c r="CH147" s="116">
        <v>-4.5977011494252924</v>
      </c>
      <c r="CI147" s="116">
        <v>2.0396912899669273</v>
      </c>
      <c r="CJ147" s="116">
        <v>5.5723803755299839</v>
      </c>
      <c r="CK147" s="116">
        <v>51.488616462346769</v>
      </c>
      <c r="CL147" s="116"/>
      <c r="CM147" s="116"/>
      <c r="CN147" s="116">
        <v>1.2000000000000011</v>
      </c>
      <c r="CO147" s="116">
        <v>7.3624300982757782E-2</v>
      </c>
      <c r="CP147" s="116">
        <v>-6.4220183486238813</v>
      </c>
      <c r="CQ147" s="116">
        <f t="shared" si="140"/>
        <v>7.42886275254103</v>
      </c>
      <c r="CR147" s="116">
        <f t="shared" si="118"/>
        <v>1.6198456449834642</v>
      </c>
      <c r="CS147" s="116">
        <f t="shared" si="119"/>
        <v>51.488616462346769</v>
      </c>
      <c r="CT147" s="116">
        <f t="shared" si="120"/>
        <v>14</v>
      </c>
      <c r="CU147" s="116">
        <f t="array" ref="CU147">SUM(IF($BY147:$CP147&lt;0,1,0))</f>
        <v>4</v>
      </c>
      <c r="CV147" s="116">
        <f t="shared" si="121"/>
        <v>28.571428571428573</v>
      </c>
      <c r="CW147" s="116">
        <f t="array" ref="CW147">SUM(IF($BY147:$CP147&gt;20,1,0))</f>
        <v>2</v>
      </c>
      <c r="CX147" s="116">
        <f t="shared" si="122"/>
        <v>14.285714285714285</v>
      </c>
      <c r="CY147" s="116">
        <f t="array" ref="CY147">SUM(IF(BY147:CP147&gt;40,1,0))</f>
        <v>2</v>
      </c>
      <c r="CZ147" s="116">
        <f t="shared" si="141"/>
        <v>14.285714285714285</v>
      </c>
      <c r="DA147" s="116">
        <v>-2.1947825325027162</v>
      </c>
      <c r="DB147" s="116">
        <v>-2.2588888888888938</v>
      </c>
      <c r="DC147" s="116">
        <f t="shared" si="142"/>
        <v>-2.2268357106958048</v>
      </c>
      <c r="DD147" s="116">
        <f t="shared" si="123"/>
        <v>-2.2268357106958048</v>
      </c>
      <c r="DE147" s="116">
        <f t="shared" si="124"/>
        <v>-2.1947825325027162</v>
      </c>
      <c r="DF147" s="116">
        <f t="shared" si="125"/>
        <v>2</v>
      </c>
      <c r="DG147" s="116">
        <f t="array" ref="DG147">SUM(IF($DA147:$DB147&lt;0,1,0))</f>
        <v>2</v>
      </c>
      <c r="DH147" s="116">
        <f t="shared" si="126"/>
        <v>100</v>
      </c>
      <c r="DI147" s="116">
        <f t="array" ref="DI147">SUM(IF($DA147:$DB147&gt;20,1,0))</f>
        <v>0</v>
      </c>
      <c r="DJ147" s="116">
        <f t="shared" si="127"/>
        <v>0</v>
      </c>
      <c r="DK147" s="116">
        <f t="array" ref="DK147">SUM(IF(DA147:DB147&gt;40,1,0))</f>
        <v>0</v>
      </c>
      <c r="DL147" s="116">
        <f t="shared" si="143"/>
        <v>0</v>
      </c>
      <c r="DM147" s="116">
        <v>10.181455408897484</v>
      </c>
      <c r="DN147" s="116">
        <v>2.7379329483821522</v>
      </c>
      <c r="DO147" s="116">
        <f t="shared" si="99"/>
        <v>6.4596941786398183</v>
      </c>
      <c r="DP147" s="116">
        <f t="shared" si="94"/>
        <v>6.4596941786398183</v>
      </c>
      <c r="DQ147" s="116">
        <f t="shared" si="95"/>
        <v>10.181455408897484</v>
      </c>
      <c r="DR147" s="116">
        <f t="shared" si="96"/>
        <v>2</v>
      </c>
      <c r="DS147" s="116">
        <f t="array" ref="DS147">SUM(IF($DM147:$DN147&lt;0,1,0))</f>
        <v>0</v>
      </c>
      <c r="DT147" s="116">
        <f t="shared" si="97"/>
        <v>0</v>
      </c>
      <c r="DU147" s="116">
        <f t="array" ref="DU147">SUM(IF($DM147:$DN147&gt;20,1,0))</f>
        <v>0</v>
      </c>
      <c r="DV147" s="116">
        <f t="shared" si="98"/>
        <v>0</v>
      </c>
      <c r="DW147" s="116">
        <f t="array" ref="DW147">SUM(IF(DM147:DN147&gt;40,1,0))</f>
        <v>0</v>
      </c>
      <c r="DX147" s="116">
        <f t="shared" si="100"/>
        <v>0</v>
      </c>
      <c r="DY147" s="116">
        <f t="shared" si="145"/>
        <v>3.739564268061637</v>
      </c>
      <c r="DZ147" s="116">
        <f t="shared" si="128"/>
        <v>1.2196935891714999</v>
      </c>
      <c r="EA147" s="116">
        <f t="shared" si="129"/>
        <v>51.488616462346769</v>
      </c>
      <c r="EB147" s="116">
        <f t="shared" si="146"/>
        <v>1.624553872826068</v>
      </c>
      <c r="EC147" s="116">
        <f t="shared" si="130"/>
        <v>10.4950208660687</v>
      </c>
      <c r="ED147" s="116">
        <f t="shared" si="131"/>
        <v>48</v>
      </c>
      <c r="EE147" s="116">
        <f t="shared" si="131"/>
        <v>16</v>
      </c>
      <c r="EF147" s="116">
        <f t="shared" si="132"/>
        <v>33.333333333333336</v>
      </c>
      <c r="EG147" s="116">
        <f t="shared" si="133"/>
        <v>2</v>
      </c>
      <c r="EH147" s="117">
        <f t="shared" si="134"/>
        <v>4.1666666666666661</v>
      </c>
      <c r="EI147" s="116">
        <f t="shared" si="147"/>
        <v>3.4568243409706825</v>
      </c>
      <c r="EJ147" s="116">
        <f t="shared" si="135"/>
        <v>2</v>
      </c>
      <c r="EK147" s="116">
        <f t="shared" si="144"/>
        <v>4.1666666666666661</v>
      </c>
      <c r="EL147" s="37"/>
      <c r="EM147" s="37"/>
      <c r="EN147" s="37"/>
      <c r="EO147" s="37"/>
    </row>
    <row r="148" spans="2:145" x14ac:dyDescent="0.4">
      <c r="B148" s="115">
        <v>1939</v>
      </c>
      <c r="C148" s="116">
        <v>9.7560975609756184</v>
      </c>
      <c r="D148" s="116">
        <v>1.0000000000000009</v>
      </c>
      <c r="E148" s="116"/>
      <c r="F148" s="116"/>
      <c r="G148" s="116">
        <v>-1.435148114575012</v>
      </c>
      <c r="H148" s="116"/>
      <c r="I148" s="116"/>
      <c r="J148" s="116"/>
      <c r="K148" s="116"/>
      <c r="L148" s="116"/>
      <c r="M148" s="116">
        <v>0.85889570552147698</v>
      </c>
      <c r="N148" s="116">
        <v>0</v>
      </c>
      <c r="O148" s="116"/>
      <c r="P148" s="116">
        <v>1.5623023402909553</v>
      </c>
      <c r="Q148" s="116">
        <f t="shared" si="107"/>
        <v>1.9570245820355063</v>
      </c>
      <c r="R148" s="116">
        <f t="shared" si="101"/>
        <v>0.92944785276073894</v>
      </c>
      <c r="S148" s="116">
        <f t="shared" si="102"/>
        <v>9.7560975609756184</v>
      </c>
      <c r="T148" s="116">
        <f t="shared" si="103"/>
        <v>6</v>
      </c>
      <c r="U148" s="116">
        <f t="array" ref="U148">SUM(IF($C148:$P148&lt;0,1,0))</f>
        <v>1</v>
      </c>
      <c r="V148" s="116">
        <f t="shared" si="104"/>
        <v>16.666666666666668</v>
      </c>
      <c r="W148" s="116">
        <f t="array" ref="W148">SUM(IF($C148:$P148&gt;20,1,0))</f>
        <v>0</v>
      </c>
      <c r="X148" s="116">
        <f t="shared" si="105"/>
        <v>0</v>
      </c>
      <c r="Y148" s="116">
        <f t="array" ref="Y148">SUM(IF(C148:P148&gt;40,1,0))</f>
        <v>0</v>
      </c>
      <c r="Z148" s="116">
        <f t="shared" si="106"/>
        <v>0</v>
      </c>
      <c r="AA148" s="116">
        <v>0</v>
      </c>
      <c r="AB148" s="116"/>
      <c r="AC148" s="116">
        <v>5.8133157837007898</v>
      </c>
      <c r="AD148" s="116">
        <v>12.750436236399027</v>
      </c>
      <c r="AE148" s="116">
        <v>11.817726589884824</v>
      </c>
      <c r="AF148" s="116">
        <v>9.9610894941634331</v>
      </c>
      <c r="AG148" s="116"/>
      <c r="AH148" s="116">
        <v>2.5482093663911853</v>
      </c>
      <c r="AI148" s="116">
        <v>0.68027210884353817</v>
      </c>
      <c r="AJ148" s="116"/>
      <c r="AK148" s="116">
        <v>12.321877619446763</v>
      </c>
      <c r="AL148" s="116">
        <v>-4.4720496894409827</v>
      </c>
      <c r="AM148" s="116">
        <f t="shared" si="136"/>
        <v>5.7134308343765081</v>
      </c>
      <c r="AN148" s="116">
        <f t="shared" si="108"/>
        <v>5.8133157837007898</v>
      </c>
      <c r="AO148" s="116">
        <f t="shared" si="109"/>
        <v>12.750436236399027</v>
      </c>
      <c r="AP148" s="116">
        <f t="shared" si="110"/>
        <v>9</v>
      </c>
      <c r="AQ148" s="116">
        <f t="array" ref="AQ148">SUM(IF($AA148:$AL148&lt;0,1,0))</f>
        <v>1</v>
      </c>
      <c r="AR148" s="116">
        <f t="shared" si="111"/>
        <v>11.111111111111111</v>
      </c>
      <c r="AS148" s="116">
        <f t="array" ref="AS148">SUM(IF($AA148:$AL148&gt;20,1,0))</f>
        <v>0</v>
      </c>
      <c r="AT148" s="116">
        <f t="shared" si="112"/>
        <v>0</v>
      </c>
      <c r="AU148" s="116">
        <f t="array" ref="AU148">SUM(IF(AA148:AL148&gt;40,1,0))</f>
        <v>0</v>
      </c>
      <c r="AV148" s="116">
        <f t="shared" si="137"/>
        <v>0</v>
      </c>
      <c r="AW148" s="116">
        <v>-1.0638297872340385</v>
      </c>
      <c r="AX148" s="116">
        <v>1.1494252873563537</v>
      </c>
      <c r="AY148" s="116">
        <v>10.944537891017465</v>
      </c>
      <c r="AZ148" s="116">
        <v>3.5731574112903917</v>
      </c>
      <c r="BA148" s="116">
        <v>6.0869565217391379</v>
      </c>
      <c r="BB148" s="116">
        <v>0</v>
      </c>
      <c r="BC148" s="116">
        <v>-0.88495575221239076</v>
      </c>
      <c r="BD148" s="116">
        <v>0.11494252873562566</v>
      </c>
      <c r="BE148" s="116">
        <v>3.1335149863760168</v>
      </c>
      <c r="BF148" s="116">
        <v>5.5833054216604285</v>
      </c>
      <c r="BG148" s="116">
        <v>4.12899513233058</v>
      </c>
      <c r="BH148" s="116">
        <v>2.9752066115702429</v>
      </c>
      <c r="BI148" s="116">
        <v>0.34077755046237801</v>
      </c>
      <c r="BJ148" s="116"/>
      <c r="BK148" s="116">
        <v>14.117043121149905</v>
      </c>
      <c r="BL148" s="116">
        <v>0.45682960255823968</v>
      </c>
      <c r="BM148" s="116">
        <v>4.0004278934415023</v>
      </c>
      <c r="BN148" s="116">
        <v>2.9761904761904656</v>
      </c>
      <c r="BO148" s="116">
        <f t="shared" si="138"/>
        <v>3.3901485233195472</v>
      </c>
      <c r="BP148" s="116">
        <f t="shared" si="113"/>
        <v>2.9761904761904656</v>
      </c>
      <c r="BQ148" s="116">
        <f t="shared" si="114"/>
        <v>14.117043121149905</v>
      </c>
      <c r="BR148" s="116">
        <f t="shared" si="115"/>
        <v>17</v>
      </c>
      <c r="BS148" s="116">
        <f t="array" ref="BS148">SUM(IF($AW148:$BN148&lt;0,1,0))</f>
        <v>2</v>
      </c>
      <c r="BT148" s="116">
        <f t="shared" si="116"/>
        <v>11.764705882352942</v>
      </c>
      <c r="BU148" s="116">
        <f t="array" ref="BU148">SUM(IF($AW148:$BN148&gt;20,1,0))</f>
        <v>0</v>
      </c>
      <c r="BV148" s="116">
        <f t="shared" si="117"/>
        <v>0</v>
      </c>
      <c r="BW148" s="116">
        <f t="array" ref="BW148">SUM(IF(AW148:BN148&gt;40,1,0))</f>
        <v>0</v>
      </c>
      <c r="BX148" s="116">
        <f t="shared" si="139"/>
        <v>0</v>
      </c>
      <c r="BY148" s="116">
        <v>1.7142857142857126</v>
      </c>
      <c r="BZ148" s="116">
        <v>28.522336769759463</v>
      </c>
      <c r="CA148" s="116">
        <v>3.0000000000000249</v>
      </c>
      <c r="CB148" s="116">
        <v>7.6051333137404198</v>
      </c>
      <c r="CC148" s="116">
        <v>2.8561997414291098</v>
      </c>
      <c r="CD148" s="116">
        <v>-0.51807506332028597</v>
      </c>
      <c r="CE148" s="116"/>
      <c r="CF148" s="116"/>
      <c r="CG148" s="116">
        <v>-6.009615384615385</v>
      </c>
      <c r="CH148" s="116">
        <v>-3.551046290424853</v>
      </c>
      <c r="CI148" s="116">
        <v>0</v>
      </c>
      <c r="CJ148" s="116">
        <v>1.4916810097532984</v>
      </c>
      <c r="CK148" s="116">
        <v>47.976878612716753</v>
      </c>
      <c r="CL148" s="116"/>
      <c r="CM148" s="116">
        <v>9.0909090909090828</v>
      </c>
      <c r="CN148" s="116">
        <v>-1.19999999999999</v>
      </c>
      <c r="CO148" s="116">
        <v>6.1170114472246624</v>
      </c>
      <c r="CP148" s="116">
        <v>-0.98039215686273051</v>
      </c>
      <c r="CQ148" s="116">
        <f t="shared" si="140"/>
        <v>6.4076871203063508</v>
      </c>
      <c r="CR148" s="116">
        <f t="shared" si="118"/>
        <v>1.7142857142857126</v>
      </c>
      <c r="CS148" s="116">
        <f t="shared" si="119"/>
        <v>47.976878612716753</v>
      </c>
      <c r="CT148" s="116">
        <f t="shared" si="120"/>
        <v>15</v>
      </c>
      <c r="CU148" s="116">
        <f t="array" ref="CU148">SUM(IF($BY148:$CP148&lt;0,1,0))</f>
        <v>5</v>
      </c>
      <c r="CV148" s="116">
        <f t="shared" si="121"/>
        <v>33.333333333333336</v>
      </c>
      <c r="CW148" s="116">
        <f t="array" ref="CW148">SUM(IF($BY148:$CP148&gt;20,1,0))</f>
        <v>2</v>
      </c>
      <c r="CX148" s="116">
        <f t="shared" si="122"/>
        <v>13.333333333333334</v>
      </c>
      <c r="CY148" s="116">
        <f t="array" ref="CY148">SUM(IF(BY148:CP148&gt;40,1,0))</f>
        <v>1</v>
      </c>
      <c r="CZ148" s="116">
        <f t="shared" si="141"/>
        <v>6.666666666666667</v>
      </c>
      <c r="DA148" s="116">
        <v>-0.4724519837375783</v>
      </c>
      <c r="DB148" s="116">
        <v>-0.8899999999999908</v>
      </c>
      <c r="DC148" s="116">
        <f t="shared" si="142"/>
        <v>-0.68122599186878452</v>
      </c>
      <c r="DD148" s="116">
        <f t="shared" si="123"/>
        <v>-0.68122599186878452</v>
      </c>
      <c r="DE148" s="116">
        <f t="shared" si="124"/>
        <v>-0.4724519837375783</v>
      </c>
      <c r="DF148" s="116">
        <f t="shared" si="125"/>
        <v>2</v>
      </c>
      <c r="DG148" s="116">
        <f t="array" ref="DG148">SUM(IF($DA148:$DB148&lt;0,1,0))</f>
        <v>2</v>
      </c>
      <c r="DH148" s="116">
        <f t="shared" si="126"/>
        <v>100</v>
      </c>
      <c r="DI148" s="116">
        <f t="array" ref="DI148">SUM(IF($DA148:$DB148&gt;20,1,0))</f>
        <v>0</v>
      </c>
      <c r="DJ148" s="116">
        <f t="shared" si="127"/>
        <v>0</v>
      </c>
      <c r="DK148" s="116">
        <f t="array" ref="DK148">SUM(IF(DA148:DB148&gt;40,1,0))</f>
        <v>0</v>
      </c>
      <c r="DL148" s="116">
        <f t="shared" si="143"/>
        <v>0</v>
      </c>
      <c r="DM148" s="116">
        <v>-2.3448054157420479</v>
      </c>
      <c r="DN148" s="116">
        <v>4.320222316736527</v>
      </c>
      <c r="DO148" s="116">
        <f t="shared" si="99"/>
        <v>0.98770845049723954</v>
      </c>
      <c r="DP148" s="116">
        <f t="shared" si="94"/>
        <v>0.98770845049723954</v>
      </c>
      <c r="DQ148" s="116">
        <f t="shared" si="95"/>
        <v>4.320222316736527</v>
      </c>
      <c r="DR148" s="116">
        <f t="shared" si="96"/>
        <v>2</v>
      </c>
      <c r="DS148" s="116">
        <f t="array" ref="DS148">SUM(IF($DM148:$DN148&lt;0,1,0))</f>
        <v>1</v>
      </c>
      <c r="DT148" s="116">
        <f t="shared" si="97"/>
        <v>50</v>
      </c>
      <c r="DU148" s="116">
        <f t="array" ref="DU148">SUM(IF($DM148:$DN148&gt;20,1,0))</f>
        <v>0</v>
      </c>
      <c r="DV148" s="116">
        <f t="shared" si="98"/>
        <v>0</v>
      </c>
      <c r="DW148" s="116">
        <f t="array" ref="DW148">SUM(IF(DM148:DN148&gt;40,1,0))</f>
        <v>0</v>
      </c>
      <c r="DX148" s="116">
        <f t="shared" si="100"/>
        <v>0</v>
      </c>
      <c r="DY148" s="116">
        <f t="shared" si="145"/>
        <v>4.2651729729389434</v>
      </c>
      <c r="DZ148" s="116">
        <f t="shared" si="128"/>
        <v>1.7142857142857126</v>
      </c>
      <c r="EA148" s="116">
        <f t="shared" si="129"/>
        <v>47.976878612716753</v>
      </c>
      <c r="EB148" s="116">
        <f t="shared" si="146"/>
        <v>2.228239079741305</v>
      </c>
      <c r="EC148" s="116">
        <f t="shared" si="130"/>
        <v>8.5369747597836962</v>
      </c>
      <c r="ED148" s="116">
        <f t="shared" si="131"/>
        <v>51</v>
      </c>
      <c r="EE148" s="116">
        <f t="shared" si="131"/>
        <v>12</v>
      </c>
      <c r="EF148" s="116">
        <f t="shared" si="132"/>
        <v>23.529411764705884</v>
      </c>
      <c r="EG148" s="116">
        <f t="shared" si="133"/>
        <v>2</v>
      </c>
      <c r="EH148" s="117">
        <f t="shared" si="134"/>
        <v>3.9215686274509802</v>
      </c>
      <c r="EI148" s="116">
        <f t="shared" si="147"/>
        <v>3.7039150471718614</v>
      </c>
      <c r="EJ148" s="116">
        <f t="shared" si="135"/>
        <v>1</v>
      </c>
      <c r="EK148" s="116">
        <f t="shared" si="144"/>
        <v>1.9607843137254901</v>
      </c>
      <c r="EL148" s="37"/>
      <c r="EM148" s="37"/>
      <c r="EN148" s="37"/>
      <c r="EO148" s="37"/>
    </row>
    <row r="149" spans="2:145" x14ac:dyDescent="0.4">
      <c r="B149" s="115">
        <v>1940</v>
      </c>
      <c r="C149" s="116">
        <v>22.222222222222232</v>
      </c>
      <c r="D149" s="116">
        <v>13.861386138613874</v>
      </c>
      <c r="E149" s="116"/>
      <c r="F149" s="116"/>
      <c r="G149" s="116">
        <v>10.383620419813408</v>
      </c>
      <c r="H149" s="116"/>
      <c r="I149" s="116"/>
      <c r="J149" s="116"/>
      <c r="K149" s="116">
        <v>25</v>
      </c>
      <c r="L149" s="116"/>
      <c r="M149" s="116">
        <v>3.9261225392612222</v>
      </c>
      <c r="N149" s="116">
        <v>22.013001569154888</v>
      </c>
      <c r="O149" s="116"/>
      <c r="P149" s="116">
        <v>1.0960951609889857</v>
      </c>
      <c r="Q149" s="116">
        <f t="shared" si="107"/>
        <v>14.071778292864945</v>
      </c>
      <c r="R149" s="116">
        <f t="shared" si="101"/>
        <v>13.861386138613874</v>
      </c>
      <c r="S149" s="116">
        <f t="shared" si="102"/>
        <v>25</v>
      </c>
      <c r="T149" s="116">
        <f t="shared" si="103"/>
        <v>7</v>
      </c>
      <c r="U149" s="116">
        <f t="array" ref="U149">SUM(IF($C149:$P149&lt;0,1,0))</f>
        <v>0</v>
      </c>
      <c r="V149" s="116">
        <f t="shared" si="104"/>
        <v>0</v>
      </c>
      <c r="W149" s="116">
        <f t="array" ref="W149">SUM(IF($C149:$P149&gt;20,1,0))</f>
        <v>3</v>
      </c>
      <c r="X149" s="116">
        <f t="shared" si="105"/>
        <v>42.857142857142854</v>
      </c>
      <c r="Y149" s="116">
        <f t="array" ref="Y149">SUM(IF(C149:P149&gt;40,1,0))</f>
        <v>0</v>
      </c>
      <c r="Z149" s="116">
        <f t="shared" si="106"/>
        <v>0</v>
      </c>
      <c r="AA149" s="116">
        <v>132.71028037383178</v>
      </c>
      <c r="AB149" s="116"/>
      <c r="AC149" s="116">
        <v>1.8244013683009985</v>
      </c>
      <c r="AD149" s="116">
        <v>-7.5875912707173256</v>
      </c>
      <c r="AE149" s="116">
        <v>16.261133502512813</v>
      </c>
      <c r="AF149" s="116" t="s">
        <v>14</v>
      </c>
      <c r="AG149" s="116"/>
      <c r="AH149" s="116">
        <v>7.3172293276690716</v>
      </c>
      <c r="AI149" s="116">
        <v>4.7297297297297147</v>
      </c>
      <c r="AJ149" s="116"/>
      <c r="AK149" s="116">
        <v>2.7561419272831067</v>
      </c>
      <c r="AL149" s="116">
        <v>29.128738621586471</v>
      </c>
      <c r="AM149" s="116">
        <f t="shared" si="136"/>
        <v>23.392507947524582</v>
      </c>
      <c r="AN149" s="116">
        <f t="shared" si="108"/>
        <v>6.0234795286993936</v>
      </c>
      <c r="AO149" s="116">
        <f t="shared" si="109"/>
        <v>132.71028037383178</v>
      </c>
      <c r="AP149" s="116">
        <f t="shared" si="110"/>
        <v>9</v>
      </c>
      <c r="AQ149" s="116">
        <f t="array" ref="AQ149">SUM(IF($AA149:$AL149&lt;0,1,0))</f>
        <v>1</v>
      </c>
      <c r="AR149" s="116">
        <f t="shared" si="111"/>
        <v>11.111111111111111</v>
      </c>
      <c r="AS149" s="116">
        <f t="array" ref="AS149">SUM(IF($AA149:$AL149&gt;20,1,0))</f>
        <v>3</v>
      </c>
      <c r="AT149" s="116">
        <f t="shared" si="112"/>
        <v>33.333333333333329</v>
      </c>
      <c r="AU149" s="116">
        <f t="array" ref="AU149">SUM(IF(AA149:AL149&gt;40,1,0))</f>
        <v>2</v>
      </c>
      <c r="AV149" s="116">
        <f t="shared" si="137"/>
        <v>22.222222222222221</v>
      </c>
      <c r="AW149" s="116">
        <v>2.1505376344086002</v>
      </c>
      <c r="AX149" s="116">
        <v>11.363636363636331</v>
      </c>
      <c r="AY149" s="116">
        <v>27.720344329351427</v>
      </c>
      <c r="AZ149" s="116">
        <v>21.321071800722407</v>
      </c>
      <c r="BA149" s="116">
        <v>18.85245901639346</v>
      </c>
      <c r="BB149" s="116">
        <v>3.6585365853658347</v>
      </c>
      <c r="BC149" s="116">
        <v>10.714285714285698</v>
      </c>
      <c r="BD149" s="116">
        <v>14.92537313432836</v>
      </c>
      <c r="BE149" s="116">
        <v>17.305151915455745</v>
      </c>
      <c r="BF149" s="116">
        <v>14.593878873977634</v>
      </c>
      <c r="BG149" s="116">
        <v>19.563148644453783</v>
      </c>
      <c r="BH149" s="116" t="s">
        <v>14</v>
      </c>
      <c r="BI149" s="116">
        <v>8.3052785460503582</v>
      </c>
      <c r="BJ149" s="116"/>
      <c r="BK149" s="116">
        <v>21.82279408800909</v>
      </c>
      <c r="BL149" s="116">
        <v>16.901621949370927</v>
      </c>
      <c r="BM149" s="116">
        <v>14.093130208526594</v>
      </c>
      <c r="BN149" s="116">
        <v>16.763005780346816</v>
      </c>
      <c r="BO149" s="116">
        <f t="shared" si="138"/>
        <v>15.003390911542692</v>
      </c>
      <c r="BP149" s="116">
        <f t="shared" si="113"/>
        <v>15.844189457337588</v>
      </c>
      <c r="BQ149" s="116">
        <f t="shared" si="114"/>
        <v>27.720344329351427</v>
      </c>
      <c r="BR149" s="116">
        <f t="shared" si="115"/>
        <v>17</v>
      </c>
      <c r="BS149" s="116">
        <f t="array" ref="BS149">SUM(IF($AW149:$BN149&lt;0,1,0))</f>
        <v>0</v>
      </c>
      <c r="BT149" s="116">
        <f t="shared" si="116"/>
        <v>0</v>
      </c>
      <c r="BU149" s="116">
        <f t="array" ref="BU149">SUM(IF($AW149:$BN149&gt;20,1,0))</f>
        <v>4</v>
      </c>
      <c r="BV149" s="116">
        <f t="shared" si="117"/>
        <v>23.52941176470588</v>
      </c>
      <c r="BW149" s="116">
        <f t="array" ref="BW149">SUM(IF(AW149:BN149&gt;40,1,0))</f>
        <v>1</v>
      </c>
      <c r="BX149" s="116">
        <f t="shared" si="139"/>
        <v>5.8823529411764701</v>
      </c>
      <c r="BY149" s="116">
        <v>2.2471910112359383</v>
      </c>
      <c r="BZ149" s="116">
        <v>35</v>
      </c>
      <c r="CA149" s="116">
        <v>3.883495145631044</v>
      </c>
      <c r="CB149" s="116">
        <v>9.0978300060641892</v>
      </c>
      <c r="CC149" s="116">
        <v>-3.1806307369746443</v>
      </c>
      <c r="CD149" s="116">
        <v>-1.9787395291177119</v>
      </c>
      <c r="CE149" s="116"/>
      <c r="CF149" s="116">
        <v>7.8590785907859173</v>
      </c>
      <c r="CG149" s="116">
        <v>3.2151991231275101</v>
      </c>
      <c r="CH149" s="116">
        <v>-1.1176857330703616</v>
      </c>
      <c r="CI149" s="116">
        <v>1.9989195029713525</v>
      </c>
      <c r="CJ149" s="116">
        <v>2.9395138496325579</v>
      </c>
      <c r="CK149" s="116">
        <v>22.265625</v>
      </c>
      <c r="CL149" s="116">
        <v>15.229471084585299</v>
      </c>
      <c r="CM149" s="116">
        <v>3.3333333333333437</v>
      </c>
      <c r="CN149" s="116">
        <v>8.2000000000000064</v>
      </c>
      <c r="CO149" s="116">
        <v>3.9839797619444273</v>
      </c>
      <c r="CP149" s="116">
        <v>-0.99009900990099098</v>
      </c>
      <c r="CQ149" s="116">
        <f t="shared" si="140"/>
        <v>6.5874400823675225</v>
      </c>
      <c r="CR149" s="116">
        <f t="shared" si="118"/>
        <v>3.3333333333333437</v>
      </c>
      <c r="CS149" s="116">
        <f t="shared" si="119"/>
        <v>35</v>
      </c>
      <c r="CT149" s="116">
        <f t="shared" si="120"/>
        <v>17</v>
      </c>
      <c r="CU149" s="116">
        <f t="array" ref="CU149">SUM(IF($BY149:$CP149&lt;0,1,0))</f>
        <v>4</v>
      </c>
      <c r="CV149" s="116">
        <f t="shared" si="121"/>
        <v>23.529411764705884</v>
      </c>
      <c r="CW149" s="116">
        <f t="array" ref="CW149">SUM(IF($BY149:$CP149&gt;20,1,0))</f>
        <v>2</v>
      </c>
      <c r="CX149" s="116">
        <f t="shared" si="122"/>
        <v>11.76470588235294</v>
      </c>
      <c r="CY149" s="116">
        <f t="array" ref="CY149">SUM(IF(BY149:CP149&gt;40,1,0))</f>
        <v>0</v>
      </c>
      <c r="CZ149" s="116">
        <f t="shared" si="141"/>
        <v>0</v>
      </c>
      <c r="DA149" s="116">
        <v>6.0470673223861411</v>
      </c>
      <c r="DB149" s="116">
        <v>0.95714285714285641</v>
      </c>
      <c r="DC149" s="116">
        <f t="shared" si="142"/>
        <v>3.5021050897644987</v>
      </c>
      <c r="DD149" s="116">
        <f t="shared" si="123"/>
        <v>3.5021050897644987</v>
      </c>
      <c r="DE149" s="116">
        <f t="shared" si="124"/>
        <v>6.0470673223861411</v>
      </c>
      <c r="DF149" s="116">
        <f t="shared" si="125"/>
        <v>2</v>
      </c>
      <c r="DG149" s="116">
        <f t="array" ref="DG149">SUM(IF($DA149:$DB149&lt;0,1,0))</f>
        <v>0</v>
      </c>
      <c r="DH149" s="116">
        <f t="shared" si="126"/>
        <v>0</v>
      </c>
      <c r="DI149" s="116">
        <f t="array" ref="DI149">SUM(IF($DA149:$DB149&gt;20,1,0))</f>
        <v>0</v>
      </c>
      <c r="DJ149" s="116">
        <f t="shared" si="127"/>
        <v>0</v>
      </c>
      <c r="DK149" s="116">
        <f t="array" ref="DK149">SUM(IF(DA149:DB149&gt;40,1,0))</f>
        <v>0</v>
      </c>
      <c r="DL149" s="116">
        <f t="shared" si="143"/>
        <v>0</v>
      </c>
      <c r="DM149" s="116">
        <v>6.618949258246082</v>
      </c>
      <c r="DN149" s="116">
        <v>5.1102534021337487</v>
      </c>
      <c r="DO149" s="116">
        <f t="shared" si="99"/>
        <v>5.8646013301899149</v>
      </c>
      <c r="DP149" s="116">
        <f t="shared" si="94"/>
        <v>5.8646013301899149</v>
      </c>
      <c r="DQ149" s="116">
        <f t="shared" si="95"/>
        <v>6.618949258246082</v>
      </c>
      <c r="DR149" s="116">
        <f t="shared" si="96"/>
        <v>2</v>
      </c>
      <c r="DS149" s="116">
        <f t="array" ref="DS149">SUM(IF($DM149:$DN149&lt;0,1,0))</f>
        <v>0</v>
      </c>
      <c r="DT149" s="116">
        <f t="shared" si="97"/>
        <v>0</v>
      </c>
      <c r="DU149" s="116">
        <f t="array" ref="DU149">SUM(IF($DM149:$DN149&gt;20,1,0))</f>
        <v>0</v>
      </c>
      <c r="DV149" s="116">
        <f t="shared" si="98"/>
        <v>0</v>
      </c>
      <c r="DW149" s="116">
        <f t="array" ref="DW149">SUM(IF(DM149:DN149&gt;40,1,0))</f>
        <v>0</v>
      </c>
      <c r="DX149" s="116">
        <f t="shared" si="100"/>
        <v>0</v>
      </c>
      <c r="DY149" s="116">
        <f t="shared" si="145"/>
        <v>12.623397316444059</v>
      </c>
      <c r="DZ149" s="116">
        <f t="shared" si="128"/>
        <v>8.2526392730251814</v>
      </c>
      <c r="EA149" s="116">
        <f t="shared" si="129"/>
        <v>132.71028037383178</v>
      </c>
      <c r="EB149" s="116">
        <f t="shared" si="146"/>
        <v>3.3683629128203454</v>
      </c>
      <c r="EC149" s="116">
        <f t="shared" si="130"/>
        <v>19.367504313488215</v>
      </c>
      <c r="ED149" s="116">
        <f t="shared" si="131"/>
        <v>54</v>
      </c>
      <c r="EE149" s="116">
        <f t="shared" si="131"/>
        <v>5</v>
      </c>
      <c r="EF149" s="116">
        <f t="shared" si="132"/>
        <v>9.2592592592592595</v>
      </c>
      <c r="EG149" s="116">
        <f t="shared" si="133"/>
        <v>12</v>
      </c>
      <c r="EH149" s="117">
        <f t="shared" si="134"/>
        <v>22.222222222222221</v>
      </c>
      <c r="EI149" s="116">
        <f t="shared" si="147"/>
        <v>6.5946106207942643</v>
      </c>
      <c r="EJ149" s="116">
        <f t="shared" si="135"/>
        <v>3</v>
      </c>
      <c r="EK149" s="116">
        <f t="shared" si="144"/>
        <v>5.5555555555555554</v>
      </c>
      <c r="EL149" s="37"/>
      <c r="EM149" s="37"/>
      <c r="EN149" s="37"/>
      <c r="EO149" s="37"/>
    </row>
    <row r="150" spans="2:145" x14ac:dyDescent="0.4">
      <c r="B150" s="115">
        <v>1941</v>
      </c>
      <c r="C150" s="116">
        <v>16.363636363636381</v>
      </c>
      <c r="D150" s="116">
        <v>16.521739130434774</v>
      </c>
      <c r="E150" s="116"/>
      <c r="F150" s="116"/>
      <c r="G150" s="116">
        <v>24.188188354428057</v>
      </c>
      <c r="H150" s="116"/>
      <c r="I150" s="116"/>
      <c r="J150" s="116"/>
      <c r="K150" s="116">
        <v>32</v>
      </c>
      <c r="L150" s="116"/>
      <c r="M150" s="116">
        <v>6.0285197403426602</v>
      </c>
      <c r="N150" s="116">
        <v>24.582031967664886</v>
      </c>
      <c r="O150" s="116"/>
      <c r="P150" s="116">
        <v>6.4067023963531256</v>
      </c>
      <c r="Q150" s="116">
        <f t="shared" si="107"/>
        <v>18.0129739932657</v>
      </c>
      <c r="R150" s="116">
        <f t="shared" si="101"/>
        <v>16.521739130434774</v>
      </c>
      <c r="S150" s="116">
        <f t="shared" si="102"/>
        <v>32</v>
      </c>
      <c r="T150" s="116">
        <f t="shared" si="103"/>
        <v>7</v>
      </c>
      <c r="U150" s="116">
        <f t="array" ref="U150">SUM(IF($C150:$P150&lt;0,1,0))</f>
        <v>0</v>
      </c>
      <c r="V150" s="116">
        <f t="shared" si="104"/>
        <v>0</v>
      </c>
      <c r="W150" s="116">
        <f t="array" ref="W150">SUM(IF($C150:$P150&gt;20,1,0))</f>
        <v>3</v>
      </c>
      <c r="X150" s="116">
        <f t="shared" si="105"/>
        <v>42.857142857142854</v>
      </c>
      <c r="Y150" s="116">
        <f t="array" ref="Y150">SUM(IF(C150:P150&gt;40,1,0))</f>
        <v>0</v>
      </c>
      <c r="Z150" s="116">
        <f t="shared" si="106"/>
        <v>0</v>
      </c>
      <c r="AA150" s="116">
        <v>152.61044176706829</v>
      </c>
      <c r="AB150" s="116"/>
      <c r="AC150" s="116">
        <v>13.315687671790698</v>
      </c>
      <c r="AD150" s="116">
        <v>10.433884297520656</v>
      </c>
      <c r="AE150" s="116">
        <v>1.3995292103573531</v>
      </c>
      <c r="AF150" s="116" t="s">
        <v>14</v>
      </c>
      <c r="AG150" s="116"/>
      <c r="AH150" s="116" t="s">
        <v>14</v>
      </c>
      <c r="AI150" s="116">
        <v>1.935483870967758</v>
      </c>
      <c r="AJ150" s="116"/>
      <c r="AK150" s="116">
        <v>6.513588104063861</v>
      </c>
      <c r="AL150" s="116">
        <v>65.256797583081578</v>
      </c>
      <c r="AM150" s="116">
        <f t="shared" si="136"/>
        <v>35.923630357835741</v>
      </c>
      <c r="AN150" s="116">
        <f t="shared" si="108"/>
        <v>10.433884297520656</v>
      </c>
      <c r="AO150" s="116">
        <f t="shared" si="109"/>
        <v>152.61044176706829</v>
      </c>
      <c r="AP150" s="116">
        <f t="shared" si="110"/>
        <v>9</v>
      </c>
      <c r="AQ150" s="116">
        <f t="array" ref="AQ150">SUM(IF($AA150:$AL150&lt;0,1,0))</f>
        <v>0</v>
      </c>
      <c r="AR150" s="116">
        <f t="shared" si="111"/>
        <v>0</v>
      </c>
      <c r="AS150" s="116">
        <f t="array" ref="AS150">SUM(IF($AA150:$AL150&gt;20,1,0))</f>
        <v>4</v>
      </c>
      <c r="AT150" s="116">
        <f t="shared" si="112"/>
        <v>44.444444444444443</v>
      </c>
      <c r="AU150" s="116">
        <f t="array" ref="AU150">SUM(IF(AA150:AL150&gt;40,1,0))</f>
        <v>4</v>
      </c>
      <c r="AV150" s="116">
        <f t="shared" si="137"/>
        <v>44.444444444444443</v>
      </c>
      <c r="AW150" s="116">
        <v>1.0526315789473717</v>
      </c>
      <c r="AX150" s="116">
        <v>18.401248367971014</v>
      </c>
      <c r="AY150" s="116">
        <v>7.5230439528047119</v>
      </c>
      <c r="AZ150" s="116">
        <v>16.963671213229631</v>
      </c>
      <c r="BA150" s="116">
        <v>17.241379310344836</v>
      </c>
      <c r="BB150" s="116">
        <v>2.3529411764705799</v>
      </c>
      <c r="BC150" s="116">
        <v>147.29999999999998</v>
      </c>
      <c r="BD150" s="116">
        <v>19.580419580419591</v>
      </c>
      <c r="BE150" s="116">
        <v>15.540540540540531</v>
      </c>
      <c r="BF150" s="116">
        <v>7.3684463916036735</v>
      </c>
      <c r="BG150" s="116">
        <v>13.678306719192864</v>
      </c>
      <c r="BH150" s="116" t="s">
        <v>14</v>
      </c>
      <c r="BI150" s="116">
        <v>12.40652046615093</v>
      </c>
      <c r="BJ150" s="116"/>
      <c r="BK150" s="116">
        <v>23.450057957100213</v>
      </c>
      <c r="BL150" s="116">
        <v>12.171507607192256</v>
      </c>
      <c r="BM150" s="116">
        <v>24.271468422339794</v>
      </c>
      <c r="BN150" s="116">
        <v>10.891089108910901</v>
      </c>
      <c r="BO150" s="116">
        <f t="shared" si="138"/>
        <v>21.88707952457618</v>
      </c>
      <c r="BP150" s="116">
        <f t="shared" si="113"/>
        <v>14.609423629866697</v>
      </c>
      <c r="BQ150" s="116">
        <f t="shared" si="114"/>
        <v>147.29999999999998</v>
      </c>
      <c r="BR150" s="116">
        <f t="shared" si="115"/>
        <v>17</v>
      </c>
      <c r="BS150" s="116">
        <f t="array" ref="BS150">SUM(IF($AW150:$BN150&lt;0,1,0))</f>
        <v>0</v>
      </c>
      <c r="BT150" s="116">
        <f t="shared" si="116"/>
        <v>0</v>
      </c>
      <c r="BU150" s="116">
        <f t="array" ref="BU150">SUM(IF($AW150:$BN150&gt;20,1,0))</f>
        <v>4</v>
      </c>
      <c r="BV150" s="116">
        <f t="shared" si="117"/>
        <v>23.52941176470588</v>
      </c>
      <c r="BW150" s="116">
        <f t="array" ref="BW150">SUM(IF(AW150:BN150&gt;40,1,0))</f>
        <v>2</v>
      </c>
      <c r="BX150" s="116">
        <f t="shared" si="139"/>
        <v>11.76470588235294</v>
      </c>
      <c r="BY150" s="116">
        <v>2.1978021978022122</v>
      </c>
      <c r="BZ150" s="116">
        <v>32.52873563218391</v>
      </c>
      <c r="CA150" s="116">
        <v>11.214953271028039</v>
      </c>
      <c r="CB150" s="116">
        <v>23.144917764272343</v>
      </c>
      <c r="CC150" s="116">
        <v>2.1276595744680846</v>
      </c>
      <c r="CD150" s="116">
        <v>6.1723164474214416</v>
      </c>
      <c r="CE150" s="116"/>
      <c r="CF150" s="116">
        <v>-7.2864321608040239</v>
      </c>
      <c r="CG150" s="116">
        <v>12.353982300884958</v>
      </c>
      <c r="CH150" s="116">
        <v>-4.3882978723404182</v>
      </c>
      <c r="CI150" s="116">
        <v>4.8993644067796716</v>
      </c>
      <c r="CJ150" s="116">
        <v>2.9126213592233219</v>
      </c>
      <c r="CK150" s="116">
        <v>-1.6613418530351476</v>
      </c>
      <c r="CL150" s="116">
        <v>15.217003036256482</v>
      </c>
      <c r="CM150" s="116">
        <v>12.903225806451601</v>
      </c>
      <c r="CN150" s="116">
        <v>8.4000000000000306</v>
      </c>
      <c r="CO150" s="116">
        <v>-2.1810506566604024</v>
      </c>
      <c r="CP150" s="116">
        <v>6.0000000000000053</v>
      </c>
      <c r="CQ150" s="116">
        <f t="shared" si="140"/>
        <v>7.3267917208195357</v>
      </c>
      <c r="CR150" s="116">
        <f t="shared" si="118"/>
        <v>6.0000000000000053</v>
      </c>
      <c r="CS150" s="116">
        <f t="shared" si="119"/>
        <v>32.52873563218391</v>
      </c>
      <c r="CT150" s="116">
        <f t="shared" si="120"/>
        <v>17</v>
      </c>
      <c r="CU150" s="116">
        <f t="array" ref="CU150">SUM(IF($BY150:$CP150&lt;0,1,0))</f>
        <v>4</v>
      </c>
      <c r="CV150" s="116">
        <f t="shared" si="121"/>
        <v>23.529411764705884</v>
      </c>
      <c r="CW150" s="116">
        <f t="array" ref="CW150">SUM(IF($BY150:$CP150&gt;20,1,0))</f>
        <v>2</v>
      </c>
      <c r="CX150" s="116">
        <f t="shared" si="122"/>
        <v>11.76470588235294</v>
      </c>
      <c r="CY150" s="116">
        <f t="array" ref="CY150">SUM(IF(BY150:CP150&gt;40,1,0))</f>
        <v>0</v>
      </c>
      <c r="CZ150" s="116">
        <f t="shared" si="141"/>
        <v>0</v>
      </c>
      <c r="DA150" s="116">
        <v>6.628268675176991</v>
      </c>
      <c r="DB150" s="116">
        <v>7.3445390070922043</v>
      </c>
      <c r="DC150" s="116">
        <f t="shared" si="142"/>
        <v>6.9864038411345977</v>
      </c>
      <c r="DD150" s="116">
        <f t="shared" si="123"/>
        <v>6.9864038411345977</v>
      </c>
      <c r="DE150" s="116">
        <f t="shared" si="124"/>
        <v>7.3445390070922043</v>
      </c>
      <c r="DF150" s="116">
        <f t="shared" si="125"/>
        <v>2</v>
      </c>
      <c r="DG150" s="116">
        <f t="array" ref="DG150">SUM(IF($DA150:$DB150&lt;0,1,0))</f>
        <v>0</v>
      </c>
      <c r="DH150" s="116">
        <f t="shared" si="126"/>
        <v>0</v>
      </c>
      <c r="DI150" s="116">
        <f t="array" ref="DI150">SUM(IF($DA150:$DB150&gt;20,1,0))</f>
        <v>0</v>
      </c>
      <c r="DJ150" s="116">
        <f t="shared" si="127"/>
        <v>0</v>
      </c>
      <c r="DK150" s="116">
        <f t="array" ref="DK150">SUM(IF(DA150:DB150&gt;40,1,0))</f>
        <v>0</v>
      </c>
      <c r="DL150" s="116">
        <f t="shared" si="143"/>
        <v>0</v>
      </c>
      <c r="DM150" s="116">
        <v>5.2521829223530698</v>
      </c>
      <c r="DN150" s="116">
        <v>3.8028296173601897</v>
      </c>
      <c r="DO150" s="116">
        <f t="shared" si="99"/>
        <v>4.5275062698566302</v>
      </c>
      <c r="DP150" s="116">
        <f t="shared" si="94"/>
        <v>4.5275062698566302</v>
      </c>
      <c r="DQ150" s="116">
        <f t="shared" si="95"/>
        <v>5.2521829223530698</v>
      </c>
      <c r="DR150" s="116">
        <f t="shared" si="96"/>
        <v>2</v>
      </c>
      <c r="DS150" s="116">
        <f t="array" ref="DS150">SUM(IF($DM150:$DN150&lt;0,1,0))</f>
        <v>0</v>
      </c>
      <c r="DT150" s="116">
        <f t="shared" si="97"/>
        <v>0</v>
      </c>
      <c r="DU150" s="116">
        <f t="array" ref="DU150">SUM(IF($DM150:$DN150&gt;20,1,0))</f>
        <v>0</v>
      </c>
      <c r="DV150" s="116">
        <f t="shared" si="98"/>
        <v>0</v>
      </c>
      <c r="DW150" s="116">
        <f t="array" ref="DW150">SUM(IF(DM150:DN150&gt;40,1,0))</f>
        <v>0</v>
      </c>
      <c r="DX150" s="116">
        <f t="shared" si="100"/>
        <v>0</v>
      </c>
      <c r="DY150" s="116">
        <f t="shared" si="145"/>
        <v>17.163387888761633</v>
      </c>
      <c r="DZ150" s="116">
        <f t="shared" si="128"/>
        <v>10.891089108910901</v>
      </c>
      <c r="EA150" s="116">
        <f t="shared" si="129"/>
        <v>152.61044176706829</v>
      </c>
      <c r="EB150" s="116">
        <f t="shared" si="146"/>
        <v>4.9668777643054929</v>
      </c>
      <c r="EC150" s="116">
        <f t="shared" si="130"/>
        <v>29.488028421151579</v>
      </c>
      <c r="ED150" s="116">
        <f t="shared" si="131"/>
        <v>54</v>
      </c>
      <c r="EE150" s="116">
        <f t="shared" si="131"/>
        <v>4</v>
      </c>
      <c r="EF150" s="116">
        <f t="shared" si="132"/>
        <v>7.4074074074074074</v>
      </c>
      <c r="EG150" s="116">
        <f t="shared" si="133"/>
        <v>13</v>
      </c>
      <c r="EH150" s="117">
        <f t="shared" si="134"/>
        <v>24.074074074074073</v>
      </c>
      <c r="EI150" s="116">
        <f t="shared" si="147"/>
        <v>10.20045223476596</v>
      </c>
      <c r="EJ150" s="116">
        <f t="shared" si="135"/>
        <v>6</v>
      </c>
      <c r="EK150" s="116">
        <f t="shared" si="144"/>
        <v>11.111111111111111</v>
      </c>
      <c r="EL150" s="37"/>
      <c r="EM150" s="37"/>
      <c r="EN150" s="37"/>
      <c r="EO150" s="37"/>
    </row>
    <row r="151" spans="2:145" x14ac:dyDescent="0.4">
      <c r="B151" s="115">
        <v>1942</v>
      </c>
      <c r="C151" s="116">
        <v>28.124999999999979</v>
      </c>
      <c r="D151" s="116">
        <v>17.910447761194014</v>
      </c>
      <c r="E151" s="116"/>
      <c r="F151" s="116"/>
      <c r="G151" s="116">
        <v>40.76638414706936</v>
      </c>
      <c r="H151" s="116"/>
      <c r="I151" s="116"/>
      <c r="J151" s="116"/>
      <c r="K151" s="116">
        <v>38.193529497877307</v>
      </c>
      <c r="L151" s="116"/>
      <c r="M151" s="116">
        <v>8.6716515280774988</v>
      </c>
      <c r="N151" s="116">
        <v>24.996313228137446</v>
      </c>
      <c r="O151" s="116"/>
      <c r="P151" s="116">
        <v>5.1004457824350036</v>
      </c>
      <c r="Q151" s="116">
        <f t="shared" si="107"/>
        <v>23.394824563541512</v>
      </c>
      <c r="R151" s="116">
        <f t="shared" si="101"/>
        <v>24.996313228137446</v>
      </c>
      <c r="S151" s="116">
        <f t="shared" si="102"/>
        <v>40.76638414706936</v>
      </c>
      <c r="T151" s="116">
        <f t="shared" si="103"/>
        <v>7</v>
      </c>
      <c r="U151" s="116">
        <f t="array" ref="U151">SUM(IF($C151:$P151&lt;0,1,0))</f>
        <v>0</v>
      </c>
      <c r="V151" s="116">
        <f t="shared" si="104"/>
        <v>0</v>
      </c>
      <c r="W151" s="116">
        <f t="array" ref="W151">SUM(IF($C151:$P151&gt;20,1,0))</f>
        <v>4</v>
      </c>
      <c r="X151" s="116">
        <f t="shared" si="105"/>
        <v>57.142857142857139</v>
      </c>
      <c r="Y151" s="116">
        <f t="array" ref="Y151">SUM(IF(C151:P151&gt;40,1,0))</f>
        <v>1</v>
      </c>
      <c r="Z151" s="116">
        <f t="shared" si="106"/>
        <v>14.285714285714285</v>
      </c>
      <c r="AA151" s="116">
        <v>200.87440381558031</v>
      </c>
      <c r="AB151" s="116"/>
      <c r="AC151" s="116">
        <v>35.549366633725633</v>
      </c>
      <c r="AD151" s="116">
        <v>42.913938260056142</v>
      </c>
      <c r="AE151" s="116">
        <v>2.75620462603412</v>
      </c>
      <c r="AF151" s="116" t="s">
        <v>14</v>
      </c>
      <c r="AG151" s="116"/>
      <c r="AH151" s="116" t="s">
        <v>14</v>
      </c>
      <c r="AI151" s="116">
        <v>60.759493670886044</v>
      </c>
      <c r="AJ151" s="116"/>
      <c r="AK151" s="116">
        <v>10.791219969323551</v>
      </c>
      <c r="AL151" s="116">
        <v>23.799999999999997</v>
      </c>
      <c r="AM151" s="116">
        <f t="shared" si="136"/>
        <v>53.920660996515117</v>
      </c>
      <c r="AN151" s="116">
        <f t="shared" si="108"/>
        <v>35.549366633725633</v>
      </c>
      <c r="AO151" s="116">
        <f t="shared" si="109"/>
        <v>200.87440381558031</v>
      </c>
      <c r="AP151" s="116">
        <f t="shared" si="110"/>
        <v>9</v>
      </c>
      <c r="AQ151" s="116">
        <f t="array" ref="AQ151">SUM(IF($AA151:$AL151&lt;0,1,0))</f>
        <v>0</v>
      </c>
      <c r="AR151" s="116">
        <f t="shared" si="111"/>
        <v>0</v>
      </c>
      <c r="AS151" s="116">
        <f t="array" ref="AS151">SUM(IF($AA151:$AL151&gt;20,1,0))</f>
        <v>7</v>
      </c>
      <c r="AT151" s="116">
        <f t="shared" si="112"/>
        <v>77.777777777777786</v>
      </c>
      <c r="AU151" s="116">
        <f t="array" ref="AU151">SUM(IF(AA151:AL151&gt;40,1,0))</f>
        <v>5</v>
      </c>
      <c r="AV151" s="116">
        <f t="shared" si="137"/>
        <v>55.555555555555557</v>
      </c>
      <c r="AW151" s="116">
        <v>1.0416666666666519</v>
      </c>
      <c r="AX151" s="116">
        <v>18.401248367971014</v>
      </c>
      <c r="AY151" s="116">
        <v>2.787409975993604</v>
      </c>
      <c r="AZ151" s="116">
        <v>19.111397907986305</v>
      </c>
      <c r="BA151" s="116">
        <v>20.588235294117631</v>
      </c>
      <c r="BB151" s="116">
        <v>2.2988505747126187</v>
      </c>
      <c r="BC151" s="116">
        <v>3358.5523655479178</v>
      </c>
      <c r="BD151" s="116">
        <v>9.1896407685881254</v>
      </c>
      <c r="BE151" s="116">
        <v>15.692007797270961</v>
      </c>
      <c r="BF151" s="116">
        <v>3.9223819025626065</v>
      </c>
      <c r="BG151" s="116">
        <v>4.7157175729378924</v>
      </c>
      <c r="BH151" s="116" t="s">
        <v>14</v>
      </c>
      <c r="BI151" s="116">
        <v>13.304627509963586</v>
      </c>
      <c r="BJ151" s="116"/>
      <c r="BK151" s="116">
        <v>1.8511480484393923</v>
      </c>
      <c r="BL151" s="116">
        <v>8.5504007398273565</v>
      </c>
      <c r="BM151" s="116">
        <v>115.92039800995029</v>
      </c>
      <c r="BN151" s="116">
        <v>7.1428571428571619</v>
      </c>
      <c r="BO151" s="116">
        <f t="shared" si="138"/>
        <v>225.19189711423516</v>
      </c>
      <c r="BP151" s="116">
        <f t="shared" si="113"/>
        <v>8.8700207542077401</v>
      </c>
      <c r="BQ151" s="116">
        <f t="shared" si="114"/>
        <v>3358.5523655479178</v>
      </c>
      <c r="BR151" s="116">
        <f t="shared" si="115"/>
        <v>17</v>
      </c>
      <c r="BS151" s="116">
        <f t="array" ref="BS151">SUM(IF($AW151:$BN151&lt;0,1,0))</f>
        <v>0</v>
      </c>
      <c r="BT151" s="116">
        <f t="shared" si="116"/>
        <v>0</v>
      </c>
      <c r="BU151" s="116">
        <f t="array" ref="BU151">SUM(IF($AW151:$BN151&gt;20,1,0))</f>
        <v>4</v>
      </c>
      <c r="BV151" s="116">
        <f t="shared" si="117"/>
        <v>23.52941176470588</v>
      </c>
      <c r="BW151" s="116">
        <f t="array" ref="BW151">SUM(IF(AW151:BN151&gt;40,1,0))</f>
        <v>3</v>
      </c>
      <c r="BX151" s="116">
        <f t="shared" si="139"/>
        <v>17.647058823529413</v>
      </c>
      <c r="BY151" s="116">
        <v>5.9139784946236507</v>
      </c>
      <c r="BZ151" s="116">
        <v>30.065466448445179</v>
      </c>
      <c r="CA151" s="116">
        <v>10.924369747899188</v>
      </c>
      <c r="CB151" s="116">
        <v>25.519456368875559</v>
      </c>
      <c r="CC151" s="116">
        <v>10.807778608825727</v>
      </c>
      <c r="CD151" s="116">
        <v>26.006293527331994</v>
      </c>
      <c r="CE151" s="116"/>
      <c r="CF151" s="116">
        <v>15.040650406504064</v>
      </c>
      <c r="CG151" s="116">
        <v>1.8273471959672438</v>
      </c>
      <c r="CH151" s="116">
        <v>22.253129346314317</v>
      </c>
      <c r="CI151" s="116">
        <v>0.93410754859883927</v>
      </c>
      <c r="CJ151" s="116">
        <v>16.03773584905661</v>
      </c>
      <c r="CK151" s="116">
        <v>34.827810266406757</v>
      </c>
      <c r="CL151" s="116">
        <v>15.237947605022484</v>
      </c>
      <c r="CM151" s="116">
        <v>12.857142857142856</v>
      </c>
      <c r="CN151" s="116">
        <v>12.399999999999988</v>
      </c>
      <c r="CO151" s="116">
        <v>2.9656862745097978</v>
      </c>
      <c r="CP151" s="116">
        <v>5.6603773584905648</v>
      </c>
      <c r="CQ151" s="116">
        <f t="shared" si="140"/>
        <v>14.663486935530287</v>
      </c>
      <c r="CR151" s="116">
        <f t="shared" si="118"/>
        <v>12.857142857142856</v>
      </c>
      <c r="CS151" s="116">
        <f t="shared" si="119"/>
        <v>34.827810266406757</v>
      </c>
      <c r="CT151" s="116">
        <f t="shared" si="120"/>
        <v>17</v>
      </c>
      <c r="CU151" s="116">
        <f t="array" ref="CU151">SUM(IF($BY151:$CP151&lt;0,1,0))</f>
        <v>0</v>
      </c>
      <c r="CV151" s="116">
        <f t="shared" si="121"/>
        <v>0</v>
      </c>
      <c r="CW151" s="116">
        <f t="array" ref="CW151">SUM(IF($BY151:$CP151&gt;20,1,0))</f>
        <v>5</v>
      </c>
      <c r="CX151" s="116">
        <f t="shared" si="122"/>
        <v>29.411764705882355</v>
      </c>
      <c r="CY151" s="116">
        <f t="array" ref="CY151">SUM(IF(BY151:CP151&gt;40,1,0))</f>
        <v>0</v>
      </c>
      <c r="CZ151" s="116">
        <f t="shared" si="141"/>
        <v>0</v>
      </c>
      <c r="DA151" s="116">
        <v>4.2632766012199204</v>
      </c>
      <c r="DB151" s="116">
        <v>9.9161290322580662</v>
      </c>
      <c r="DC151" s="116">
        <f t="shared" si="142"/>
        <v>7.0897028167389937</v>
      </c>
      <c r="DD151" s="116">
        <f t="shared" si="123"/>
        <v>7.0897028167389937</v>
      </c>
      <c r="DE151" s="116">
        <f t="shared" si="124"/>
        <v>9.9161290322580662</v>
      </c>
      <c r="DF151" s="116">
        <f t="shared" si="125"/>
        <v>2</v>
      </c>
      <c r="DG151" s="116">
        <f t="array" ref="DG151">SUM(IF($DA151:$DB151&lt;0,1,0))</f>
        <v>0</v>
      </c>
      <c r="DH151" s="116">
        <f t="shared" si="126"/>
        <v>0</v>
      </c>
      <c r="DI151" s="116">
        <f t="array" ref="DI151">SUM(IF($DA151:$DB151&gt;20,1,0))</f>
        <v>0</v>
      </c>
      <c r="DJ151" s="116">
        <f t="shared" si="127"/>
        <v>0</v>
      </c>
      <c r="DK151" s="116">
        <f t="array" ref="DK151">SUM(IF(DA151:DB151&gt;40,1,0))</f>
        <v>0</v>
      </c>
      <c r="DL151" s="116">
        <f t="shared" si="143"/>
        <v>0</v>
      </c>
      <c r="DM151" s="116">
        <v>9.5679369472691764</v>
      </c>
      <c r="DN151" s="116">
        <v>2.7923881117339846</v>
      </c>
      <c r="DO151" s="116">
        <f t="shared" si="99"/>
        <v>6.1801625295015805</v>
      </c>
      <c r="DP151" s="116">
        <f t="shared" si="94"/>
        <v>6.1801625295015805</v>
      </c>
      <c r="DQ151" s="116">
        <f t="shared" si="95"/>
        <v>9.5679369472691764</v>
      </c>
      <c r="DR151" s="116">
        <f t="shared" si="96"/>
        <v>2</v>
      </c>
      <c r="DS151" s="116">
        <f t="array" ref="DS151">SUM(IF($DM151:$DN151&lt;0,1,0))</f>
        <v>0</v>
      </c>
      <c r="DT151" s="116">
        <f t="shared" si="97"/>
        <v>0</v>
      </c>
      <c r="DU151" s="116">
        <f t="array" ref="DU151">SUM(IF($DM151:$DN151&gt;20,1,0))</f>
        <v>0</v>
      </c>
      <c r="DV151" s="116">
        <f t="shared" si="98"/>
        <v>0</v>
      </c>
      <c r="DW151" s="116">
        <f t="array" ref="DW151">SUM(IF(DM151:DN151&gt;40,1,0))</f>
        <v>0</v>
      </c>
      <c r="DX151" s="116">
        <f t="shared" si="100"/>
        <v>0</v>
      </c>
      <c r="DY151" s="116">
        <f t="shared" si="145"/>
        <v>86.668583555777587</v>
      </c>
      <c r="DZ151" s="116">
        <f t="shared" si="128"/>
        <v>12.857142857142856</v>
      </c>
      <c r="EA151" s="116">
        <f t="shared" si="129"/>
        <v>3358.5523655479178</v>
      </c>
      <c r="EB151" s="116">
        <f t="shared" si="146"/>
        <v>6.8020279091322964</v>
      </c>
      <c r="EC151" s="116">
        <f t="shared" si="130"/>
        <v>468.40891584346303</v>
      </c>
      <c r="ED151" s="116">
        <f t="shared" si="131"/>
        <v>54</v>
      </c>
      <c r="EE151" s="116">
        <f t="shared" si="131"/>
        <v>0</v>
      </c>
      <c r="EF151" s="116">
        <f t="shared" si="132"/>
        <v>0</v>
      </c>
      <c r="EG151" s="116">
        <f t="shared" si="133"/>
        <v>20</v>
      </c>
      <c r="EH151" s="117">
        <f t="shared" si="134"/>
        <v>37.037037037037038</v>
      </c>
      <c r="EI151" s="116">
        <f t="shared" si="147"/>
        <v>16.3732917409388</v>
      </c>
      <c r="EJ151" s="116">
        <f t="shared" si="135"/>
        <v>9</v>
      </c>
      <c r="EK151" s="116">
        <f t="shared" si="144"/>
        <v>16.666666666666664</v>
      </c>
      <c r="EL151" s="37"/>
      <c r="EM151" s="37"/>
      <c r="EN151" s="37"/>
      <c r="EO151" s="37"/>
    </row>
    <row r="152" spans="2:145" x14ac:dyDescent="0.4">
      <c r="B152" s="115">
        <v>1943</v>
      </c>
      <c r="C152" s="116">
        <v>46.341463414634163</v>
      </c>
      <c r="D152" s="116">
        <v>13.924050632911399</v>
      </c>
      <c r="E152" s="116"/>
      <c r="F152" s="116"/>
      <c r="G152" s="116">
        <v>17.486431478968786</v>
      </c>
      <c r="H152" s="116"/>
      <c r="I152" s="116"/>
      <c r="J152" s="116"/>
      <c r="K152" s="116">
        <v>28.506355932203402</v>
      </c>
      <c r="L152" s="116"/>
      <c r="M152" s="116">
        <v>4.9642114984991883</v>
      </c>
      <c r="N152" s="116">
        <v>72.109485606418119</v>
      </c>
      <c r="O152" s="116">
        <v>2.857142857142847</v>
      </c>
      <c r="P152" s="116">
        <v>5.8279167125702358</v>
      </c>
      <c r="Q152" s="116">
        <f t="shared" si="107"/>
        <v>24.002132266668518</v>
      </c>
      <c r="R152" s="116">
        <f t="shared" si="101"/>
        <v>15.705241055940093</v>
      </c>
      <c r="S152" s="116">
        <f t="shared" si="102"/>
        <v>72.109485606418119</v>
      </c>
      <c r="T152" s="116">
        <f t="shared" si="103"/>
        <v>8</v>
      </c>
      <c r="U152" s="116">
        <f t="array" ref="U152">SUM(IF($C152:$P152&lt;0,1,0))</f>
        <v>0</v>
      </c>
      <c r="V152" s="116">
        <f t="shared" si="104"/>
        <v>0</v>
      </c>
      <c r="W152" s="116">
        <f t="array" ref="W152">SUM(IF($C152:$P152&gt;20,1,0))</f>
        <v>3</v>
      </c>
      <c r="X152" s="116">
        <f t="shared" si="105"/>
        <v>37.5</v>
      </c>
      <c r="Y152" s="116">
        <f t="array" ref="Y152">SUM(IF(C152:P152&gt;40,1,0))</f>
        <v>2</v>
      </c>
      <c r="Z152" s="116">
        <f t="shared" si="106"/>
        <v>25</v>
      </c>
      <c r="AA152" s="116">
        <v>231.73051519154563</v>
      </c>
      <c r="AB152" s="116"/>
      <c r="AC152" s="116">
        <v>76.113467656415708</v>
      </c>
      <c r="AD152" s="116">
        <v>-6.4392079855997375</v>
      </c>
      <c r="AE152" s="116">
        <v>6.0423084822345707</v>
      </c>
      <c r="AF152" s="116" t="s">
        <v>14</v>
      </c>
      <c r="AG152" s="116"/>
      <c r="AH152" s="116" t="s">
        <v>14</v>
      </c>
      <c r="AI152" s="116">
        <v>141.73228346456693</v>
      </c>
      <c r="AJ152" s="116"/>
      <c r="AK152" s="116">
        <v>22.078156797964212</v>
      </c>
      <c r="AL152" s="116">
        <v>23.799999999999997</v>
      </c>
      <c r="AM152" s="116">
        <f t="shared" si="136"/>
        <v>70.722503372446752</v>
      </c>
      <c r="AN152" s="116">
        <f t="shared" si="108"/>
        <v>23.799999999999997</v>
      </c>
      <c r="AO152" s="116">
        <f t="shared" si="109"/>
        <v>231.73051519154563</v>
      </c>
      <c r="AP152" s="116">
        <f t="shared" si="110"/>
        <v>9</v>
      </c>
      <c r="AQ152" s="116">
        <f t="array" ref="AQ152">SUM(IF($AA152:$AL152&lt;0,1,0))</f>
        <v>1</v>
      </c>
      <c r="AR152" s="116">
        <f t="shared" si="111"/>
        <v>11.111111111111111</v>
      </c>
      <c r="AS152" s="116">
        <f t="array" ref="AS152">SUM(IF($AA152:$AL152&gt;20,1,0))</f>
        <v>7</v>
      </c>
      <c r="AT152" s="116">
        <f t="shared" si="112"/>
        <v>77.777777777777786</v>
      </c>
      <c r="AU152" s="116">
        <f t="array" ref="AU152">SUM(IF(AA152:AL152&gt;40,1,0))</f>
        <v>5</v>
      </c>
      <c r="AV152" s="116">
        <f t="shared" si="137"/>
        <v>55.555555555555557</v>
      </c>
      <c r="AW152" s="116">
        <v>1.0309278350515427</v>
      </c>
      <c r="AX152" s="116">
        <v>18.401248367971036</v>
      </c>
      <c r="AY152" s="116">
        <v>0</v>
      </c>
      <c r="AZ152" s="116">
        <v>11.176663533853532</v>
      </c>
      <c r="BA152" s="116">
        <v>23.902439024390219</v>
      </c>
      <c r="BB152" s="116">
        <v>1.1235955056179803</v>
      </c>
      <c r="BC152" s="116">
        <v>108.34794808839004</v>
      </c>
      <c r="BD152" s="116">
        <v>30.680948737566965</v>
      </c>
      <c r="BE152" s="116">
        <v>67.396798652064021</v>
      </c>
      <c r="BF152" s="116">
        <v>2.8294051022059192</v>
      </c>
      <c r="BG152" s="116">
        <v>2.2624010156257692</v>
      </c>
      <c r="BH152" s="116" t="s">
        <v>14</v>
      </c>
      <c r="BI152" s="116">
        <v>10.873558166859453</v>
      </c>
      <c r="BJ152" s="116"/>
      <c r="BK152" s="116">
        <v>0.60718331644936097</v>
      </c>
      <c r="BL152" s="116">
        <v>2.9143445387100231</v>
      </c>
      <c r="BM152" s="116">
        <v>-0.11520737327189803</v>
      </c>
      <c r="BN152" s="116">
        <v>3.3333333333333215</v>
      </c>
      <c r="BO152" s="116">
        <f t="shared" si="138"/>
        <v>17.797849240301076</v>
      </c>
      <c r="BP152" s="116">
        <f t="shared" si="113"/>
        <v>3.1238389360216723</v>
      </c>
      <c r="BQ152" s="116">
        <f t="shared" si="114"/>
        <v>108.34794808839004</v>
      </c>
      <c r="BR152" s="116">
        <f t="shared" si="115"/>
        <v>17</v>
      </c>
      <c r="BS152" s="116">
        <f t="array" ref="BS152">SUM(IF($AW152:$BN152&lt;0,1,0))</f>
        <v>1</v>
      </c>
      <c r="BT152" s="116">
        <f t="shared" si="116"/>
        <v>5.882352941176471</v>
      </c>
      <c r="BU152" s="116">
        <f t="array" ref="BU152">SUM(IF($AW152:$BN152&gt;20,1,0))</f>
        <v>5</v>
      </c>
      <c r="BV152" s="116">
        <f t="shared" si="117"/>
        <v>29.411764705882355</v>
      </c>
      <c r="BW152" s="116">
        <f t="array" ref="BW152">SUM(IF(AW152:BN152&gt;40,1,0))</f>
        <v>3</v>
      </c>
      <c r="BX152" s="116">
        <f t="shared" si="139"/>
        <v>17.647058823529413</v>
      </c>
      <c r="BY152" s="116">
        <v>1.0152284263959421</v>
      </c>
      <c r="BZ152" s="116">
        <v>18.817724458204321</v>
      </c>
      <c r="CA152" s="116">
        <v>10.606060606060597</v>
      </c>
      <c r="CB152" s="116">
        <v>7.8254324948134224</v>
      </c>
      <c r="CC152" s="116">
        <v>18.141695702671317</v>
      </c>
      <c r="CD152" s="116">
        <v>19.923526170015847</v>
      </c>
      <c r="CE152" s="116">
        <v>20.011226494527069</v>
      </c>
      <c r="CF152" s="116">
        <v>6.7726737338044796</v>
      </c>
      <c r="CG152" s="116">
        <v>10.829207920792072</v>
      </c>
      <c r="CH152" s="116">
        <v>4.3799772468714693</v>
      </c>
      <c r="CI152" s="116">
        <v>8.3291645822911597</v>
      </c>
      <c r="CJ152" s="116">
        <v>30.894308943089378</v>
      </c>
      <c r="CK152" s="116">
        <v>32.096385542168669</v>
      </c>
      <c r="CL152" s="116">
        <v>1.9639494215765385</v>
      </c>
      <c r="CM152" s="116">
        <v>22.784810126582265</v>
      </c>
      <c r="CN152" s="116">
        <v>9.0000000000000302</v>
      </c>
      <c r="CO152" s="116">
        <v>5.0803375332331555</v>
      </c>
      <c r="CP152" s="116">
        <v>6.25</v>
      </c>
      <c r="CQ152" s="116">
        <f t="shared" si="140"/>
        <v>13.040094966838762</v>
      </c>
      <c r="CR152" s="116">
        <f t="shared" si="118"/>
        <v>9.8030303030303134</v>
      </c>
      <c r="CS152" s="116">
        <f t="shared" si="119"/>
        <v>32.096385542168669</v>
      </c>
      <c r="CT152" s="116">
        <f t="shared" si="120"/>
        <v>18</v>
      </c>
      <c r="CU152" s="116">
        <f t="array" ref="CU152">SUM(IF($BY152:$CP152&lt;0,1,0))</f>
        <v>0</v>
      </c>
      <c r="CV152" s="116">
        <f t="shared" si="121"/>
        <v>0</v>
      </c>
      <c r="CW152" s="116">
        <f t="array" ref="CW152">SUM(IF($BY152:$CP152&gt;20,1,0))</f>
        <v>4</v>
      </c>
      <c r="CX152" s="116">
        <f t="shared" si="122"/>
        <v>22.222222222222221</v>
      </c>
      <c r="CY152" s="116">
        <f t="array" ref="CY152">SUM(IF(BY152:CP152&gt;40,1,0))</f>
        <v>0</v>
      </c>
      <c r="CZ152" s="116">
        <f t="shared" si="141"/>
        <v>0</v>
      </c>
      <c r="DA152" s="116">
        <v>2.6559490477722494</v>
      </c>
      <c r="DB152" s="116">
        <v>4.5542899408284079</v>
      </c>
      <c r="DC152" s="116">
        <f t="shared" si="142"/>
        <v>3.6051194943003289</v>
      </c>
      <c r="DD152" s="116">
        <f t="shared" si="123"/>
        <v>3.6051194943003289</v>
      </c>
      <c r="DE152" s="116">
        <f t="shared" si="124"/>
        <v>4.5542899408284079</v>
      </c>
      <c r="DF152" s="116">
        <f t="shared" si="125"/>
        <v>2</v>
      </c>
      <c r="DG152" s="116">
        <f t="array" ref="DG152">SUM(IF($DA152:$DB152&lt;0,1,0))</f>
        <v>0</v>
      </c>
      <c r="DH152" s="116">
        <f t="shared" si="126"/>
        <v>0</v>
      </c>
      <c r="DI152" s="116">
        <f t="array" ref="DI152">SUM(IF($DA152:$DB152&gt;20,1,0))</f>
        <v>0</v>
      </c>
      <c r="DJ152" s="116">
        <f t="shared" si="127"/>
        <v>0</v>
      </c>
      <c r="DK152" s="116">
        <f t="array" ref="DK152">SUM(IF(DA152:DB152&gt;40,1,0))</f>
        <v>0</v>
      </c>
      <c r="DL152" s="116">
        <f t="shared" si="143"/>
        <v>0</v>
      </c>
      <c r="DM152" s="116">
        <v>-2.9375809110022701</v>
      </c>
      <c r="DN152" s="116">
        <v>1.3452293507159905</v>
      </c>
      <c r="DO152" s="116">
        <f t="shared" si="99"/>
        <v>-0.79617578014313983</v>
      </c>
      <c r="DP152" s="116">
        <f t="shared" si="94"/>
        <v>-0.79617578014313972</v>
      </c>
      <c r="DQ152" s="116">
        <f t="shared" si="95"/>
        <v>1.3452293507159905</v>
      </c>
      <c r="DR152" s="116">
        <f t="shared" si="96"/>
        <v>2</v>
      </c>
      <c r="DS152" s="116">
        <f t="array" ref="DS152">SUM(IF($DM152:$DN152&lt;0,1,0))</f>
        <v>1</v>
      </c>
      <c r="DT152" s="116">
        <f t="shared" si="97"/>
        <v>50</v>
      </c>
      <c r="DU152" s="116">
        <f t="array" ref="DU152">SUM(IF($DM152:$DN152&gt;20,1,0))</f>
        <v>0</v>
      </c>
      <c r="DV152" s="116">
        <f t="shared" si="98"/>
        <v>0</v>
      </c>
      <c r="DW152" s="116">
        <f t="array" ref="DW152">SUM(IF(DM152:DN152&gt;40,1,0))</f>
        <v>0</v>
      </c>
      <c r="DX152" s="116">
        <f t="shared" si="100"/>
        <v>0</v>
      </c>
      <c r="DY152" s="116">
        <f t="shared" si="145"/>
        <v>22.871316347484992</v>
      </c>
      <c r="DZ152" s="116">
        <f t="shared" si="128"/>
        <v>9.0000000000000302</v>
      </c>
      <c r="EA152" s="116">
        <f t="shared" si="129"/>
        <v>231.73051519154563</v>
      </c>
      <c r="EB152" s="116">
        <f t="shared" si="146"/>
        <v>7.3224750904226958</v>
      </c>
      <c r="EC152" s="116">
        <f t="shared" si="130"/>
        <v>40.364842334555242</v>
      </c>
      <c r="ED152" s="116">
        <f t="shared" si="131"/>
        <v>56</v>
      </c>
      <c r="EE152" s="116">
        <f t="shared" si="131"/>
        <v>3</v>
      </c>
      <c r="EF152" s="116">
        <f t="shared" si="132"/>
        <v>5.3571428571428568</v>
      </c>
      <c r="EG152" s="116">
        <f t="shared" si="133"/>
        <v>19</v>
      </c>
      <c r="EH152" s="117">
        <f t="shared" si="134"/>
        <v>33.928571428571431</v>
      </c>
      <c r="EI152" s="116">
        <f t="shared" si="147"/>
        <v>20.891690009337069</v>
      </c>
      <c r="EJ152" s="116">
        <f t="shared" si="135"/>
        <v>10</v>
      </c>
      <c r="EK152" s="116">
        <f t="shared" si="144"/>
        <v>17.857142857142858</v>
      </c>
      <c r="EL152" s="37"/>
      <c r="EM152" s="37"/>
      <c r="EN152" s="37"/>
      <c r="EO152" s="37"/>
    </row>
    <row r="153" spans="2:145" x14ac:dyDescent="0.4">
      <c r="B153" s="115">
        <v>1944</v>
      </c>
      <c r="C153" s="116">
        <v>41.66666666666665</v>
      </c>
      <c r="D153" s="116">
        <v>7.7777777777777724</v>
      </c>
      <c r="E153" s="116"/>
      <c r="F153" s="116"/>
      <c r="G153" s="116">
        <v>11.379385015158082</v>
      </c>
      <c r="H153" s="116"/>
      <c r="I153" s="116"/>
      <c r="J153" s="116"/>
      <c r="K153" s="116">
        <v>34.811639601022165</v>
      </c>
      <c r="L153" s="116"/>
      <c r="M153" s="116">
        <v>3.8847338319401592</v>
      </c>
      <c r="N153" s="116">
        <v>37.613106663010676</v>
      </c>
      <c r="O153" s="116">
        <v>2.7777777777777679</v>
      </c>
      <c r="P153" s="116">
        <v>1.832188215698527</v>
      </c>
      <c r="Q153" s="116">
        <f t="shared" si="107"/>
        <v>17.717909443631473</v>
      </c>
      <c r="R153" s="116">
        <f t="shared" si="101"/>
        <v>9.5785813964679267</v>
      </c>
      <c r="S153" s="116">
        <f t="shared" si="102"/>
        <v>41.66666666666665</v>
      </c>
      <c r="T153" s="116">
        <f t="shared" si="103"/>
        <v>8</v>
      </c>
      <c r="U153" s="116">
        <f t="array" ref="U153">SUM(IF($C153:$P153&lt;0,1,0))</f>
        <v>0</v>
      </c>
      <c r="V153" s="116">
        <f t="shared" si="104"/>
        <v>0</v>
      </c>
      <c r="W153" s="116">
        <f t="array" ref="W153">SUM(IF($C153:$P153&gt;20,1,0))</f>
        <v>3</v>
      </c>
      <c r="X153" s="116">
        <f t="shared" si="105"/>
        <v>37.5</v>
      </c>
      <c r="Y153" s="116">
        <f t="array" ref="Y153">SUM(IF(C153:P153&gt;40,1,0))</f>
        <v>1</v>
      </c>
      <c r="Z153" s="116">
        <f t="shared" si="106"/>
        <v>12.5</v>
      </c>
      <c r="AA153" s="116">
        <v>233.92003822873528</v>
      </c>
      <c r="AB153" s="116"/>
      <c r="AC153" s="116">
        <v>-2.2580159566460867</v>
      </c>
      <c r="AD153" s="116">
        <v>49.383471797114133</v>
      </c>
      <c r="AE153" s="116">
        <v>35.292066935233926</v>
      </c>
      <c r="AF153" s="116" t="s">
        <v>14</v>
      </c>
      <c r="AG153" s="116"/>
      <c r="AH153" s="116" t="s">
        <v>14</v>
      </c>
      <c r="AI153" s="116">
        <v>33.848083461266178</v>
      </c>
      <c r="AJ153" s="116"/>
      <c r="AK153" s="116">
        <v>59.840167235171513</v>
      </c>
      <c r="AL153" s="116">
        <v>23.758803046210719</v>
      </c>
      <c r="AM153" s="116">
        <f t="shared" si="136"/>
        <v>61.9692306781551</v>
      </c>
      <c r="AN153" s="116">
        <f t="shared" si="108"/>
        <v>35.292066935233926</v>
      </c>
      <c r="AO153" s="116">
        <f t="shared" si="109"/>
        <v>233.92003822873528</v>
      </c>
      <c r="AP153" s="116">
        <f t="shared" si="110"/>
        <v>9</v>
      </c>
      <c r="AQ153" s="116">
        <f t="array" ref="AQ153">SUM(IF($AA153:$AL153&lt;0,1,0))</f>
        <v>1</v>
      </c>
      <c r="AR153" s="116">
        <f t="shared" si="111"/>
        <v>11.111111111111111</v>
      </c>
      <c r="AS153" s="116">
        <f t="array" ref="AS153">SUM(IF($AA153:$AL153&gt;20,1,0))</f>
        <v>8</v>
      </c>
      <c r="AT153" s="116">
        <f t="shared" si="112"/>
        <v>88.888888888888886</v>
      </c>
      <c r="AU153" s="116">
        <f t="array" ref="AU153">SUM(IF(AA153:AL153&gt;40,1,0))</f>
        <v>5</v>
      </c>
      <c r="AV153" s="116">
        <f t="shared" si="137"/>
        <v>55.555555555555557</v>
      </c>
      <c r="AW153" s="116">
        <v>0</v>
      </c>
      <c r="AX153" s="116">
        <v>18.401248367971014</v>
      </c>
      <c r="AY153" s="116">
        <v>1.2038118305148264</v>
      </c>
      <c r="AZ153" s="116">
        <v>4.3249165844311168</v>
      </c>
      <c r="BA153" s="116">
        <v>22.440944881889777</v>
      </c>
      <c r="BB153" s="116">
        <v>2.2222222222222143</v>
      </c>
      <c r="BC153" s="116">
        <v>61986.980920314258</v>
      </c>
      <c r="BD153" s="116">
        <v>0</v>
      </c>
      <c r="BE153" s="116">
        <v>491.44438852541521</v>
      </c>
      <c r="BF153" s="116">
        <v>9.254363880496804</v>
      </c>
      <c r="BG153" s="116">
        <v>0.97016817850705694</v>
      </c>
      <c r="BH153" s="116" t="s">
        <v>14</v>
      </c>
      <c r="BI153" s="116">
        <v>6.1042281010884558</v>
      </c>
      <c r="BJ153" s="116"/>
      <c r="BK153" s="116">
        <v>4.8525663170280477</v>
      </c>
      <c r="BL153" s="116">
        <v>1.3486479028697484</v>
      </c>
      <c r="BM153" s="116">
        <v>2.037677816224539</v>
      </c>
      <c r="BN153" s="116">
        <v>2.8225806451612989</v>
      </c>
      <c r="BO153" s="116">
        <f t="shared" si="138"/>
        <v>3909.6505428480054</v>
      </c>
      <c r="BP153" s="116">
        <f t="shared" si="113"/>
        <v>3.5737486147962079</v>
      </c>
      <c r="BQ153" s="116">
        <f t="shared" si="114"/>
        <v>61986.980920314258</v>
      </c>
      <c r="BR153" s="116">
        <f t="shared" si="115"/>
        <v>17</v>
      </c>
      <c r="BS153" s="116">
        <f t="array" ref="BS153">SUM(IF($AW153:$BN153&lt;0,1,0))</f>
        <v>0</v>
      </c>
      <c r="BT153" s="116">
        <f t="shared" si="116"/>
        <v>0</v>
      </c>
      <c r="BU153" s="116">
        <f t="array" ref="BU153">SUM(IF($AW153:$BN153&gt;20,1,0))</f>
        <v>4</v>
      </c>
      <c r="BV153" s="116">
        <f t="shared" si="117"/>
        <v>23.52941176470588</v>
      </c>
      <c r="BW153" s="116">
        <f t="array" ref="BW153">SUM(IF(AW153:BN153&gt;40,1,0))</f>
        <v>3</v>
      </c>
      <c r="BX153" s="116">
        <f t="shared" si="139"/>
        <v>17.647058823529413</v>
      </c>
      <c r="BY153" s="116">
        <v>0</v>
      </c>
      <c r="BZ153" s="116">
        <v>12.890301188173536</v>
      </c>
      <c r="CA153" s="116">
        <v>12.328767123287676</v>
      </c>
      <c r="CB153" s="116">
        <v>15.003489008659866</v>
      </c>
      <c r="CC153" s="116">
        <v>19.832871012482659</v>
      </c>
      <c r="CD153" s="116">
        <v>9.139602370955787</v>
      </c>
      <c r="CE153" s="116">
        <v>25</v>
      </c>
      <c r="CF153" s="116">
        <v>19.194704908990602</v>
      </c>
      <c r="CG153" s="116">
        <v>30.067001675041883</v>
      </c>
      <c r="CH153" s="116">
        <v>17.111716621253393</v>
      </c>
      <c r="CI153" s="116">
        <v>13.691987993534971</v>
      </c>
      <c r="CJ153" s="116">
        <v>25.465838509316761</v>
      </c>
      <c r="CK153" s="116">
        <v>69.682597592119649</v>
      </c>
      <c r="CL153" s="116">
        <v>1.9129287598944611</v>
      </c>
      <c r="CM153" s="116">
        <v>9.278350515463929</v>
      </c>
      <c r="CN153" s="116">
        <v>14.599999999999991</v>
      </c>
      <c r="CO153" s="116">
        <v>5.7446585672392079</v>
      </c>
      <c r="CP153" s="116">
        <v>7.5630252100840289</v>
      </c>
      <c r="CQ153" s="116">
        <f t="shared" si="140"/>
        <v>17.139324503138802</v>
      </c>
      <c r="CR153" s="116">
        <f t="shared" si="118"/>
        <v>14.14599399676748</v>
      </c>
      <c r="CS153" s="116">
        <f t="shared" si="119"/>
        <v>69.682597592119649</v>
      </c>
      <c r="CT153" s="116">
        <f t="shared" si="120"/>
        <v>18</v>
      </c>
      <c r="CU153" s="116">
        <f t="array" ref="CU153">SUM(IF($BY153:$CP153&lt;0,1,0))</f>
        <v>0</v>
      </c>
      <c r="CV153" s="116">
        <f t="shared" si="121"/>
        <v>0</v>
      </c>
      <c r="CW153" s="116">
        <f t="array" ref="CW153">SUM(IF($BY153:$CP153&gt;20,1,0))</f>
        <v>4</v>
      </c>
      <c r="CX153" s="116">
        <f t="shared" si="122"/>
        <v>22.222222222222221</v>
      </c>
      <c r="CY153" s="116">
        <f t="array" ref="CY153">SUM(IF(BY153:CP153&gt;40,1,0))</f>
        <v>1</v>
      </c>
      <c r="CZ153" s="116">
        <f t="shared" si="141"/>
        <v>5.5555555555555554</v>
      </c>
      <c r="DA153" s="116">
        <v>9.2604557005638188E-2</v>
      </c>
      <c r="DB153" s="116">
        <v>1.874425287356337</v>
      </c>
      <c r="DC153" s="116">
        <f t="shared" si="142"/>
        <v>0.98351492218098757</v>
      </c>
      <c r="DD153" s="116">
        <f t="shared" si="123"/>
        <v>0.98351492218098757</v>
      </c>
      <c r="DE153" s="116">
        <f t="shared" si="124"/>
        <v>1.874425287356337</v>
      </c>
      <c r="DF153" s="116">
        <f t="shared" si="125"/>
        <v>2</v>
      </c>
      <c r="DG153" s="116">
        <f t="array" ref="DG153">SUM(IF($DA153:$DB153&lt;0,1,0))</f>
        <v>0</v>
      </c>
      <c r="DH153" s="116">
        <f t="shared" si="126"/>
        <v>0</v>
      </c>
      <c r="DI153" s="116">
        <f t="array" ref="DI153">SUM(IF($DA153:$DB153&gt;20,1,0))</f>
        <v>0</v>
      </c>
      <c r="DJ153" s="116">
        <f t="shared" si="127"/>
        <v>0</v>
      </c>
      <c r="DK153" s="116">
        <f t="array" ref="DK153">SUM(IF(DA153:DB153&gt;40,1,0))</f>
        <v>0</v>
      </c>
      <c r="DL153" s="116">
        <f t="shared" si="143"/>
        <v>0</v>
      </c>
      <c r="DM153" s="116">
        <v>-5.1691004312457576</v>
      </c>
      <c r="DN153" s="116">
        <v>0</v>
      </c>
      <c r="DO153" s="116">
        <f t="shared" si="99"/>
        <v>-2.5845502156228788</v>
      </c>
      <c r="DP153" s="116">
        <f t="shared" si="94"/>
        <v>-2.5845502156228788</v>
      </c>
      <c r="DQ153" s="116">
        <f t="shared" si="95"/>
        <v>0</v>
      </c>
      <c r="DR153" s="116">
        <f t="shared" si="96"/>
        <v>2</v>
      </c>
      <c r="DS153" s="116">
        <f t="array" ref="DS153">SUM(IF($DM153:$DN153&lt;0,1,0))</f>
        <v>1</v>
      </c>
      <c r="DT153" s="116">
        <f t="shared" si="97"/>
        <v>50</v>
      </c>
      <c r="DU153" s="116">
        <f t="array" ref="DU153">SUM(IF($DM153:$DN153&gt;20,1,0))</f>
        <v>0</v>
      </c>
      <c r="DV153" s="116">
        <f t="shared" si="98"/>
        <v>0</v>
      </c>
      <c r="DW153" s="116">
        <f t="array" ref="DW153">SUM(IF(DM153:DN153&gt;40,1,0))</f>
        <v>0</v>
      </c>
      <c r="DX153" s="116">
        <f t="shared" si="100"/>
        <v>0</v>
      </c>
      <c r="DY153" s="116">
        <f t="shared" si="145"/>
        <v>1196.8913650251666</v>
      </c>
      <c r="DZ153" s="116">
        <f t="shared" si="128"/>
        <v>9.278350515463929</v>
      </c>
      <c r="EA153" s="116">
        <f t="shared" si="129"/>
        <v>61986.980920314258</v>
      </c>
      <c r="EB153" s="116">
        <f t="shared" si="146"/>
        <v>8.6655845781381</v>
      </c>
      <c r="EC153" s="116">
        <f t="shared" si="130"/>
        <v>8511.057128641145</v>
      </c>
      <c r="ED153" s="116">
        <f t="shared" si="131"/>
        <v>56</v>
      </c>
      <c r="EE153" s="116">
        <f t="shared" si="131"/>
        <v>2</v>
      </c>
      <c r="EF153" s="116">
        <f t="shared" si="132"/>
        <v>3.5714285714285716</v>
      </c>
      <c r="EG153" s="116">
        <f t="shared" si="133"/>
        <v>19</v>
      </c>
      <c r="EH153" s="117">
        <f t="shared" si="134"/>
        <v>33.928571428571431</v>
      </c>
      <c r="EI153" s="116">
        <f t="shared" si="147"/>
        <v>25.852007469654527</v>
      </c>
      <c r="EJ153" s="116">
        <f t="shared" si="135"/>
        <v>10</v>
      </c>
      <c r="EK153" s="116">
        <f t="shared" si="144"/>
        <v>17.857142857142858</v>
      </c>
      <c r="EL153" s="37"/>
      <c r="EM153" s="37"/>
      <c r="EN153" s="37"/>
      <c r="EO153" s="37"/>
    </row>
    <row r="154" spans="2:145" x14ac:dyDescent="0.4">
      <c r="B154" s="115">
        <v>1945</v>
      </c>
      <c r="C154" s="116">
        <v>29.411764705882359</v>
      </c>
      <c r="D154" s="116">
        <v>5.1546391752577359</v>
      </c>
      <c r="E154" s="116"/>
      <c r="F154" s="116"/>
      <c r="G154" s="116">
        <v>0</v>
      </c>
      <c r="H154" s="116"/>
      <c r="I154" s="116"/>
      <c r="J154" s="116"/>
      <c r="K154" s="116">
        <v>18.986180750886632</v>
      </c>
      <c r="L154" s="116"/>
      <c r="M154" s="116">
        <v>0.76229195781985515</v>
      </c>
      <c r="N154" s="116">
        <v>13.778331257783339</v>
      </c>
      <c r="O154" s="116">
        <v>2.7027027027026973</v>
      </c>
      <c r="P154" s="116">
        <v>4.8763034144346573</v>
      </c>
      <c r="Q154" s="116">
        <f t="shared" si="107"/>
        <v>9.4590267455959101</v>
      </c>
      <c r="R154" s="116">
        <f t="shared" si="101"/>
        <v>5.015471294846197</v>
      </c>
      <c r="S154" s="116">
        <f t="shared" si="102"/>
        <v>29.411764705882359</v>
      </c>
      <c r="T154" s="116">
        <f t="shared" si="103"/>
        <v>8</v>
      </c>
      <c r="U154" s="116">
        <f t="array" ref="U154">SUM(IF($C154:$P154&lt;0,1,0))</f>
        <v>0</v>
      </c>
      <c r="V154" s="116">
        <f t="shared" si="104"/>
        <v>0</v>
      </c>
      <c r="W154" s="116">
        <f t="array" ref="W154">SUM(IF($C154:$P154&gt;20,1,0))</f>
        <v>1</v>
      </c>
      <c r="X154" s="116">
        <f t="shared" si="105"/>
        <v>12.5</v>
      </c>
      <c r="Y154" s="116">
        <f t="array" ref="Y154">SUM(IF(C154:P154&gt;40,1,0))</f>
        <v>0</v>
      </c>
      <c r="Z154" s="116">
        <f t="shared" si="106"/>
        <v>0</v>
      </c>
      <c r="AA154" s="116">
        <v>277.70887494931668</v>
      </c>
      <c r="AB154" s="116"/>
      <c r="AC154" s="116">
        <v>0.26952102263975153</v>
      </c>
      <c r="AD154" s="116">
        <v>40.17679428638332</v>
      </c>
      <c r="AE154" s="116">
        <v>975.64062186846866</v>
      </c>
      <c r="AF154" s="116" t="s">
        <v>14</v>
      </c>
      <c r="AG154" s="116"/>
      <c r="AH154" s="116" t="s">
        <v>14</v>
      </c>
      <c r="AI154" s="116">
        <v>33.848083461266157</v>
      </c>
      <c r="AJ154" s="116"/>
      <c r="AK154" s="116">
        <v>226.28963089890243</v>
      </c>
      <c r="AL154" s="116">
        <v>87.058823529411782</v>
      </c>
      <c r="AM154" s="116">
        <f t="shared" si="136"/>
        <v>234.42747857376983</v>
      </c>
      <c r="AN154" s="116">
        <f t="shared" si="108"/>
        <v>87.058823529411782</v>
      </c>
      <c r="AO154" s="116">
        <f t="shared" si="109"/>
        <v>975.64062186846866</v>
      </c>
      <c r="AP154" s="116">
        <f t="shared" si="110"/>
        <v>9</v>
      </c>
      <c r="AQ154" s="116">
        <f t="array" ref="AQ154">SUM(IF($AA154:$AL154&lt;0,1,0))</f>
        <v>0</v>
      </c>
      <c r="AR154" s="116">
        <f t="shared" si="111"/>
        <v>0</v>
      </c>
      <c r="AS154" s="116">
        <f t="array" ref="AS154">SUM(IF($AA154:$AL154&gt;20,1,0))</f>
        <v>8</v>
      </c>
      <c r="AT154" s="116">
        <f t="shared" si="112"/>
        <v>88.888888888888886</v>
      </c>
      <c r="AU154" s="116">
        <f t="array" ref="AU154">SUM(IF(AA154:AL154&gt;40,1,0))</f>
        <v>7</v>
      </c>
      <c r="AV154" s="116">
        <f t="shared" si="137"/>
        <v>77.777777777777786</v>
      </c>
      <c r="AW154" s="116">
        <v>6.1224489795918213</v>
      </c>
      <c r="AX154" s="116">
        <v>18.40124836797099</v>
      </c>
      <c r="AY154" s="116">
        <v>0.63249665232627073</v>
      </c>
      <c r="AZ154" s="116">
        <v>82.525531580354681</v>
      </c>
      <c r="BA154" s="116">
        <v>48.231511254019317</v>
      </c>
      <c r="BB154" s="116">
        <v>4.7120418848167533</v>
      </c>
      <c r="BC154" s="116">
        <v>549986794.31393981</v>
      </c>
      <c r="BD154" s="116">
        <v>24184.543325526927</v>
      </c>
      <c r="BE154" s="116">
        <v>96.170864533696403</v>
      </c>
      <c r="BF154" s="116">
        <v>17.546807489198279</v>
      </c>
      <c r="BG154" s="116">
        <v>1.9812710445002821</v>
      </c>
      <c r="BH154" s="116" t="s">
        <v>14</v>
      </c>
      <c r="BI154" s="116">
        <v>8.6901671148573136</v>
      </c>
      <c r="BJ154" s="116"/>
      <c r="BK154" s="116">
        <v>9.4156224386724929</v>
      </c>
      <c r="BL154" s="116">
        <v>1.2115849300616155</v>
      </c>
      <c r="BM154" s="116">
        <v>3.2027128862094765</v>
      </c>
      <c r="BN154" s="116">
        <v>2.7450980392156987</v>
      </c>
      <c r="BO154" s="116">
        <f t="shared" si="138"/>
        <v>34375705.027917035</v>
      </c>
      <c r="BP154" s="116">
        <f t="shared" si="113"/>
        <v>9.0528947767649033</v>
      </c>
      <c r="BQ154" s="116">
        <f t="shared" si="114"/>
        <v>549986794.31393981</v>
      </c>
      <c r="BR154" s="116">
        <f t="shared" si="115"/>
        <v>17</v>
      </c>
      <c r="BS154" s="116">
        <f t="array" ref="BS154">SUM(IF($AW154:$BN154&lt;0,1,0))</f>
        <v>0</v>
      </c>
      <c r="BT154" s="116">
        <f t="shared" si="116"/>
        <v>0</v>
      </c>
      <c r="BU154" s="116">
        <f t="array" ref="BU154">SUM(IF($AW154:$BN154&gt;20,1,0))</f>
        <v>6</v>
      </c>
      <c r="BV154" s="116">
        <f t="shared" si="117"/>
        <v>35.294117647058826</v>
      </c>
      <c r="BW154" s="116">
        <f t="array" ref="BW154">SUM(IF(AW154:BN154&gt;40,1,0))</f>
        <v>6</v>
      </c>
      <c r="BX154" s="116">
        <f t="shared" si="139"/>
        <v>35.294117647058826</v>
      </c>
      <c r="BY154" s="116">
        <v>19.597989949748751</v>
      </c>
      <c r="BZ154" s="116">
        <v>7.6597131681877535</v>
      </c>
      <c r="CA154" s="116">
        <v>16.463414634146332</v>
      </c>
      <c r="CB154" s="116">
        <v>7.7063107567587608</v>
      </c>
      <c r="CC154" s="116">
        <v>6.145561672945048</v>
      </c>
      <c r="CD154" s="116">
        <v>2.169891031678441</v>
      </c>
      <c r="CE154" s="116">
        <v>15.996258185219837</v>
      </c>
      <c r="CF154" s="116">
        <v>15.594632114761687</v>
      </c>
      <c r="CG154" s="116">
        <v>12.513414895900411</v>
      </c>
      <c r="CH154" s="116">
        <v>25.38389948813402</v>
      </c>
      <c r="CI154" s="116">
        <v>9.0170593013809928</v>
      </c>
      <c r="CJ154" s="116">
        <v>7.4257425742574323</v>
      </c>
      <c r="CK154" s="116">
        <v>17.480111803913132</v>
      </c>
      <c r="CL154" s="116">
        <v>1.8899676375404351</v>
      </c>
      <c r="CM154" s="116">
        <v>10.377358490566024</v>
      </c>
      <c r="CN154" s="116">
        <v>11.599999999999987</v>
      </c>
      <c r="CO154" s="116">
        <v>12.151898734177218</v>
      </c>
      <c r="CP154" s="116">
        <v>8.59375</v>
      </c>
      <c r="CQ154" s="116">
        <f t="shared" si="140"/>
        <v>11.542609691073125</v>
      </c>
      <c r="CR154" s="116">
        <f t="shared" si="118"/>
        <v>10.988679245283006</v>
      </c>
      <c r="CS154" s="116">
        <f t="shared" si="119"/>
        <v>25.38389948813402</v>
      </c>
      <c r="CT154" s="116">
        <f t="shared" si="120"/>
        <v>18</v>
      </c>
      <c r="CU154" s="116">
        <f t="array" ref="CU154">SUM(IF($BY154:$CP154&lt;0,1,0))</f>
        <v>0</v>
      </c>
      <c r="CV154" s="116">
        <f t="shared" si="121"/>
        <v>0</v>
      </c>
      <c r="CW154" s="116">
        <f t="array" ref="CW154">SUM(IF($BY154:$CP154&gt;20,1,0))</f>
        <v>1</v>
      </c>
      <c r="CX154" s="116">
        <f t="shared" si="122"/>
        <v>5.5555555555555554</v>
      </c>
      <c r="CY154" s="116">
        <f t="array" ref="CY154">SUM(IF(BY154:CP154&gt;40,1,0))</f>
        <v>0</v>
      </c>
      <c r="CZ154" s="116">
        <f t="shared" si="141"/>
        <v>0</v>
      </c>
      <c r="DA154" s="116">
        <v>1.0061947219536715</v>
      </c>
      <c r="DB154" s="116">
        <v>2.3135955056179758</v>
      </c>
      <c r="DC154" s="116">
        <f t="shared" si="142"/>
        <v>1.6598951137858236</v>
      </c>
      <c r="DD154" s="116">
        <f t="shared" si="123"/>
        <v>1.6598951137858236</v>
      </c>
      <c r="DE154" s="116">
        <f t="shared" si="124"/>
        <v>2.3135955056179758</v>
      </c>
      <c r="DF154" s="116">
        <f t="shared" si="125"/>
        <v>2</v>
      </c>
      <c r="DG154" s="116">
        <f t="array" ref="DG154">SUM(IF($DA154:$DB154&lt;0,1,0))</f>
        <v>0</v>
      </c>
      <c r="DH154" s="116">
        <f t="shared" si="126"/>
        <v>0</v>
      </c>
      <c r="DI154" s="116">
        <f t="array" ref="DI154">SUM(IF($DA154:$DB154&gt;20,1,0))</f>
        <v>0</v>
      </c>
      <c r="DJ154" s="116">
        <f t="shared" si="127"/>
        <v>0</v>
      </c>
      <c r="DK154" s="116">
        <f t="array" ref="DK154">SUM(IF(DA154:DB154&gt;40,1,0))</f>
        <v>0</v>
      </c>
      <c r="DL154" s="116">
        <f t="shared" si="143"/>
        <v>0</v>
      </c>
      <c r="DM154" s="116">
        <v>0.5771450215109315</v>
      </c>
      <c r="DN154" s="116">
        <v>1.4285714285714346</v>
      </c>
      <c r="DO154" s="116">
        <f t="shared" si="99"/>
        <v>1.002858225041183</v>
      </c>
      <c r="DP154" s="116">
        <f t="shared" si="94"/>
        <v>1.002858225041183</v>
      </c>
      <c r="DQ154" s="116">
        <f t="shared" si="95"/>
        <v>1.4285714285714346</v>
      </c>
      <c r="DR154" s="116">
        <f t="shared" si="96"/>
        <v>2</v>
      </c>
      <c r="DS154" s="116">
        <f t="array" ref="DS154">SUM(IF($DM154:$DN154&lt;0,1,0))</f>
        <v>0</v>
      </c>
      <c r="DT154" s="116">
        <f t="shared" si="97"/>
        <v>0</v>
      </c>
      <c r="DU154" s="116">
        <f t="array" ref="DU154">SUM(IF($DM154:$DN154&gt;20,1,0))</f>
        <v>0</v>
      </c>
      <c r="DV154" s="116">
        <f t="shared" si="98"/>
        <v>0</v>
      </c>
      <c r="DW154" s="116">
        <f t="array" ref="DW154">SUM(IF(DM154:DN154&gt;40,1,0))</f>
        <v>0</v>
      </c>
      <c r="DX154" s="116">
        <f t="shared" si="100"/>
        <v>0</v>
      </c>
      <c r="DY154" s="116">
        <f t="shared" si="145"/>
        <v>10377607.739692787</v>
      </c>
      <c r="DZ154" s="116">
        <f t="shared" si="128"/>
        <v>9.4156224386724929</v>
      </c>
      <c r="EA154" s="116">
        <f t="shared" si="129"/>
        <v>549986794.31393981</v>
      </c>
      <c r="EB154" s="116">
        <f t="shared" si="146"/>
        <v>9.9491406988692308</v>
      </c>
      <c r="EC154" s="116">
        <f t="shared" si="130"/>
        <v>75546426.525296733</v>
      </c>
      <c r="ED154" s="116">
        <f t="shared" si="131"/>
        <v>56</v>
      </c>
      <c r="EE154" s="116">
        <f t="shared" si="131"/>
        <v>0</v>
      </c>
      <c r="EF154" s="116">
        <f t="shared" si="132"/>
        <v>0</v>
      </c>
      <c r="EG154" s="116">
        <f t="shared" si="133"/>
        <v>16</v>
      </c>
      <c r="EH154" s="117">
        <f t="shared" si="134"/>
        <v>28.571428571428569</v>
      </c>
      <c r="EI154" s="116">
        <f t="shared" si="147"/>
        <v>29.960317460317459</v>
      </c>
      <c r="EJ154" s="116">
        <f t="shared" si="135"/>
        <v>13</v>
      </c>
      <c r="EK154" s="116">
        <f t="shared" si="144"/>
        <v>23.214285714285715</v>
      </c>
      <c r="EL154" s="37"/>
      <c r="EM154" s="37"/>
      <c r="EN154" s="37"/>
      <c r="EO154" s="37"/>
    </row>
    <row r="155" spans="2:145" x14ac:dyDescent="0.4">
      <c r="B155" s="115">
        <v>1946</v>
      </c>
      <c r="C155" s="116">
        <v>18.181818181818166</v>
      </c>
      <c r="D155" s="116">
        <v>4.9019607843137303</v>
      </c>
      <c r="E155" s="116"/>
      <c r="F155" s="116"/>
      <c r="G155" s="116">
        <v>2.1191795470010661</v>
      </c>
      <c r="H155" s="116"/>
      <c r="I155" s="116"/>
      <c r="J155" s="116"/>
      <c r="K155" s="116">
        <v>56.755228942905603</v>
      </c>
      <c r="L155" s="116"/>
      <c r="M155" s="116">
        <v>6.0606060606060463</v>
      </c>
      <c r="N155" s="116">
        <v>49.612538855566754</v>
      </c>
      <c r="O155" s="116">
        <v>7.8947368421052655</v>
      </c>
      <c r="P155" s="116">
        <v>3.879520421093674</v>
      </c>
      <c r="Q155" s="116">
        <f t="shared" si="107"/>
        <v>18.675698704426289</v>
      </c>
      <c r="R155" s="116">
        <f t="shared" si="101"/>
        <v>6.9776714513556559</v>
      </c>
      <c r="S155" s="116">
        <f t="shared" si="102"/>
        <v>56.755228942905603</v>
      </c>
      <c r="T155" s="116">
        <f t="shared" si="103"/>
        <v>8</v>
      </c>
      <c r="U155" s="116">
        <f t="array" ref="U155">SUM(IF($C155:$P155&lt;0,1,0))</f>
        <v>0</v>
      </c>
      <c r="V155" s="116">
        <f t="shared" si="104"/>
        <v>0</v>
      </c>
      <c r="W155" s="116">
        <f t="array" ref="W155">SUM(IF($C155:$P155&gt;20,1,0))</f>
        <v>2</v>
      </c>
      <c r="X155" s="116">
        <f t="shared" si="105"/>
        <v>25</v>
      </c>
      <c r="Y155" s="116">
        <f t="array" ref="Y155">SUM(IF(C155:P155&gt;40,1,0))</f>
        <v>2</v>
      </c>
      <c r="Z155" s="116">
        <f t="shared" si="106"/>
        <v>25</v>
      </c>
      <c r="AA155" s="116">
        <v>132.00388982205328</v>
      </c>
      <c r="AB155" s="116"/>
      <c r="AC155" s="116">
        <v>7.7375009599877087</v>
      </c>
      <c r="AD155" s="116">
        <v>72.795990812278148</v>
      </c>
      <c r="AE155" s="116">
        <v>90.703214626992008</v>
      </c>
      <c r="AF155" s="116" t="s">
        <v>14</v>
      </c>
      <c r="AG155" s="116"/>
      <c r="AH155" s="116" t="s">
        <v>14</v>
      </c>
      <c r="AI155" s="116">
        <v>-24.999999999999989</v>
      </c>
      <c r="AJ155" s="116"/>
      <c r="AK155" s="116">
        <v>929.42341657994575</v>
      </c>
      <c r="AL155" s="116">
        <v>17.924528301886777</v>
      </c>
      <c r="AM155" s="116">
        <f t="shared" si="136"/>
        <v>175.08407730044908</v>
      </c>
      <c r="AN155" s="116">
        <f t="shared" si="108"/>
        <v>72.795990812278148</v>
      </c>
      <c r="AO155" s="116">
        <f t="shared" si="109"/>
        <v>929.42341657994575</v>
      </c>
      <c r="AP155" s="116">
        <f t="shared" si="110"/>
        <v>9</v>
      </c>
      <c r="AQ155" s="116">
        <f t="array" ref="AQ155">SUM(IF($AA155:$AL155&lt;0,1,0))</f>
        <v>1</v>
      </c>
      <c r="AR155" s="116">
        <f t="shared" si="111"/>
        <v>11.111111111111111</v>
      </c>
      <c r="AS155" s="116">
        <f t="array" ref="AS155">SUM(IF($AA155:$AL155&gt;20,1,0))</f>
        <v>6</v>
      </c>
      <c r="AT155" s="116">
        <f t="shared" si="112"/>
        <v>66.666666666666657</v>
      </c>
      <c r="AU155" s="116">
        <f t="array" ref="AU155">SUM(IF(AA155:AL155&gt;40,1,0))</f>
        <v>6</v>
      </c>
      <c r="AV155" s="116">
        <f t="shared" si="137"/>
        <v>66.666666666666657</v>
      </c>
      <c r="AW155" s="116">
        <v>26.923076923076938</v>
      </c>
      <c r="AX155" s="116">
        <v>18.401248367970947</v>
      </c>
      <c r="AY155" s="116">
        <v>1.8869794173437926</v>
      </c>
      <c r="AZ155" s="116">
        <v>39.681980044714194</v>
      </c>
      <c r="BA155" s="116">
        <v>52.494577006507605</v>
      </c>
      <c r="BB155" s="116">
        <v>10.294117647058831</v>
      </c>
      <c r="BC155" s="116">
        <v>1138.4552177485621</v>
      </c>
      <c r="BD155" s="116">
        <v>9.6345773663146726E+26</v>
      </c>
      <c r="BE155" s="116">
        <v>32.150602932246031</v>
      </c>
      <c r="BF155" s="116">
        <v>9.5372677149275074</v>
      </c>
      <c r="BG155" s="116">
        <v>2.9148808847148628</v>
      </c>
      <c r="BH155" s="116" t="s">
        <v>14</v>
      </c>
      <c r="BI155" s="116">
        <v>8.9146335078832593</v>
      </c>
      <c r="BJ155" s="116"/>
      <c r="BK155" s="116">
        <v>18.879175035560472</v>
      </c>
      <c r="BL155" s="116">
        <v>2.77413497427621</v>
      </c>
      <c r="BM155" s="116">
        <v>-3.3588901058780527</v>
      </c>
      <c r="BN155" s="116">
        <v>3.0534351145037997</v>
      </c>
      <c r="BO155" s="116">
        <f t="shared" si="138"/>
        <v>6.0216108539466704E+25</v>
      </c>
      <c r="BP155" s="116">
        <f t="shared" si="113"/>
        <v>14.347683007514888</v>
      </c>
      <c r="BQ155" s="116">
        <f t="shared" si="114"/>
        <v>9.6345773663146726E+26</v>
      </c>
      <c r="BR155" s="116">
        <f t="shared" si="115"/>
        <v>17</v>
      </c>
      <c r="BS155" s="116">
        <f t="array" ref="BS155">SUM(IF($AW155:$BN155&lt;0,1,0))</f>
        <v>1</v>
      </c>
      <c r="BT155" s="116">
        <f t="shared" si="116"/>
        <v>5.882352941176471</v>
      </c>
      <c r="BU155" s="116">
        <f t="array" ref="BU155">SUM(IF($AW155:$BN155&gt;20,1,0))</f>
        <v>7</v>
      </c>
      <c r="BV155" s="116">
        <f t="shared" si="117"/>
        <v>41.17647058823529</v>
      </c>
      <c r="BW155" s="116">
        <f t="array" ref="BW155">SUM(IF(AW155:BN155&gt;40,1,0))</f>
        <v>4</v>
      </c>
      <c r="BX155" s="116">
        <f t="shared" si="139"/>
        <v>23.52941176470588</v>
      </c>
      <c r="BY155" s="116">
        <v>17.647058823529392</v>
      </c>
      <c r="BZ155" s="116">
        <v>12.757780277465313</v>
      </c>
      <c r="CA155" s="116">
        <v>16.753926701570677</v>
      </c>
      <c r="CB155" s="116">
        <v>30.084507020282224</v>
      </c>
      <c r="CC155" s="116">
        <v>26.529053300145907</v>
      </c>
      <c r="CD155" s="116">
        <v>10.962635451152391</v>
      </c>
      <c r="CE155" s="116">
        <v>4.0161290322580534</v>
      </c>
      <c r="CF155" s="116">
        <v>22.778222578062458</v>
      </c>
      <c r="CG155" s="116">
        <v>-1.6787485692483783</v>
      </c>
      <c r="CH155" s="116">
        <v>19.020226387084804</v>
      </c>
      <c r="CI155" s="116">
        <v>8.9605067064083563</v>
      </c>
      <c r="CJ155" s="116">
        <v>25.345622119815658</v>
      </c>
      <c r="CK155" s="116">
        <v>-19.619326500732058</v>
      </c>
      <c r="CL155" s="116">
        <v>8.0294752890357035</v>
      </c>
      <c r="CM155" s="116">
        <v>10.256410256410241</v>
      </c>
      <c r="CN155" s="116">
        <v>9.4000000000000092</v>
      </c>
      <c r="CO155" s="116">
        <v>14.627600089465433</v>
      </c>
      <c r="CP155" s="116">
        <v>10.791366906474821</v>
      </c>
      <c r="CQ155" s="116">
        <f t="shared" si="140"/>
        <v>12.592358103843388</v>
      </c>
      <c r="CR155" s="116">
        <f t="shared" si="118"/>
        <v>11.860207864308851</v>
      </c>
      <c r="CS155" s="116">
        <f t="shared" si="119"/>
        <v>30.084507020282224</v>
      </c>
      <c r="CT155" s="116">
        <f t="shared" si="120"/>
        <v>18</v>
      </c>
      <c r="CU155" s="116">
        <f t="array" ref="CU155">SUM(IF($BY155:$CP155&lt;0,1,0))</f>
        <v>2</v>
      </c>
      <c r="CV155" s="116">
        <f t="shared" si="121"/>
        <v>11.111111111111111</v>
      </c>
      <c r="CW155" s="116">
        <f t="array" ref="CW155">SUM(IF($BY155:$CP155&gt;20,1,0))</f>
        <v>4</v>
      </c>
      <c r="CX155" s="116">
        <f t="shared" si="122"/>
        <v>22.222222222222221</v>
      </c>
      <c r="CY155" s="116">
        <f t="array" ref="CY155">SUM(IF(BY155:CP155&gt;40,1,0))</f>
        <v>0</v>
      </c>
      <c r="CZ155" s="116">
        <f t="shared" si="141"/>
        <v>0</v>
      </c>
      <c r="DA155" s="116">
        <v>4.9775475147611887</v>
      </c>
      <c r="DB155" s="116">
        <v>13.250934065934064</v>
      </c>
      <c r="DC155" s="116">
        <f t="shared" si="142"/>
        <v>9.1142407903476261</v>
      </c>
      <c r="DD155" s="116">
        <f t="shared" si="123"/>
        <v>9.1142407903476261</v>
      </c>
      <c r="DE155" s="116">
        <f t="shared" si="124"/>
        <v>13.250934065934064</v>
      </c>
      <c r="DF155" s="116">
        <f t="shared" si="125"/>
        <v>2</v>
      </c>
      <c r="DG155" s="116">
        <f t="array" ref="DG155">SUM(IF($DA155:$DB155&lt;0,1,0))</f>
        <v>0</v>
      </c>
      <c r="DH155" s="116">
        <f t="shared" si="126"/>
        <v>0</v>
      </c>
      <c r="DI155" s="116">
        <f t="array" ref="DI155">SUM(IF($DA155:$DB155&gt;20,1,0))</f>
        <v>0</v>
      </c>
      <c r="DJ155" s="116">
        <f t="shared" si="127"/>
        <v>0</v>
      </c>
      <c r="DK155" s="116">
        <f t="array" ref="DK155">SUM(IF(DA155:DB155&gt;40,1,0))</f>
        <v>0</v>
      </c>
      <c r="DL155" s="116">
        <f t="shared" si="143"/>
        <v>0</v>
      </c>
      <c r="DM155" s="116">
        <v>3.7965840537909523</v>
      </c>
      <c r="DN155" s="116">
        <v>0.40976896097069054</v>
      </c>
      <c r="DO155" s="116">
        <f t="shared" si="99"/>
        <v>2.1031765073808213</v>
      </c>
      <c r="DP155" s="116">
        <f t="shared" si="94"/>
        <v>2.1031765073808213</v>
      </c>
      <c r="DQ155" s="116">
        <f t="shared" si="95"/>
        <v>3.7965840537909523</v>
      </c>
      <c r="DR155" s="116">
        <f t="shared" si="96"/>
        <v>2</v>
      </c>
      <c r="DS155" s="116">
        <f t="array" ref="DS155">SUM(IF($DM155:$DN155&lt;0,1,0))</f>
        <v>0</v>
      </c>
      <c r="DT155" s="116">
        <f t="shared" si="97"/>
        <v>0</v>
      </c>
      <c r="DU155" s="116">
        <f t="array" ref="DU155">SUM(IF($DM155:$DN155&gt;20,1,0))</f>
        <v>0</v>
      </c>
      <c r="DV155" s="116">
        <f t="shared" si="98"/>
        <v>0</v>
      </c>
      <c r="DW155" s="116">
        <f t="array" ref="DW155">SUM(IF(DM155:DN155&gt;40,1,0))</f>
        <v>0</v>
      </c>
      <c r="DX155" s="116">
        <f t="shared" si="100"/>
        <v>0</v>
      </c>
      <c r="DY155" s="116">
        <f t="shared" si="145"/>
        <v>1.8178447860971079E+25</v>
      </c>
      <c r="DZ155" s="116">
        <f t="shared" si="128"/>
        <v>10.962635451152391</v>
      </c>
      <c r="EA155" s="116">
        <f t="shared" si="129"/>
        <v>9.6345773663146726E+26</v>
      </c>
      <c r="EB155" s="116">
        <f t="shared" si="146"/>
        <v>10.4008067285571</v>
      </c>
      <c r="EC155" s="116">
        <f t="shared" si="130"/>
        <v>1.3234109804442584E+26</v>
      </c>
      <c r="ED155" s="116">
        <f t="shared" si="131"/>
        <v>56</v>
      </c>
      <c r="EE155" s="116">
        <f t="shared" si="131"/>
        <v>4</v>
      </c>
      <c r="EF155" s="116">
        <f t="shared" si="132"/>
        <v>7.1428571428571432</v>
      </c>
      <c r="EG155" s="116">
        <f t="shared" si="133"/>
        <v>19</v>
      </c>
      <c r="EH155" s="117">
        <f t="shared" si="134"/>
        <v>33.928571428571431</v>
      </c>
      <c r="EI155" s="116">
        <f t="shared" si="147"/>
        <v>31.911375661375661</v>
      </c>
      <c r="EJ155" s="116">
        <f t="shared" si="135"/>
        <v>12</v>
      </c>
      <c r="EK155" s="116">
        <f t="shared" si="144"/>
        <v>21.428571428571427</v>
      </c>
      <c r="EL155" s="37"/>
      <c r="EM155" s="37"/>
      <c r="EN155" s="37"/>
      <c r="EO155" s="37"/>
    </row>
    <row r="156" spans="2:145" x14ac:dyDescent="0.4">
      <c r="B156" s="115">
        <v>1947</v>
      </c>
      <c r="C156" s="116">
        <v>69.230769230769255</v>
      </c>
      <c r="D156" s="116">
        <v>13.551401869158886</v>
      </c>
      <c r="E156" s="116"/>
      <c r="F156" s="116"/>
      <c r="G156" s="116">
        <v>-3.1128034269395548</v>
      </c>
      <c r="H156" s="116"/>
      <c r="I156" s="116" t="s">
        <v>14</v>
      </c>
      <c r="J156" s="116">
        <v>9.0909090909090828</v>
      </c>
      <c r="K156" s="116">
        <v>57.473035439137135</v>
      </c>
      <c r="L156" s="116"/>
      <c r="M156" s="116">
        <v>4.2876956607885903</v>
      </c>
      <c r="N156" s="116">
        <v>67.099757118192699</v>
      </c>
      <c r="O156" s="116">
        <v>2.4390243902439046</v>
      </c>
      <c r="P156" s="116">
        <v>4.4759313127521905</v>
      </c>
      <c r="Q156" s="116">
        <f t="shared" si="107"/>
        <v>24.948413409445799</v>
      </c>
      <c r="R156" s="116">
        <f t="shared" si="101"/>
        <v>9.0909090909090828</v>
      </c>
      <c r="S156" s="116">
        <f t="shared" si="102"/>
        <v>69.230769230769255</v>
      </c>
      <c r="T156" s="116">
        <f t="shared" si="103"/>
        <v>10</v>
      </c>
      <c r="U156" s="116">
        <f t="array" ref="U156">SUM(IF($C156:$P156&lt;0,1,0))</f>
        <v>1</v>
      </c>
      <c r="V156" s="116">
        <f t="shared" si="104"/>
        <v>10</v>
      </c>
      <c r="W156" s="116">
        <f t="array" ref="W156">SUM(IF($C156:$P156&gt;20,1,0))</f>
        <v>4</v>
      </c>
      <c r="X156" s="116">
        <f t="shared" si="105"/>
        <v>40</v>
      </c>
      <c r="Y156" s="116">
        <f t="array" ref="Y156">SUM(IF(C156:P156&gt;40,1,0))</f>
        <v>4</v>
      </c>
      <c r="Z156" s="116">
        <f t="shared" si="106"/>
        <v>40</v>
      </c>
      <c r="AA156" s="116">
        <v>612.50360636462119</v>
      </c>
      <c r="AB156" s="116"/>
      <c r="AC156" s="116">
        <v>17.774530420215996</v>
      </c>
      <c r="AD156" s="116">
        <v>42.130703789636527</v>
      </c>
      <c r="AE156" s="116">
        <v>125.32678438581284</v>
      </c>
      <c r="AF156" s="116" t="s">
        <v>14</v>
      </c>
      <c r="AG156" s="116"/>
      <c r="AH156" s="116">
        <v>1.9005847953216248</v>
      </c>
      <c r="AI156" s="116">
        <v>-25.696969696969706</v>
      </c>
      <c r="AJ156" s="116"/>
      <c r="AK156" s="116">
        <v>258.02744643339315</v>
      </c>
      <c r="AL156" s="116">
        <v>17.866666666666696</v>
      </c>
      <c r="AM156" s="116">
        <f t="shared" si="136"/>
        <v>131.2291691448373</v>
      </c>
      <c r="AN156" s="116">
        <f t="shared" si="108"/>
        <v>29.998685228151611</v>
      </c>
      <c r="AO156" s="116">
        <f t="shared" si="109"/>
        <v>612.50360636462119</v>
      </c>
      <c r="AP156" s="116">
        <f t="shared" si="110"/>
        <v>9</v>
      </c>
      <c r="AQ156" s="116">
        <f t="array" ref="AQ156">SUM(IF($AA156:$AL156&lt;0,1,0))</f>
        <v>1</v>
      </c>
      <c r="AR156" s="116">
        <f t="shared" si="111"/>
        <v>11.111111111111111</v>
      </c>
      <c r="AS156" s="116">
        <f t="array" ref="AS156">SUM(IF($AA156:$AL156&gt;20,1,0))</f>
        <v>5</v>
      </c>
      <c r="AT156" s="116">
        <f t="shared" si="112"/>
        <v>55.555555555555557</v>
      </c>
      <c r="AU156" s="116">
        <f t="array" ref="AU156">SUM(IF(AA156:AL156&gt;40,1,0))</f>
        <v>5</v>
      </c>
      <c r="AV156" s="116">
        <f t="shared" si="137"/>
        <v>55.555555555555557</v>
      </c>
      <c r="AW156" s="116">
        <v>96.212121212121218</v>
      </c>
      <c r="AX156" s="116">
        <v>9.4224407871052804</v>
      </c>
      <c r="AY156" s="116">
        <v>3.0864883640152843</v>
      </c>
      <c r="AZ156" s="116">
        <v>42.010709687100011</v>
      </c>
      <c r="BA156" s="116">
        <v>49.217638691322904</v>
      </c>
      <c r="BB156" s="116">
        <v>6.666666666666643</v>
      </c>
      <c r="BC156" s="116">
        <v>18.918918918918926</v>
      </c>
      <c r="BD156" s="116">
        <v>12.3</v>
      </c>
      <c r="BE156" s="116">
        <v>44.28871528917481</v>
      </c>
      <c r="BF156" s="116">
        <v>2.5383852469407437</v>
      </c>
      <c r="BG156" s="116">
        <v>-0.92125729541079227</v>
      </c>
      <c r="BH156" s="116" t="s">
        <v>14</v>
      </c>
      <c r="BI156" s="116">
        <v>1.0189809348341743</v>
      </c>
      <c r="BJ156" s="116"/>
      <c r="BK156" s="116">
        <v>13.07943569537905</v>
      </c>
      <c r="BL156" s="116">
        <v>3.6153644810888563</v>
      </c>
      <c r="BM156" s="116">
        <v>-1.4733660748016679</v>
      </c>
      <c r="BN156" s="116">
        <v>7.0370370370370416</v>
      </c>
      <c r="BO156" s="116">
        <f t="shared" si="138"/>
        <v>19.188642477593284</v>
      </c>
      <c r="BP156" s="116">
        <f t="shared" si="113"/>
        <v>8.229738912071161</v>
      </c>
      <c r="BQ156" s="116">
        <f t="shared" si="114"/>
        <v>96.212121212121218</v>
      </c>
      <c r="BR156" s="116">
        <f t="shared" si="115"/>
        <v>17</v>
      </c>
      <c r="BS156" s="116">
        <f t="array" ref="BS156">SUM(IF($AW156:$BN156&lt;0,1,0))</f>
        <v>2</v>
      </c>
      <c r="BT156" s="116">
        <f t="shared" si="116"/>
        <v>11.764705882352942</v>
      </c>
      <c r="BU156" s="116">
        <f t="array" ref="BU156">SUM(IF($AW156:$BN156&gt;20,1,0))</f>
        <v>5</v>
      </c>
      <c r="BV156" s="116">
        <f t="shared" si="117"/>
        <v>29.411764705882355</v>
      </c>
      <c r="BW156" s="116">
        <f t="array" ref="BW156">SUM(IF(AW156:BN156&gt;40,1,0))</f>
        <v>5</v>
      </c>
      <c r="BX156" s="116">
        <f t="shared" si="139"/>
        <v>29.411764705882355</v>
      </c>
      <c r="BY156" s="116">
        <v>13.571428571428591</v>
      </c>
      <c r="BZ156" s="116">
        <v>13.540280857354038</v>
      </c>
      <c r="CA156" s="116">
        <v>21.973094170403584</v>
      </c>
      <c r="CB156" s="116">
        <v>23.083585984065436</v>
      </c>
      <c r="CC156" s="116">
        <v>16.29380304488582</v>
      </c>
      <c r="CD156" s="116">
        <v>8.8295186054934955</v>
      </c>
      <c r="CE156" s="116">
        <v>11.614203752519781</v>
      </c>
      <c r="CF156" s="116">
        <v>64.78643625692861</v>
      </c>
      <c r="CG156" s="116">
        <v>6.7908420644159806</v>
      </c>
      <c r="CH156" s="116">
        <v>2.0579981290925975</v>
      </c>
      <c r="CI156" s="116">
        <v>2.5303470678748496</v>
      </c>
      <c r="CJ156" s="116">
        <v>11.764705882352944</v>
      </c>
      <c r="CK156" s="116">
        <v>8.0601092896174897</v>
      </c>
      <c r="CL156" s="116">
        <v>10.854992355639181</v>
      </c>
      <c r="CM156" s="116">
        <v>31.007751937984509</v>
      </c>
      <c r="CN156" s="116">
        <v>29.400000000000006</v>
      </c>
      <c r="CO156" s="116">
        <v>12.910918071878733</v>
      </c>
      <c r="CP156" s="116">
        <v>10.389610389610393</v>
      </c>
      <c r="CQ156" s="116">
        <f t="shared" si="140"/>
        <v>16.636645912863667</v>
      </c>
      <c r="CR156" s="116">
        <f t="shared" si="118"/>
        <v>12.337811977115837</v>
      </c>
      <c r="CS156" s="116">
        <f t="shared" si="119"/>
        <v>64.78643625692861</v>
      </c>
      <c r="CT156" s="116">
        <f t="shared" si="120"/>
        <v>18</v>
      </c>
      <c r="CU156" s="116">
        <f t="array" ref="CU156">SUM(IF($BY156:$CP156&lt;0,1,0))</f>
        <v>0</v>
      </c>
      <c r="CV156" s="116">
        <f t="shared" si="121"/>
        <v>0</v>
      </c>
      <c r="CW156" s="116">
        <f t="array" ref="CW156">SUM(IF($BY156:$CP156&gt;20,1,0))</f>
        <v>5</v>
      </c>
      <c r="CX156" s="116">
        <f t="shared" si="122"/>
        <v>27.777777777777779</v>
      </c>
      <c r="CY156" s="116">
        <f t="array" ref="CY156">SUM(IF(BY156:CP156&gt;40,1,0))</f>
        <v>1</v>
      </c>
      <c r="CZ156" s="116">
        <f t="shared" si="141"/>
        <v>5.5555555555555554</v>
      </c>
      <c r="DA156" s="116">
        <v>14.057352958340388</v>
      </c>
      <c r="DB156" s="116">
        <v>11.713604651162782</v>
      </c>
      <c r="DC156" s="116">
        <f t="shared" si="142"/>
        <v>12.885478804751585</v>
      </c>
      <c r="DD156" s="116">
        <f t="shared" si="123"/>
        <v>12.885478804751585</v>
      </c>
      <c r="DE156" s="116">
        <f t="shared" si="124"/>
        <v>14.057352958340388</v>
      </c>
      <c r="DF156" s="116">
        <f t="shared" si="125"/>
        <v>2</v>
      </c>
      <c r="DG156" s="116">
        <f t="array" ref="DG156">SUM(IF($DA156:$DB156&lt;0,1,0))</f>
        <v>0</v>
      </c>
      <c r="DH156" s="116">
        <f t="shared" si="126"/>
        <v>0</v>
      </c>
      <c r="DI156" s="116">
        <f t="array" ref="DI156">SUM(IF($DA156:$DB156&gt;20,1,0))</f>
        <v>0</v>
      </c>
      <c r="DJ156" s="116">
        <f t="shared" si="127"/>
        <v>0</v>
      </c>
      <c r="DK156" s="116">
        <f t="array" ref="DK156">SUM(IF(DA156:DB156&gt;40,1,0))</f>
        <v>0</v>
      </c>
      <c r="DL156" s="116">
        <f t="shared" si="143"/>
        <v>0</v>
      </c>
      <c r="DM156" s="116">
        <v>6.8079511236291186</v>
      </c>
      <c r="DN156" s="116">
        <v>5.4539816587648708</v>
      </c>
      <c r="DO156" s="116">
        <f t="shared" si="99"/>
        <v>6.1309663911969947</v>
      </c>
      <c r="DP156" s="116">
        <f t="shared" ref="DP156:DP223" si="148">MEDIAN($DM156:$DN156)</f>
        <v>6.1309663911969947</v>
      </c>
      <c r="DQ156" s="116">
        <f t="shared" ref="DQ156:DQ223" si="149">MAX($DM156:$DN156)</f>
        <v>6.8079511236291186</v>
      </c>
      <c r="DR156" s="116">
        <f t="shared" ref="DR156:DR219" si="150">COUNTA(DM156:DN156)</f>
        <v>2</v>
      </c>
      <c r="DS156" s="116">
        <f t="array" ref="DS156">SUM(IF($DM156:$DN156&lt;0,1,0))</f>
        <v>0</v>
      </c>
      <c r="DT156" s="116">
        <f t="shared" ref="DT156:DT219" si="151">100*DS156/DR156</f>
        <v>0</v>
      </c>
      <c r="DU156" s="116">
        <f t="array" ref="DU156">SUM(IF($DM156:$DN156&gt;20,1,0))</f>
        <v>0</v>
      </c>
      <c r="DV156" s="116">
        <f t="shared" ref="DV156:DV219" si="152">100*(DU156/$DR156)</f>
        <v>0</v>
      </c>
      <c r="DW156" s="116">
        <f t="array" ref="DW156">SUM(IF(DM156:DN156&gt;40,1,0))</f>
        <v>0</v>
      </c>
      <c r="DX156" s="116">
        <f t="shared" si="100"/>
        <v>0</v>
      </c>
      <c r="DY156" s="116">
        <f t="shared" si="145"/>
        <v>34.888724914702664</v>
      </c>
      <c r="DZ156" s="116">
        <f t="shared" si="128"/>
        <v>11.764705882352944</v>
      </c>
      <c r="EA156" s="116">
        <f t="shared" si="129"/>
        <v>612.50360636462119</v>
      </c>
      <c r="EB156" s="116">
        <f t="shared" si="146"/>
        <v>10.546409524130773</v>
      </c>
      <c r="EC156" s="116">
        <f t="shared" si="130"/>
        <v>89.415908543875943</v>
      </c>
      <c r="ED156" s="116">
        <f t="shared" si="131"/>
        <v>58</v>
      </c>
      <c r="EE156" s="116">
        <f t="shared" si="131"/>
        <v>4</v>
      </c>
      <c r="EF156" s="116">
        <f t="shared" si="132"/>
        <v>6.8965517241379306</v>
      </c>
      <c r="EG156" s="116">
        <f t="shared" si="133"/>
        <v>19</v>
      </c>
      <c r="EH156" s="117">
        <f t="shared" si="134"/>
        <v>32.758620689655174</v>
      </c>
      <c r="EI156" s="116">
        <f t="shared" si="147"/>
        <v>33.358800097305846</v>
      </c>
      <c r="EJ156" s="116">
        <f t="shared" si="135"/>
        <v>15</v>
      </c>
      <c r="EK156" s="116">
        <f t="shared" si="144"/>
        <v>25.862068965517242</v>
      </c>
      <c r="EL156" s="37"/>
      <c r="EM156" s="37"/>
      <c r="EN156" s="37"/>
      <c r="EO156" s="37"/>
    </row>
    <row r="157" spans="2:145" x14ac:dyDescent="0.4">
      <c r="B157" s="115">
        <v>1948</v>
      </c>
      <c r="C157" s="116">
        <v>63.636363636363626</v>
      </c>
      <c r="D157" s="116">
        <v>-16.872427983539097</v>
      </c>
      <c r="E157" s="116"/>
      <c r="F157" s="116"/>
      <c r="G157" s="116">
        <v>0.71395821051942965</v>
      </c>
      <c r="H157" s="116"/>
      <c r="I157" s="116">
        <v>6.1224489795918435</v>
      </c>
      <c r="J157" s="116">
        <v>9.9999999999999858</v>
      </c>
      <c r="K157" s="116">
        <v>40.146562851313647</v>
      </c>
      <c r="L157" s="116"/>
      <c r="M157" s="116">
        <v>6.8472850248888601</v>
      </c>
      <c r="N157" s="116">
        <v>69.141726354132032</v>
      </c>
      <c r="O157" s="116">
        <v>4.7619047619047672</v>
      </c>
      <c r="P157" s="116">
        <v>5.0026944494341752</v>
      </c>
      <c r="Q157" s="116">
        <f t="shared" si="107"/>
        <v>18.95005162846093</v>
      </c>
      <c r="R157" s="116">
        <f t="shared" si="101"/>
        <v>6.4848670022403514</v>
      </c>
      <c r="S157" s="116">
        <f t="shared" si="102"/>
        <v>69.141726354132032</v>
      </c>
      <c r="T157" s="116">
        <f t="shared" si="103"/>
        <v>10</v>
      </c>
      <c r="U157" s="116">
        <f t="array" ref="U157">SUM(IF($C157:$P157&lt;0,1,0))</f>
        <v>1</v>
      </c>
      <c r="V157" s="116">
        <f t="shared" si="104"/>
        <v>10</v>
      </c>
      <c r="W157" s="116">
        <f t="array" ref="W157">SUM(IF($C157:$P157&gt;20,1,0))</f>
        <v>3</v>
      </c>
      <c r="X157" s="116">
        <f t="shared" si="105"/>
        <v>30</v>
      </c>
      <c r="Y157" s="116">
        <f t="array" ref="Y157">SUM(IF(C157:P157&gt;40,1,0))</f>
        <v>3</v>
      </c>
      <c r="Z157" s="116">
        <f t="shared" si="106"/>
        <v>30</v>
      </c>
      <c r="AA157" s="116"/>
      <c r="AB157" s="116">
        <v>4.546571303778129</v>
      </c>
      <c r="AC157" s="116">
        <v>6.9362062704273031</v>
      </c>
      <c r="AD157" s="116">
        <v>29.640525098626025</v>
      </c>
      <c r="AE157" s="116">
        <v>75.927428646469551</v>
      </c>
      <c r="AF157" s="116" t="s">
        <v>14</v>
      </c>
      <c r="AG157" s="116"/>
      <c r="AH157" s="116">
        <v>-7.3170731707317245</v>
      </c>
      <c r="AI157" s="116">
        <v>-6.1990212071778021</v>
      </c>
      <c r="AJ157" s="116"/>
      <c r="AK157" s="116">
        <v>562.94015837525069</v>
      </c>
      <c r="AL157" s="116">
        <v>16.289592760181005</v>
      </c>
      <c r="AM157" s="116">
        <f t="shared" si="136"/>
        <v>85.345548509602892</v>
      </c>
      <c r="AN157" s="116">
        <f t="shared" si="108"/>
        <v>11.612899515304154</v>
      </c>
      <c r="AO157" s="116">
        <f t="shared" si="109"/>
        <v>562.94015837525069</v>
      </c>
      <c r="AP157" s="116">
        <f t="shared" si="110"/>
        <v>9</v>
      </c>
      <c r="AQ157" s="116">
        <f t="array" ref="AQ157">SUM(IF($AA157:$AL157&lt;0,1,0))</f>
        <v>2</v>
      </c>
      <c r="AR157" s="116">
        <f t="shared" si="111"/>
        <v>22.222222222222221</v>
      </c>
      <c r="AS157" s="116">
        <f t="array" ref="AS157">SUM(IF($AA157:$AL157&gt;20,1,0))</f>
        <v>4</v>
      </c>
      <c r="AT157" s="116">
        <f t="shared" si="112"/>
        <v>44.444444444444443</v>
      </c>
      <c r="AU157" s="116">
        <f t="array" ref="AU157">SUM(IF(AA157:AL157&gt;40,1,0))</f>
        <v>3</v>
      </c>
      <c r="AV157" s="116">
        <f t="shared" si="137"/>
        <v>33.333333333333329</v>
      </c>
      <c r="AW157" s="116">
        <v>62.934362934362944</v>
      </c>
      <c r="AX157" s="116">
        <v>8.6110680033520524</v>
      </c>
      <c r="AY157" s="116">
        <v>1.7965807012460182</v>
      </c>
      <c r="AZ157" s="116">
        <v>22.64430633562128</v>
      </c>
      <c r="BA157" s="116">
        <v>58.627264061010465</v>
      </c>
      <c r="BB157" s="116">
        <v>14.999999999999991</v>
      </c>
      <c r="BC157" s="116">
        <v>43.181818181818166</v>
      </c>
      <c r="BD157" s="116">
        <v>4.7199741016510179</v>
      </c>
      <c r="BE157" s="116">
        <v>-0.24340863076957919</v>
      </c>
      <c r="BF157" s="116">
        <v>5.9408748772771798</v>
      </c>
      <c r="BG157" s="116">
        <v>-0.31869392165319022</v>
      </c>
      <c r="BH157" s="116" t="s">
        <v>14</v>
      </c>
      <c r="BI157" s="116">
        <v>0.59791705423747843</v>
      </c>
      <c r="BJ157" s="116"/>
      <c r="BK157" s="116">
        <v>6.0549020066572456</v>
      </c>
      <c r="BL157" s="116">
        <v>7.1647352300356903</v>
      </c>
      <c r="BM157" s="116">
        <v>4.7162576687116697</v>
      </c>
      <c r="BN157" s="116">
        <v>7.6124567474048499</v>
      </c>
      <c r="BO157" s="116">
        <f t="shared" si="138"/>
        <v>15.565025959435204</v>
      </c>
      <c r="BP157" s="116">
        <f t="shared" si="113"/>
        <v>6.609818618346468</v>
      </c>
      <c r="BQ157" s="116">
        <f t="shared" si="114"/>
        <v>62.934362934362944</v>
      </c>
      <c r="BR157" s="116">
        <f t="shared" si="115"/>
        <v>17</v>
      </c>
      <c r="BS157" s="116">
        <f t="array" ref="BS157">SUM(IF($AW157:$BN157&lt;0,1,0))</f>
        <v>2</v>
      </c>
      <c r="BT157" s="116">
        <f t="shared" si="116"/>
        <v>11.764705882352942</v>
      </c>
      <c r="BU157" s="116">
        <f t="array" ref="BU157">SUM(IF($AW157:$BN157&gt;20,1,0))</f>
        <v>5</v>
      </c>
      <c r="BV157" s="116">
        <f t="shared" si="117"/>
        <v>29.411764705882355</v>
      </c>
      <c r="BW157" s="116">
        <f t="array" ref="BW157">SUM(IF(AW157:BN157&gt;40,1,0))</f>
        <v>4</v>
      </c>
      <c r="BX157" s="116">
        <f t="shared" si="139"/>
        <v>23.52941176470588</v>
      </c>
      <c r="BY157" s="116">
        <v>12.893081761006275</v>
      </c>
      <c r="BZ157" s="116">
        <v>15.671941291136338</v>
      </c>
      <c r="CA157" s="116">
        <v>3.3088235294117752</v>
      </c>
      <c r="CB157" s="116">
        <v>16.819141238482494</v>
      </c>
      <c r="CC157" s="116">
        <v>14.639000121344498</v>
      </c>
      <c r="CD157" s="116">
        <v>4.2887902968482496</v>
      </c>
      <c r="CE157" s="116">
        <v>12.36454570714085</v>
      </c>
      <c r="CF157" s="116">
        <v>12.227938266719418</v>
      </c>
      <c r="CG157" s="116">
        <v>1.0537790697674465</v>
      </c>
      <c r="CH157" s="116">
        <v>12.618392911701815</v>
      </c>
      <c r="CI157" s="116">
        <v>0.6169751542437929</v>
      </c>
      <c r="CJ157" s="116">
        <v>6.25</v>
      </c>
      <c r="CK157" s="116">
        <v>-5.6468605141171473</v>
      </c>
      <c r="CL157" s="116">
        <v>1.0290685338425698</v>
      </c>
      <c r="CM157" s="116">
        <v>33.727810650887569</v>
      </c>
      <c r="CN157" s="116">
        <v>30.800000000000004</v>
      </c>
      <c r="CO157" s="116">
        <v>2.3752228163992815</v>
      </c>
      <c r="CP157" s="116">
        <v>7.0588235294117618</v>
      </c>
      <c r="CQ157" s="116">
        <f t="shared" si="140"/>
        <v>10.116470798012612</v>
      </c>
      <c r="CR157" s="116">
        <f t="shared" si="118"/>
        <v>9.6433808980655904</v>
      </c>
      <c r="CS157" s="116">
        <f t="shared" si="119"/>
        <v>33.727810650887569</v>
      </c>
      <c r="CT157" s="116">
        <f t="shared" si="120"/>
        <v>18</v>
      </c>
      <c r="CU157" s="116">
        <f t="array" ref="CU157">SUM(IF($BY157:$CP157&lt;0,1,0))</f>
        <v>1</v>
      </c>
      <c r="CV157" s="116">
        <f t="shared" si="121"/>
        <v>5.5555555555555554</v>
      </c>
      <c r="CW157" s="116">
        <f t="array" ref="CW157">SUM(IF($BY157:$CP157&gt;20,1,0))</f>
        <v>2</v>
      </c>
      <c r="CX157" s="116">
        <f t="shared" si="122"/>
        <v>11.111111111111111</v>
      </c>
      <c r="CY157" s="116">
        <f t="array" ref="CY157">SUM(IF(BY157:CP157&gt;40,1,0))</f>
        <v>0</v>
      </c>
      <c r="CZ157" s="116">
        <f t="shared" si="141"/>
        <v>0</v>
      </c>
      <c r="DA157" s="116">
        <v>14.441168944823218</v>
      </c>
      <c r="DB157" s="116">
        <v>5.4307264957264909</v>
      </c>
      <c r="DC157" s="116">
        <f t="shared" si="142"/>
        <v>9.9359477202748536</v>
      </c>
      <c r="DD157" s="116">
        <f t="shared" si="123"/>
        <v>9.9359477202748536</v>
      </c>
      <c r="DE157" s="116">
        <f t="shared" si="124"/>
        <v>14.441168944823218</v>
      </c>
      <c r="DF157" s="116">
        <f t="shared" si="125"/>
        <v>2</v>
      </c>
      <c r="DG157" s="116">
        <f t="array" ref="DG157">SUM(IF($DA157:$DB157&lt;0,1,0))</f>
        <v>0</v>
      </c>
      <c r="DH157" s="116">
        <f t="shared" si="126"/>
        <v>0</v>
      </c>
      <c r="DI157" s="116">
        <f t="array" ref="DI157">SUM(IF($DA157:$DB157&gt;20,1,0))</f>
        <v>0</v>
      </c>
      <c r="DJ157" s="116">
        <f t="shared" si="127"/>
        <v>0</v>
      </c>
      <c r="DK157" s="116">
        <f t="array" ref="DK157">SUM(IF(DA157:DB157&gt;40,1,0))</f>
        <v>0</v>
      </c>
      <c r="DL157" s="116">
        <f t="shared" si="143"/>
        <v>0</v>
      </c>
      <c r="DM157" s="116">
        <v>10.088403667495072</v>
      </c>
      <c r="DN157" s="116">
        <v>8.1893755598865674</v>
      </c>
      <c r="DO157" s="116">
        <f t="shared" ref="DO157:DO220" si="153">AVERAGE(DM157:DN157)</f>
        <v>9.1388896136908198</v>
      </c>
      <c r="DP157" s="116">
        <f t="shared" si="148"/>
        <v>9.1388896136908198</v>
      </c>
      <c r="DQ157" s="116">
        <f t="shared" si="149"/>
        <v>10.088403667495072</v>
      </c>
      <c r="DR157" s="116">
        <f t="shared" si="150"/>
        <v>2</v>
      </c>
      <c r="DS157" s="116">
        <f t="array" ref="DS157">SUM(IF($DM157:$DN157&lt;0,1,0))</f>
        <v>0</v>
      </c>
      <c r="DT157" s="116">
        <f t="shared" si="151"/>
        <v>0</v>
      </c>
      <c r="DU157" s="116">
        <f t="array" ref="DU157">SUM(IF($DM157:$DN157&gt;20,1,0))</f>
        <v>0</v>
      </c>
      <c r="DV157" s="116">
        <f t="shared" si="152"/>
        <v>0</v>
      </c>
      <c r="DW157" s="116">
        <f t="array" ref="DW157">SUM(IF(DM157:DN157&gt;40,1,0))</f>
        <v>0</v>
      </c>
      <c r="DX157" s="116">
        <f t="shared" ref="DX157:DX220" si="154">100*(DW157/DR157)</f>
        <v>0</v>
      </c>
      <c r="DY157" s="116">
        <f t="shared" si="145"/>
        <v>23.956276227581316</v>
      </c>
      <c r="DZ157" s="116">
        <f t="shared" si="128"/>
        <v>7.1117793797237265</v>
      </c>
      <c r="EA157" s="116">
        <f t="shared" si="129"/>
        <v>562.94015837525069</v>
      </c>
      <c r="EB157" s="116">
        <f t="shared" si="146"/>
        <v>9.5888489445609189</v>
      </c>
      <c r="EC157" s="116">
        <f t="shared" si="130"/>
        <v>75.932731492267564</v>
      </c>
      <c r="ED157" s="116">
        <f t="shared" si="131"/>
        <v>58</v>
      </c>
      <c r="EE157" s="116">
        <f t="shared" si="131"/>
        <v>6</v>
      </c>
      <c r="EF157" s="116">
        <f t="shared" si="132"/>
        <v>10.344827586206897</v>
      </c>
      <c r="EG157" s="116">
        <f t="shared" si="133"/>
        <v>14</v>
      </c>
      <c r="EH157" s="117">
        <f t="shared" si="134"/>
        <v>24.137931034482758</v>
      </c>
      <c r="EI157" s="116">
        <f t="shared" si="147"/>
        <v>31.208949096880133</v>
      </c>
      <c r="EJ157" s="116">
        <f t="shared" si="135"/>
        <v>10</v>
      </c>
      <c r="EK157" s="116">
        <f t="shared" si="144"/>
        <v>17.241379310344829</v>
      </c>
      <c r="EL157" s="37"/>
      <c r="EM157" s="37"/>
      <c r="EN157" s="37"/>
      <c r="EO157" s="37"/>
    </row>
    <row r="158" spans="2:145" x14ac:dyDescent="0.4">
      <c r="B158" s="115">
        <v>1949</v>
      </c>
      <c r="C158" s="116">
        <v>23.611111111111114</v>
      </c>
      <c r="D158" s="116">
        <v>-0.99009900990099098</v>
      </c>
      <c r="E158" s="116"/>
      <c r="F158" s="116"/>
      <c r="G158" s="116">
        <v>0</v>
      </c>
      <c r="H158" s="116">
        <v>9.5238095238095255</v>
      </c>
      <c r="I158" s="116">
        <v>1.9230769230769162</v>
      </c>
      <c r="J158" s="116">
        <v>0</v>
      </c>
      <c r="K158" s="116">
        <v>22.999792031848827</v>
      </c>
      <c r="L158" s="116"/>
      <c r="M158" s="116">
        <v>2.5641025641025581</v>
      </c>
      <c r="N158" s="116">
        <v>4.156960190505754</v>
      </c>
      <c r="O158" s="116">
        <v>2.2727272727272707</v>
      </c>
      <c r="P158" s="116">
        <v>10.200153964588132</v>
      </c>
      <c r="Q158" s="116">
        <f t="shared" si="107"/>
        <v>6.9328758701699194</v>
      </c>
      <c r="R158" s="116">
        <f t="shared" si="101"/>
        <v>2.5641025641025581</v>
      </c>
      <c r="S158" s="116">
        <f t="shared" si="102"/>
        <v>23.611111111111114</v>
      </c>
      <c r="T158" s="116">
        <f t="shared" si="103"/>
        <v>11</v>
      </c>
      <c r="U158" s="116">
        <f t="array" ref="U158">SUM(IF($C158:$P158&lt;0,1,0))</f>
        <v>1</v>
      </c>
      <c r="V158" s="116">
        <f t="shared" si="104"/>
        <v>9.0909090909090917</v>
      </c>
      <c r="W158" s="116">
        <f t="array" ref="W158">SUM(IF($C158:$P158&gt;20,1,0))</f>
        <v>2</v>
      </c>
      <c r="X158" s="116">
        <f t="shared" si="105"/>
        <v>18.181818181818183</v>
      </c>
      <c r="Y158" s="116">
        <f t="array" ref="Y158">SUM(IF(C158:P158&gt;40,1,0))</f>
        <v>0</v>
      </c>
      <c r="Z158" s="116">
        <f t="shared" si="106"/>
        <v>0</v>
      </c>
      <c r="AA158" s="116" t="s">
        <v>14</v>
      </c>
      <c r="AB158" s="116">
        <v>21.739016907108816</v>
      </c>
      <c r="AC158" s="116">
        <v>2.999773601992306</v>
      </c>
      <c r="AD158" s="116">
        <v>4.009938114023015</v>
      </c>
      <c r="AE158" s="116">
        <v>31.887384048773004</v>
      </c>
      <c r="AF158" s="116"/>
      <c r="AG158" s="116">
        <v>-2.381110145345541</v>
      </c>
      <c r="AH158" s="116">
        <v>34.82972136222913</v>
      </c>
      <c r="AI158" s="116">
        <v>-5.913043478260871</v>
      </c>
      <c r="AJ158" s="116">
        <v>-2.3810013717421086</v>
      </c>
      <c r="AK158" s="116">
        <v>4833.3741753416398</v>
      </c>
      <c r="AL158" s="116">
        <v>-3.5019455252918275</v>
      </c>
      <c r="AM158" s="116">
        <f t="shared" si="136"/>
        <v>491.46629088551265</v>
      </c>
      <c r="AN158" s="116">
        <f t="shared" si="108"/>
        <v>3.5048558580076605</v>
      </c>
      <c r="AO158" s="116">
        <f t="shared" si="109"/>
        <v>4833.3741753416398</v>
      </c>
      <c r="AP158" s="116">
        <f t="shared" si="110"/>
        <v>11</v>
      </c>
      <c r="AQ158" s="116">
        <f t="array" ref="AQ158">SUM(IF($AA158:$AL158&lt;0,1,0))</f>
        <v>4</v>
      </c>
      <c r="AR158" s="116">
        <f t="shared" si="111"/>
        <v>36.363636363636367</v>
      </c>
      <c r="AS158" s="116">
        <f t="array" ref="AS158">SUM(IF($AA158:$AL158&gt;20,1,0))</f>
        <v>5</v>
      </c>
      <c r="AT158" s="116">
        <f t="shared" si="112"/>
        <v>45.454545454545453</v>
      </c>
      <c r="AU158" s="116">
        <f t="array" ref="AU158">SUM(IF(AA158:AL158&gt;40,1,0))</f>
        <v>2</v>
      </c>
      <c r="AV158" s="116">
        <f t="shared" si="137"/>
        <v>18.181818181818183</v>
      </c>
      <c r="AW158" s="116">
        <v>30.232558139534895</v>
      </c>
      <c r="AX158" s="116">
        <v>-5.1152503043431219</v>
      </c>
      <c r="AY158" s="116">
        <v>0</v>
      </c>
      <c r="AZ158" s="116">
        <v>2.5660370885381907</v>
      </c>
      <c r="BA158" s="116">
        <v>12.698412698412721</v>
      </c>
      <c r="BB158" s="116">
        <v>7.6086956521739024</v>
      </c>
      <c r="BC158" s="116">
        <v>14.285714285714302</v>
      </c>
      <c r="BD158" s="116">
        <v>29.253740571287253</v>
      </c>
      <c r="BE158" s="116">
        <v>-3.3339414393870364</v>
      </c>
      <c r="BF158" s="116">
        <v>5.6070403778299545</v>
      </c>
      <c r="BG158" s="116">
        <v>0.61739876949492412</v>
      </c>
      <c r="BH158" s="116" t="s">
        <v>14</v>
      </c>
      <c r="BI158" s="116">
        <v>3.1169367028047454</v>
      </c>
      <c r="BJ158" s="116"/>
      <c r="BK158" s="116">
        <v>8.3819046673519182</v>
      </c>
      <c r="BL158" s="116">
        <v>2.0272261182155749</v>
      </c>
      <c r="BM158" s="116">
        <v>6.4445258147198841</v>
      </c>
      <c r="BN158" s="116">
        <v>2.893890675241173</v>
      </c>
      <c r="BO158" s="116">
        <f t="shared" si="138"/>
        <v>7.3303056135993305</v>
      </c>
      <c r="BP158" s="116">
        <f t="shared" si="113"/>
        <v>4.3619885403173502</v>
      </c>
      <c r="BQ158" s="116">
        <f t="shared" si="114"/>
        <v>30.232558139534895</v>
      </c>
      <c r="BR158" s="116">
        <f t="shared" si="115"/>
        <v>17</v>
      </c>
      <c r="BS158" s="116">
        <f t="array" ref="BS158">SUM(IF($AW158:$BN158&lt;0,1,0))</f>
        <v>2</v>
      </c>
      <c r="BT158" s="116">
        <f t="shared" si="116"/>
        <v>11.764705882352942</v>
      </c>
      <c r="BU158" s="116">
        <f t="array" ref="BU158">SUM(IF($AW158:$BN158&gt;20,1,0))</f>
        <v>3</v>
      </c>
      <c r="BV158" s="116">
        <f t="shared" si="117"/>
        <v>17.647058823529413</v>
      </c>
      <c r="BW158" s="116">
        <f t="array" ref="BW158">SUM(IF(AW158:BN158&gt;40,1,0))</f>
        <v>1</v>
      </c>
      <c r="BX158" s="116">
        <f t="shared" si="139"/>
        <v>5.8823529411764701</v>
      </c>
      <c r="BY158" s="116">
        <v>31.197771587743752</v>
      </c>
      <c r="BZ158" s="116">
        <v>-2.9761390161666847</v>
      </c>
      <c r="CA158" s="116">
        <v>4.6263345195729499</v>
      </c>
      <c r="CB158" s="116">
        <v>20.602409793317399</v>
      </c>
      <c r="CC158" s="116">
        <v>8.5019607118608107</v>
      </c>
      <c r="CD158" s="116">
        <v>9.1375967699392575</v>
      </c>
      <c r="CE158" s="116">
        <v>-3.832838773491587</v>
      </c>
      <c r="CF158" s="116">
        <v>-2.0451339915373734</v>
      </c>
      <c r="CG158" s="116">
        <v>7.7669902912621325</v>
      </c>
      <c r="CH158" s="116">
        <v>3.4658166033640803</v>
      </c>
      <c r="CI158" s="116">
        <v>2.4527676499834117</v>
      </c>
      <c r="CJ158" s="116">
        <v>5.2631578947368363</v>
      </c>
      <c r="CK158" s="116">
        <v>-5.5828494863778495</v>
      </c>
      <c r="CL158" s="116">
        <v>-6.9935944555287293</v>
      </c>
      <c r="CM158" s="116">
        <v>24.77876106194692</v>
      </c>
      <c r="CN158" s="116">
        <v>14.700000000000003</v>
      </c>
      <c r="CO158" s="116">
        <v>1.3841051154483996</v>
      </c>
      <c r="CP158" s="116">
        <v>-2.7472527472527597</v>
      </c>
      <c r="CQ158" s="116">
        <f t="shared" si="140"/>
        <v>6.0944368627122767</v>
      </c>
      <c r="CR158" s="116">
        <f t="shared" si="118"/>
        <v>4.0460755614685153</v>
      </c>
      <c r="CS158" s="116">
        <f t="shared" si="119"/>
        <v>31.197771587743752</v>
      </c>
      <c r="CT158" s="116">
        <f t="shared" si="120"/>
        <v>18</v>
      </c>
      <c r="CU158" s="116">
        <f t="array" ref="CU158">SUM(IF($BY158:$CP158&lt;0,1,0))</f>
        <v>6</v>
      </c>
      <c r="CV158" s="116">
        <f t="shared" si="121"/>
        <v>33.333333333333336</v>
      </c>
      <c r="CW158" s="116">
        <f t="array" ref="CW158">SUM(IF($BY158:$CP158&gt;20,1,0))</f>
        <v>3</v>
      </c>
      <c r="CX158" s="116">
        <f t="shared" si="122"/>
        <v>16.666666666666664</v>
      </c>
      <c r="CY158" s="116">
        <f t="array" ref="CY158">SUM(IF(BY158:CP158&gt;40,1,0))</f>
        <v>0</v>
      </c>
      <c r="CZ158" s="116">
        <f t="shared" si="141"/>
        <v>0</v>
      </c>
      <c r="DA158" s="116">
        <v>2.1826067591787606</v>
      </c>
      <c r="DB158" s="116">
        <v>-1.557344398340236</v>
      </c>
      <c r="DC158" s="116">
        <f t="shared" si="142"/>
        <v>0.3126311804192623</v>
      </c>
      <c r="DD158" s="116">
        <f t="shared" si="123"/>
        <v>0.3126311804192623</v>
      </c>
      <c r="DE158" s="116">
        <f t="shared" si="124"/>
        <v>2.1826067591787606</v>
      </c>
      <c r="DF158" s="116">
        <f t="shared" si="125"/>
        <v>2</v>
      </c>
      <c r="DG158" s="116">
        <f t="array" ref="DG158">SUM(IF($DA158:$DB158&lt;0,1,0))</f>
        <v>1</v>
      </c>
      <c r="DH158" s="116">
        <f t="shared" si="126"/>
        <v>50</v>
      </c>
      <c r="DI158" s="116">
        <f t="array" ref="DI158">SUM(IF($DA158:$DB158&gt;20,1,0))</f>
        <v>0</v>
      </c>
      <c r="DJ158" s="116">
        <f t="shared" si="127"/>
        <v>0</v>
      </c>
      <c r="DK158" s="116">
        <f t="array" ref="DK158">SUM(IF(DA158:DB158&gt;40,1,0))</f>
        <v>0</v>
      </c>
      <c r="DL158" s="116">
        <f t="shared" si="143"/>
        <v>0</v>
      </c>
      <c r="DM158" s="116">
        <v>7.4567060189822199</v>
      </c>
      <c r="DN158" s="116">
        <v>1.9444528947503006</v>
      </c>
      <c r="DO158" s="116">
        <f t="shared" si="153"/>
        <v>4.7005794568662598</v>
      </c>
      <c r="DP158" s="116">
        <f t="shared" si="148"/>
        <v>4.7005794568662598</v>
      </c>
      <c r="DQ158" s="116">
        <f t="shared" si="149"/>
        <v>7.4567060189822199</v>
      </c>
      <c r="DR158" s="116">
        <f t="shared" si="150"/>
        <v>2</v>
      </c>
      <c r="DS158" s="116">
        <f t="array" ref="DS158">SUM(IF($DM158:$DN158&lt;0,1,0))</f>
        <v>0</v>
      </c>
      <c r="DT158" s="116">
        <f t="shared" si="151"/>
        <v>0</v>
      </c>
      <c r="DU158" s="116">
        <f t="array" ref="DU158">SUM(IF($DM158:$DN158&gt;20,1,0))</f>
        <v>0</v>
      </c>
      <c r="DV158" s="116">
        <f t="shared" si="152"/>
        <v>0</v>
      </c>
      <c r="DW158" s="116">
        <f t="array" ref="DW158">SUM(IF(DM158:DN158&gt;40,1,0))</f>
        <v>0</v>
      </c>
      <c r="DX158" s="116">
        <f t="shared" si="154"/>
        <v>0</v>
      </c>
      <c r="DY158" s="116">
        <f t="shared" si="145"/>
        <v>88.609079966914891</v>
      </c>
      <c r="DZ158" s="116">
        <f t="shared" si="128"/>
        <v>3.1169367028047454</v>
      </c>
      <c r="EA158" s="116">
        <f t="shared" si="129"/>
        <v>4833.3741753416398</v>
      </c>
      <c r="EB158" s="116">
        <f t="shared" si="146"/>
        <v>8.6083383950283707</v>
      </c>
      <c r="EC158" s="116">
        <f t="shared" si="130"/>
        <v>628.45544123443415</v>
      </c>
      <c r="ED158" s="116">
        <f t="shared" si="131"/>
        <v>61</v>
      </c>
      <c r="EE158" s="116">
        <f t="shared" si="131"/>
        <v>14</v>
      </c>
      <c r="EF158" s="116">
        <f t="shared" si="132"/>
        <v>22.950819672131146</v>
      </c>
      <c r="EG158" s="116">
        <f t="shared" si="133"/>
        <v>13</v>
      </c>
      <c r="EH158" s="117">
        <f t="shared" si="134"/>
        <v>21.311475409836063</v>
      </c>
      <c r="EI158" s="116">
        <f t="shared" si="147"/>
        <v>29.10609976042424</v>
      </c>
      <c r="EJ158" s="116">
        <f t="shared" si="135"/>
        <v>3</v>
      </c>
      <c r="EK158" s="116">
        <f t="shared" si="144"/>
        <v>4.918032786885246</v>
      </c>
      <c r="EL158" s="37"/>
      <c r="EM158" s="37"/>
      <c r="EN158" s="37"/>
      <c r="EO158" s="37"/>
    </row>
    <row r="159" spans="2:145" x14ac:dyDescent="0.4">
      <c r="B159" s="115">
        <v>1950</v>
      </c>
      <c r="C159" s="116">
        <v>0</v>
      </c>
      <c r="D159" s="116">
        <v>4.0000000000000036</v>
      </c>
      <c r="E159" s="116"/>
      <c r="F159" s="116"/>
      <c r="G159" s="116">
        <v>8.510015608740888</v>
      </c>
      <c r="H159" s="116">
        <v>14.285714285714285</v>
      </c>
      <c r="I159" s="116">
        <v>7.547169811320753</v>
      </c>
      <c r="J159" s="116">
        <v>6.0606060606060552</v>
      </c>
      <c r="K159" s="116">
        <v>1.6255842320745006</v>
      </c>
      <c r="L159" s="116"/>
      <c r="M159" s="116">
        <v>6.8758668515950125</v>
      </c>
      <c r="N159" s="116">
        <v>3.5029821073558676</v>
      </c>
      <c r="O159" s="116">
        <v>4.4444444444444509</v>
      </c>
      <c r="P159" s="116">
        <v>3.7062909923545551</v>
      </c>
      <c r="Q159" s="116">
        <f t="shared" si="107"/>
        <v>5.5053340358369436</v>
      </c>
      <c r="R159" s="116">
        <f t="shared" si="101"/>
        <v>4.4444444444444509</v>
      </c>
      <c r="S159" s="116">
        <f t="shared" si="102"/>
        <v>14.285714285714285</v>
      </c>
      <c r="T159" s="116">
        <f t="shared" si="103"/>
        <v>11</v>
      </c>
      <c r="U159" s="116">
        <f t="array" ref="U159">SUM(IF($C159:$P159&lt;0,1,0))</f>
        <v>0</v>
      </c>
      <c r="V159" s="116">
        <f t="shared" si="104"/>
        <v>0</v>
      </c>
      <c r="W159" s="116">
        <f t="array" ref="W159">SUM(IF($C159:$P159&gt;20,1,0))</f>
        <v>0</v>
      </c>
      <c r="X159" s="116">
        <f t="shared" si="105"/>
        <v>0</v>
      </c>
      <c r="Y159" s="116">
        <f t="array" ref="Y159">SUM(IF(C159:P159&gt;40,1,0))</f>
        <v>0</v>
      </c>
      <c r="Z159" s="116">
        <f t="shared" si="106"/>
        <v>0</v>
      </c>
      <c r="AA159" s="116" t="s">
        <v>14</v>
      </c>
      <c r="AB159" s="116">
        <v>-3.5722711966196932</v>
      </c>
      <c r="AC159" s="116">
        <v>0</v>
      </c>
      <c r="AD159" s="116">
        <v>23.269696563085517</v>
      </c>
      <c r="AE159" s="116">
        <v>-6.8667043807516981</v>
      </c>
      <c r="AF159" s="116"/>
      <c r="AG159" s="116">
        <v>22.000223595738895</v>
      </c>
      <c r="AH159" s="116">
        <v>-15.49942594718715</v>
      </c>
      <c r="AI159" s="116">
        <v>3.1423290203326903</v>
      </c>
      <c r="AJ159" s="116">
        <v>21.999810298007773</v>
      </c>
      <c r="AK159" s="116">
        <v>141.02221748442457</v>
      </c>
      <c r="AL159" s="116">
        <v>3.629032258064524</v>
      </c>
      <c r="AM159" s="116">
        <f t="shared" si="136"/>
        <v>18.912490769509542</v>
      </c>
      <c r="AN159" s="116">
        <f t="shared" si="108"/>
        <v>3.3856806391986072</v>
      </c>
      <c r="AO159" s="116">
        <f t="shared" si="109"/>
        <v>141.02221748442457</v>
      </c>
      <c r="AP159" s="116">
        <f t="shared" si="110"/>
        <v>11</v>
      </c>
      <c r="AQ159" s="116">
        <f t="array" ref="AQ159">SUM(IF($AA159:$AL159&lt;0,1,0))</f>
        <v>3</v>
      </c>
      <c r="AR159" s="116">
        <f t="shared" si="111"/>
        <v>27.272727272727273</v>
      </c>
      <c r="AS159" s="116">
        <f t="array" ref="AS159">SUM(IF($AA159:$AL159&gt;20,1,0))</f>
        <v>5</v>
      </c>
      <c r="AT159" s="116">
        <f t="shared" si="112"/>
        <v>45.454545454545453</v>
      </c>
      <c r="AU159" s="116">
        <f t="array" ref="AU159">SUM(IF(AA159:AL159&gt;40,1,0))</f>
        <v>2</v>
      </c>
      <c r="AV159" s="116">
        <f t="shared" si="137"/>
        <v>18.181818181818183</v>
      </c>
      <c r="AW159" s="116">
        <v>25</v>
      </c>
      <c r="AX159" s="116">
        <v>2.6955070866236497</v>
      </c>
      <c r="AY159" s="116">
        <v>8.8243666382009689</v>
      </c>
      <c r="AZ159" s="116">
        <v>17.402095167908463</v>
      </c>
      <c r="BA159" s="116">
        <v>9.8591549295774552</v>
      </c>
      <c r="BB159" s="116">
        <v>-7.0707070707070718</v>
      </c>
      <c r="BC159" s="116">
        <v>8.3333333333333037</v>
      </c>
      <c r="BD159" s="116">
        <v>5.3550501064313325</v>
      </c>
      <c r="BE159" s="116">
        <v>5.3857041755130917</v>
      </c>
      <c r="BF159" s="116">
        <v>9.2920008840238744</v>
      </c>
      <c r="BG159" s="116">
        <v>8.356790768933557</v>
      </c>
      <c r="BH159" s="116" t="s">
        <v>14</v>
      </c>
      <c r="BI159" s="116">
        <v>-2.3251765898586974</v>
      </c>
      <c r="BJ159" s="116"/>
      <c r="BK159" s="116">
        <v>11.339581725424036</v>
      </c>
      <c r="BL159" s="116">
        <v>2.7782591116501942</v>
      </c>
      <c r="BM159" s="116">
        <v>-7.3615411076711492</v>
      </c>
      <c r="BN159" s="116">
        <v>3.125</v>
      </c>
      <c r="BO159" s="116">
        <f t="shared" si="138"/>
        <v>6.3118386974614404</v>
      </c>
      <c r="BP159" s="116">
        <f t="shared" si="113"/>
        <v>6.8595187544231973</v>
      </c>
      <c r="BQ159" s="116">
        <f t="shared" si="114"/>
        <v>25</v>
      </c>
      <c r="BR159" s="116">
        <f t="shared" si="115"/>
        <v>17</v>
      </c>
      <c r="BS159" s="116">
        <f t="array" ref="BS159">SUM(IF($AW159:$BN159&lt;0,1,0))</f>
        <v>3</v>
      </c>
      <c r="BT159" s="116">
        <f t="shared" si="116"/>
        <v>17.647058823529413</v>
      </c>
      <c r="BU159" s="116">
        <f t="array" ref="BU159">SUM(IF($AW159:$BN159&gt;20,1,0))</f>
        <v>2</v>
      </c>
      <c r="BV159" s="116">
        <f t="shared" si="117"/>
        <v>11.76470588235294</v>
      </c>
      <c r="BW159" s="116">
        <f t="array" ref="BW159">SUM(IF(AW159:BN159&gt;40,1,0))</f>
        <v>1</v>
      </c>
      <c r="BX159" s="116">
        <f t="shared" si="139"/>
        <v>5.8823529411764701</v>
      </c>
      <c r="BY159" s="116">
        <v>25.477707006369421</v>
      </c>
      <c r="BZ159" s="116">
        <v>21.455146754857381</v>
      </c>
      <c r="CA159" s="116">
        <v>9.1836734693877773</v>
      </c>
      <c r="CB159" s="116">
        <v>16.50849153752112</v>
      </c>
      <c r="CC159" s="116">
        <v>20.175383454865468</v>
      </c>
      <c r="CD159" s="116">
        <v>9.6636898156456184</v>
      </c>
      <c r="CE159" s="116">
        <v>-0.19285163281049789</v>
      </c>
      <c r="CF159" s="116">
        <v>-0.86393088552916275</v>
      </c>
      <c r="CG159" s="116">
        <v>16.349683016349669</v>
      </c>
      <c r="CH159" s="116">
        <v>7.4098900002088843</v>
      </c>
      <c r="CI159" s="116">
        <v>4.0925266903914403</v>
      </c>
      <c r="CJ159" s="116">
        <v>6.4705882352941169</v>
      </c>
      <c r="CK159" s="116">
        <v>19.63103122043519</v>
      </c>
      <c r="CL159" s="116">
        <v>-3.2403748447555447</v>
      </c>
      <c r="CM159" s="116">
        <v>80.141843971631204</v>
      </c>
      <c r="CN159" s="116">
        <v>12.1</v>
      </c>
      <c r="CO159" s="116">
        <v>-0.98343685300206984</v>
      </c>
      <c r="CP159" s="116">
        <v>-1.1299435028248594</v>
      </c>
      <c r="CQ159" s="116">
        <f t="shared" si="140"/>
        <v>13.458284303001953</v>
      </c>
      <c r="CR159" s="116">
        <f t="shared" si="118"/>
        <v>9.4236816425166978</v>
      </c>
      <c r="CS159" s="116">
        <f t="shared" si="119"/>
        <v>80.141843971631204</v>
      </c>
      <c r="CT159" s="116">
        <f t="shared" si="120"/>
        <v>18</v>
      </c>
      <c r="CU159" s="116">
        <f t="array" ref="CU159">SUM(IF($BY159:$CP159&lt;0,1,0))</f>
        <v>5</v>
      </c>
      <c r="CV159" s="116">
        <f t="shared" si="121"/>
        <v>27.777777777777779</v>
      </c>
      <c r="CW159" s="116">
        <f t="array" ref="CW159">SUM(IF($BY159:$CP159&gt;20,1,0))</f>
        <v>4</v>
      </c>
      <c r="CX159" s="116">
        <f t="shared" si="122"/>
        <v>22.222222222222221</v>
      </c>
      <c r="CY159" s="116">
        <f t="array" ref="CY159">SUM(IF(BY159:CP159&gt;40,1,0))</f>
        <v>1</v>
      </c>
      <c r="CZ159" s="116">
        <f t="shared" si="141"/>
        <v>5.5555555555555554</v>
      </c>
      <c r="DA159" s="116">
        <v>5.3182757725181657</v>
      </c>
      <c r="DB159" s="116">
        <v>3.4911016949152489</v>
      </c>
      <c r="DC159" s="116">
        <f t="shared" si="142"/>
        <v>4.4046887337167071</v>
      </c>
      <c r="DD159" s="116">
        <f t="shared" si="123"/>
        <v>4.4046887337167071</v>
      </c>
      <c r="DE159" s="116">
        <f t="shared" si="124"/>
        <v>5.3182757725181657</v>
      </c>
      <c r="DF159" s="116">
        <f t="shared" si="125"/>
        <v>2</v>
      </c>
      <c r="DG159" s="116">
        <f t="array" ref="DG159">SUM(IF($DA159:$DB159&lt;0,1,0))</f>
        <v>0</v>
      </c>
      <c r="DH159" s="116">
        <f t="shared" si="126"/>
        <v>0</v>
      </c>
      <c r="DI159" s="116">
        <f t="array" ref="DI159">SUM(IF($DA159:$DB159&gt;20,1,0))</f>
        <v>0</v>
      </c>
      <c r="DJ159" s="116">
        <f t="shared" si="127"/>
        <v>0</v>
      </c>
      <c r="DK159" s="116">
        <f t="array" ref="DK159">SUM(IF(DA159:DB159&gt;40,1,0))</f>
        <v>0</v>
      </c>
      <c r="DL159" s="116">
        <f t="shared" si="143"/>
        <v>0</v>
      </c>
      <c r="DM159" s="116">
        <v>7.8552196840136368</v>
      </c>
      <c r="DN159" s="116">
        <v>6.8910726084644756</v>
      </c>
      <c r="DO159" s="116">
        <f t="shared" si="153"/>
        <v>7.3731461462390566</v>
      </c>
      <c r="DP159" s="116">
        <f t="shared" si="148"/>
        <v>7.3731461462390566</v>
      </c>
      <c r="DQ159" s="116">
        <f t="shared" si="149"/>
        <v>7.8552196840136368</v>
      </c>
      <c r="DR159" s="116">
        <f t="shared" si="150"/>
        <v>2</v>
      </c>
      <c r="DS159" s="116">
        <f t="array" ref="DS159">SUM(IF($DM159:$DN159&lt;0,1,0))</f>
        <v>0</v>
      </c>
      <c r="DT159" s="116">
        <f t="shared" si="151"/>
        <v>0</v>
      </c>
      <c r="DU159" s="116">
        <f t="array" ref="DU159">SUM(IF($DM159:$DN159&gt;20,1,0))</f>
        <v>0</v>
      </c>
      <c r="DV159" s="116">
        <f t="shared" si="152"/>
        <v>0</v>
      </c>
      <c r="DW159" s="116">
        <f t="array" ref="DW159">SUM(IF(DM159:DN159&gt;40,1,0))</f>
        <v>0</v>
      </c>
      <c r="DX159" s="116">
        <f t="shared" si="154"/>
        <v>0</v>
      </c>
      <c r="DY159" s="116">
        <f t="shared" si="145"/>
        <v>10.448776075637822</v>
      </c>
      <c r="DZ159" s="116">
        <f t="shared" si="128"/>
        <v>6.4705882352941169</v>
      </c>
      <c r="EA159" s="116">
        <f t="shared" si="129"/>
        <v>141.02221748442457</v>
      </c>
      <c r="EB159" s="116">
        <f t="shared" si="146"/>
        <v>8.1403780150000689</v>
      </c>
      <c r="EC159" s="116">
        <f t="shared" si="130"/>
        <v>21.525757834445777</v>
      </c>
      <c r="ED159" s="116">
        <f t="shared" si="131"/>
        <v>61</v>
      </c>
      <c r="EE159" s="116">
        <f t="shared" si="131"/>
        <v>11</v>
      </c>
      <c r="EF159" s="116">
        <f t="shared" si="132"/>
        <v>18.032786885245901</v>
      </c>
      <c r="EG159" s="116">
        <f t="shared" si="133"/>
        <v>11</v>
      </c>
      <c r="EH159" s="117">
        <f t="shared" si="134"/>
        <v>18.032786885245901</v>
      </c>
      <c r="EI159" s="116">
        <f t="shared" si="147"/>
        <v>26.456802336536651</v>
      </c>
      <c r="EJ159" s="116">
        <f t="shared" si="135"/>
        <v>4</v>
      </c>
      <c r="EK159" s="116">
        <f t="shared" si="144"/>
        <v>6.557377049180328</v>
      </c>
      <c r="EL159" s="37"/>
      <c r="EM159" s="37"/>
      <c r="EN159" s="37"/>
      <c r="EO159" s="37"/>
    </row>
    <row r="160" spans="2:145" x14ac:dyDescent="0.4">
      <c r="B160" s="115">
        <v>1951</v>
      </c>
      <c r="C160" s="116">
        <v>6.7415730337078816</v>
      </c>
      <c r="D160" s="116">
        <v>-7.6923076923076872</v>
      </c>
      <c r="E160" s="116"/>
      <c r="F160" s="116"/>
      <c r="G160" s="116">
        <v>7.5998681410890363</v>
      </c>
      <c r="H160" s="116">
        <v>17.391304347826093</v>
      </c>
      <c r="I160" s="116">
        <v>7.0175438596491224</v>
      </c>
      <c r="J160" s="116">
        <v>8.5714285714285854</v>
      </c>
      <c r="K160" s="116">
        <v>23.201064803260973</v>
      </c>
      <c r="L160" s="116"/>
      <c r="M160" s="116">
        <v>7.6533757259189565</v>
      </c>
      <c r="N160" s="116">
        <v>15.035918712304564</v>
      </c>
      <c r="O160" s="116">
        <v>6.3829787234042534</v>
      </c>
      <c r="P160" s="116">
        <v>7.0690816555647018</v>
      </c>
      <c r="Q160" s="116">
        <f t="shared" si="107"/>
        <v>8.9974390801678634</v>
      </c>
      <c r="R160" s="116">
        <f t="shared" si="101"/>
        <v>7.5998681410890363</v>
      </c>
      <c r="S160" s="116">
        <f t="shared" si="102"/>
        <v>23.201064803260973</v>
      </c>
      <c r="T160" s="116">
        <f t="shared" si="103"/>
        <v>11</v>
      </c>
      <c r="U160" s="116">
        <f t="array" ref="U160">SUM(IF($C160:$P160&lt;0,1,0))</f>
        <v>1</v>
      </c>
      <c r="V160" s="116">
        <f t="shared" si="104"/>
        <v>9.0909090909090917</v>
      </c>
      <c r="W160" s="116">
        <f t="array" ref="W160">SUM(IF($C160:$P160&gt;20,1,0))</f>
        <v>1</v>
      </c>
      <c r="X160" s="116">
        <f t="shared" si="105"/>
        <v>9.0909090909090917</v>
      </c>
      <c r="Y160" s="116">
        <f t="array" ref="Y160">SUM(IF(C160:P160&gt;40,1,0))</f>
        <v>0</v>
      </c>
      <c r="Z160" s="116">
        <f t="shared" si="106"/>
        <v>0</v>
      </c>
      <c r="AA160" s="116" t="s">
        <v>14</v>
      </c>
      <c r="AB160" s="116">
        <v>11.111605405104823</v>
      </c>
      <c r="AC160" s="116">
        <v>3.8822947576656608</v>
      </c>
      <c r="AD160" s="116">
        <v>70.253763005659323</v>
      </c>
      <c r="AE160" s="116">
        <v>16.517989284947809</v>
      </c>
      <c r="AF160" s="116"/>
      <c r="AG160" s="116">
        <v>16.393281667277584</v>
      </c>
      <c r="AH160" s="116">
        <v>-1.7663043478260643</v>
      </c>
      <c r="AI160" s="116">
        <v>8.2437275985663305</v>
      </c>
      <c r="AJ160" s="116">
        <v>16.393640884471104</v>
      </c>
      <c r="AK160" s="116">
        <v>32.446808510638256</v>
      </c>
      <c r="AL160" s="116">
        <v>10.116731517509692</v>
      </c>
      <c r="AM160" s="116">
        <f t="shared" si="136"/>
        <v>18.359353828401449</v>
      </c>
      <c r="AN160" s="116">
        <f t="shared" si="108"/>
        <v>13.752443536191205</v>
      </c>
      <c r="AO160" s="116">
        <f t="shared" si="109"/>
        <v>70.253763005659323</v>
      </c>
      <c r="AP160" s="116">
        <f t="shared" si="110"/>
        <v>11</v>
      </c>
      <c r="AQ160" s="116">
        <f t="array" ref="AQ160">SUM(IF($AA160:$AL160&lt;0,1,0))</f>
        <v>1</v>
      </c>
      <c r="AR160" s="116">
        <f t="shared" si="111"/>
        <v>9.0909090909090917</v>
      </c>
      <c r="AS160" s="116">
        <f t="array" ref="AS160">SUM(IF($AA160:$AL160&gt;20,1,0))</f>
        <v>3</v>
      </c>
      <c r="AT160" s="116">
        <f t="shared" si="112"/>
        <v>27.27272727272727</v>
      </c>
      <c r="AU160" s="116">
        <f t="array" ref="AU160">SUM(IF(AA160:AL160&gt;40,1,0))</f>
        <v>2</v>
      </c>
      <c r="AV160" s="116">
        <f t="shared" si="137"/>
        <v>18.181818181818183</v>
      </c>
      <c r="AW160" s="116">
        <v>27.142857142857114</v>
      </c>
      <c r="AX160" s="116">
        <v>9.1570278957370466</v>
      </c>
      <c r="AY160" s="116">
        <v>10.644264518915501</v>
      </c>
      <c r="AZ160" s="116">
        <v>13.338295059267404</v>
      </c>
      <c r="BA160" s="116">
        <v>16.666666666666668</v>
      </c>
      <c r="BB160" s="116">
        <v>8.6956521739130377</v>
      </c>
      <c r="BC160" s="116">
        <v>11.538461538461542</v>
      </c>
      <c r="BD160" s="116">
        <v>22.036322360953459</v>
      </c>
      <c r="BE160" s="116">
        <v>11.279591503450954</v>
      </c>
      <c r="BF160" s="116">
        <v>5.5145506343041637</v>
      </c>
      <c r="BG160" s="116">
        <v>15.335904294800562</v>
      </c>
      <c r="BH160" s="116">
        <v>1.0959999999999999</v>
      </c>
      <c r="BI160" s="116">
        <v>5.6132566062055886</v>
      </c>
      <c r="BJ160" s="116"/>
      <c r="BK160" s="116">
        <v>5.9309127541880757</v>
      </c>
      <c r="BL160" s="116">
        <v>19.644262110823863</v>
      </c>
      <c r="BM160" s="116">
        <v>5.3843297437801763</v>
      </c>
      <c r="BN160" s="116">
        <v>9.0909090909090828</v>
      </c>
      <c r="BO160" s="116">
        <f t="shared" si="138"/>
        <v>11.653486123249074</v>
      </c>
      <c r="BP160" s="116">
        <f t="shared" si="113"/>
        <v>10.644264518915501</v>
      </c>
      <c r="BQ160" s="116">
        <f t="shared" si="114"/>
        <v>27.142857142857114</v>
      </c>
      <c r="BR160" s="116">
        <f t="shared" si="115"/>
        <v>17</v>
      </c>
      <c r="BS160" s="116">
        <f t="array" ref="BS160">SUM(IF($AW160:$BN160&lt;0,1,0))</f>
        <v>0</v>
      </c>
      <c r="BT160" s="116">
        <f t="shared" si="116"/>
        <v>0</v>
      </c>
      <c r="BU160" s="116">
        <f t="array" ref="BU160">SUM(IF($AW160:$BN160&gt;20,1,0))</f>
        <v>2</v>
      </c>
      <c r="BV160" s="116">
        <f t="shared" si="117"/>
        <v>11.76470588235294</v>
      </c>
      <c r="BW160" s="116">
        <f t="array" ref="BW160">SUM(IF(AW160:BN160&gt;40,1,0))</f>
        <v>0</v>
      </c>
      <c r="BX160" s="116">
        <f t="shared" si="139"/>
        <v>0</v>
      </c>
      <c r="BY160" s="116">
        <v>36.717428087986484</v>
      </c>
      <c r="BZ160" s="116">
        <v>25.972222222222218</v>
      </c>
      <c r="CA160" s="116">
        <v>11.838006230529597</v>
      </c>
      <c r="CB160" s="116">
        <v>23.38692382564831</v>
      </c>
      <c r="CC160" s="116">
        <v>3.4450743480862172</v>
      </c>
      <c r="CD160" s="116">
        <v>4.1798015657196963</v>
      </c>
      <c r="CE160" s="116">
        <v>8.4761045987375994</v>
      </c>
      <c r="CF160" s="116">
        <v>11.728395061728403</v>
      </c>
      <c r="CG160" s="116">
        <v>16.532836248924589</v>
      </c>
      <c r="CH160" s="116">
        <v>1.8160272099943677</v>
      </c>
      <c r="CI160" s="116">
        <v>4.4755244755244838</v>
      </c>
      <c r="CJ160" s="116">
        <v>12.430939226519367</v>
      </c>
      <c r="CK160" s="116">
        <v>19.652036378015026</v>
      </c>
      <c r="CL160" s="116">
        <v>4.0140023337222885</v>
      </c>
      <c r="CM160" s="116">
        <v>44.488188976377941</v>
      </c>
      <c r="CN160" s="116">
        <v>10.100000000000019</v>
      </c>
      <c r="CO160" s="116">
        <v>8.1011373726269511</v>
      </c>
      <c r="CP160" s="116">
        <v>6.2857142857142945</v>
      </c>
      <c r="CQ160" s="116">
        <f t="shared" si="140"/>
        <v>14.091131247115436</v>
      </c>
      <c r="CR160" s="116">
        <f t="shared" si="118"/>
        <v>10.914197530864211</v>
      </c>
      <c r="CS160" s="116">
        <f t="shared" si="119"/>
        <v>44.488188976377941</v>
      </c>
      <c r="CT160" s="116">
        <f t="shared" si="120"/>
        <v>18</v>
      </c>
      <c r="CU160" s="116">
        <f t="array" ref="CU160">SUM(IF($BY160:$CP160&lt;0,1,0))</f>
        <v>0</v>
      </c>
      <c r="CV160" s="116">
        <f t="shared" si="121"/>
        <v>0</v>
      </c>
      <c r="CW160" s="116">
        <f t="array" ref="CW160">SUM(IF($BY160:$CP160&gt;20,1,0))</f>
        <v>4</v>
      </c>
      <c r="CX160" s="116">
        <f t="shared" si="122"/>
        <v>22.222222222222221</v>
      </c>
      <c r="CY160" s="116">
        <f t="array" ref="CY160">SUM(IF(BY160:CP160&gt;40,1,0))</f>
        <v>1</v>
      </c>
      <c r="CZ160" s="116">
        <f t="shared" si="141"/>
        <v>5.5555555555555554</v>
      </c>
      <c r="DA160" s="116">
        <v>11.711671429777281</v>
      </c>
      <c r="DB160" s="116">
        <v>6.8199999999999896</v>
      </c>
      <c r="DC160" s="116">
        <f t="shared" si="142"/>
        <v>9.2658357148886346</v>
      </c>
      <c r="DD160" s="116">
        <f t="shared" si="123"/>
        <v>9.2658357148886346</v>
      </c>
      <c r="DE160" s="116">
        <f t="shared" si="124"/>
        <v>11.711671429777281</v>
      </c>
      <c r="DF160" s="116">
        <f t="shared" si="125"/>
        <v>2</v>
      </c>
      <c r="DG160" s="116">
        <f t="array" ref="DG160">SUM(IF($DA160:$DB160&lt;0,1,0))</f>
        <v>0</v>
      </c>
      <c r="DH160" s="116">
        <f t="shared" si="126"/>
        <v>0</v>
      </c>
      <c r="DI160" s="116">
        <f t="array" ref="DI160">SUM(IF($DA160:$DB160&gt;20,1,0))</f>
        <v>0</v>
      </c>
      <c r="DJ160" s="116">
        <f t="shared" si="127"/>
        <v>0</v>
      </c>
      <c r="DK160" s="116">
        <f t="array" ref="DK160">SUM(IF(DA160:DB160&gt;40,1,0))</f>
        <v>0</v>
      </c>
      <c r="DL160" s="116">
        <f t="shared" si="143"/>
        <v>0</v>
      </c>
      <c r="DM160" s="116">
        <v>21.876136069623108</v>
      </c>
      <c r="DN160" s="116">
        <v>11.413115296415569</v>
      </c>
      <c r="DO160" s="116">
        <f t="shared" si="153"/>
        <v>16.644625683019338</v>
      </c>
      <c r="DP160" s="116">
        <f t="shared" si="148"/>
        <v>16.644625683019338</v>
      </c>
      <c r="DQ160" s="116">
        <f t="shared" si="149"/>
        <v>21.876136069623108</v>
      </c>
      <c r="DR160" s="116">
        <f t="shared" si="150"/>
        <v>2</v>
      </c>
      <c r="DS160" s="116">
        <f t="array" ref="DS160">SUM(IF($DM160:$DN160&lt;0,1,0))</f>
        <v>0</v>
      </c>
      <c r="DT160" s="116">
        <f t="shared" si="151"/>
        <v>0</v>
      </c>
      <c r="DU160" s="116">
        <f t="array" ref="DU160">SUM(IF($DM160:$DN160&gt;20,1,0))</f>
        <v>1</v>
      </c>
      <c r="DV160" s="116">
        <f t="shared" si="152"/>
        <v>50</v>
      </c>
      <c r="DW160" s="116">
        <f t="array" ref="DW160">SUM(IF(DM160:DN160&gt;40,1,0))</f>
        <v>0</v>
      </c>
      <c r="DX160" s="116">
        <f t="shared" si="154"/>
        <v>0</v>
      </c>
      <c r="DY160" s="116">
        <f t="shared" si="145"/>
        <v>13.102265291749818</v>
      </c>
      <c r="DZ160" s="116">
        <f t="shared" si="128"/>
        <v>10.380498018212595</v>
      </c>
      <c r="EA160" s="116">
        <f t="shared" si="129"/>
        <v>70.253763005659323</v>
      </c>
      <c r="EB160" s="116">
        <f t="shared" si="146"/>
        <v>8.3011906115900871</v>
      </c>
      <c r="EC160" s="116">
        <f t="shared" si="130"/>
        <v>11.742153681599296</v>
      </c>
      <c r="ED160" s="116">
        <f t="shared" si="131"/>
        <v>61</v>
      </c>
      <c r="EE160" s="116">
        <f t="shared" si="131"/>
        <v>2</v>
      </c>
      <c r="EF160" s="116">
        <f t="shared" si="132"/>
        <v>3.278688524590164</v>
      </c>
      <c r="EG160" s="116">
        <f t="shared" si="133"/>
        <v>11</v>
      </c>
      <c r="EH160" s="117">
        <f t="shared" si="134"/>
        <v>18.032786885245901</v>
      </c>
      <c r="EI160" s="116">
        <f t="shared" si="147"/>
        <v>24.700362055506208</v>
      </c>
      <c r="EJ160" s="116">
        <f t="shared" si="135"/>
        <v>3</v>
      </c>
      <c r="EK160" s="116">
        <f t="shared" si="144"/>
        <v>4.918032786885246</v>
      </c>
      <c r="EL160" s="37"/>
      <c r="EM160" s="37"/>
      <c r="EN160" s="37"/>
      <c r="EO160" s="37"/>
    </row>
    <row r="161" spans="2:145" x14ac:dyDescent="0.4">
      <c r="B161" s="115">
        <v>1952</v>
      </c>
      <c r="C161" s="116">
        <v>6.315789473684208</v>
      </c>
      <c r="D161" s="116">
        <v>3.1250000000000222</v>
      </c>
      <c r="E161" s="116"/>
      <c r="F161" s="116">
        <v>16.216099685249844</v>
      </c>
      <c r="G161" s="116">
        <v>-10.254839158891516</v>
      </c>
      <c r="H161" s="116">
        <v>-10.185185185185187</v>
      </c>
      <c r="I161" s="116">
        <v>9.8360655737704796</v>
      </c>
      <c r="J161" s="116">
        <v>7.8947368421052655</v>
      </c>
      <c r="K161" s="116">
        <v>5.1943667406192633</v>
      </c>
      <c r="L161" s="116"/>
      <c r="M161" s="116">
        <v>6.6090048821650305</v>
      </c>
      <c r="N161" s="116">
        <v>7.0061779929871504</v>
      </c>
      <c r="O161" s="116">
        <v>4</v>
      </c>
      <c r="P161" s="116">
        <v>6.3996365034427294</v>
      </c>
      <c r="Q161" s="116">
        <f t="shared" si="107"/>
        <v>4.3464044458289406</v>
      </c>
      <c r="R161" s="116">
        <f t="shared" si="101"/>
        <v>6.3577129885634687</v>
      </c>
      <c r="S161" s="116">
        <f t="shared" si="102"/>
        <v>16.216099685249844</v>
      </c>
      <c r="T161" s="116">
        <f t="shared" si="103"/>
        <v>12</v>
      </c>
      <c r="U161" s="116">
        <f t="array" ref="U161">SUM(IF($C161:$P161&lt;0,1,0))</f>
        <v>2</v>
      </c>
      <c r="V161" s="116">
        <f t="shared" si="104"/>
        <v>16.666666666666668</v>
      </c>
      <c r="W161" s="116">
        <f t="array" ref="W161">SUM(IF($C161:$P161&gt;20,1,0))</f>
        <v>0</v>
      </c>
      <c r="X161" s="116">
        <f t="shared" si="105"/>
        <v>0</v>
      </c>
      <c r="Y161" s="116">
        <f t="array" ref="Y161">SUM(IF(C161:P161&gt;40,1,0))</f>
        <v>0</v>
      </c>
      <c r="Z161" s="116">
        <f t="shared" si="106"/>
        <v>0</v>
      </c>
      <c r="AA161" s="116" t="s">
        <v>14</v>
      </c>
      <c r="AB161" s="116">
        <v>-1.6665665725782333</v>
      </c>
      <c r="AC161" s="116">
        <v>-1.8699251500965408</v>
      </c>
      <c r="AD161" s="116">
        <v>-2.1385754760845419</v>
      </c>
      <c r="AE161" s="116">
        <v>4.9808320659079142</v>
      </c>
      <c r="AF161" s="116">
        <v>117.39130434782612</v>
      </c>
      <c r="AG161" s="116">
        <v>-5.6337552932443264</v>
      </c>
      <c r="AH161" s="116">
        <v>-5.9474412171507733</v>
      </c>
      <c r="AI161" s="116">
        <v>-6.4569536423841338</v>
      </c>
      <c r="AJ161" s="116">
        <v>-5.6339108341394333</v>
      </c>
      <c r="AK161" s="116">
        <v>29.31726907630523</v>
      </c>
      <c r="AL161" s="116">
        <v>11.484098939929366</v>
      </c>
      <c r="AM161" s="116">
        <f t="shared" si="136"/>
        <v>12.166034204026424</v>
      </c>
      <c r="AN161" s="116">
        <f t="shared" si="108"/>
        <v>-1.8699251500965408</v>
      </c>
      <c r="AO161" s="116">
        <f t="shared" si="109"/>
        <v>117.39130434782612</v>
      </c>
      <c r="AP161" s="116">
        <f t="shared" si="110"/>
        <v>12</v>
      </c>
      <c r="AQ161" s="116">
        <f t="array" ref="AQ161">SUM(IF($AA161:$AL161&lt;0,1,0))</f>
        <v>7</v>
      </c>
      <c r="AR161" s="116">
        <f t="shared" si="111"/>
        <v>58.333333333333336</v>
      </c>
      <c r="AS161" s="116">
        <f t="array" ref="AS161">SUM(IF($AA161:$AL161&gt;20,1,0))</f>
        <v>3</v>
      </c>
      <c r="AT161" s="116">
        <f t="shared" si="112"/>
        <v>25</v>
      </c>
      <c r="AU161" s="116">
        <f t="array" ref="AU161">SUM(IF(AA161:AL161&gt;40,1,0))</f>
        <v>2</v>
      </c>
      <c r="AV161" s="116">
        <f t="shared" si="137"/>
        <v>16.666666666666664</v>
      </c>
      <c r="AW161" s="116">
        <v>13.483146067415742</v>
      </c>
      <c r="AX161" s="116">
        <v>-0.93496109702101426</v>
      </c>
      <c r="AY161" s="116">
        <v>2.478461902170034</v>
      </c>
      <c r="AZ161" s="116">
        <v>3.020000707935206</v>
      </c>
      <c r="BA161" s="116">
        <v>12.087912087912112</v>
      </c>
      <c r="BB161" s="116">
        <v>2.0000000000000018</v>
      </c>
      <c r="BC161" s="116">
        <v>5.7471264367816133</v>
      </c>
      <c r="BD161" s="116">
        <v>38.887958777461527</v>
      </c>
      <c r="BE161" s="116">
        <v>2.7149767570282366</v>
      </c>
      <c r="BF161" s="116">
        <v>2.5207289370888666</v>
      </c>
      <c r="BG161" s="116">
        <v>7.8985572857008073</v>
      </c>
      <c r="BH161" s="116">
        <v>4.3795620437956373</v>
      </c>
      <c r="BI161" s="116">
        <v>-0.51510495989160066</v>
      </c>
      <c r="BJ161" s="116"/>
      <c r="BK161" s="116">
        <v>-0.41610319650548278</v>
      </c>
      <c r="BL161" s="116">
        <v>7.4520303435966051</v>
      </c>
      <c r="BM161" s="116">
        <v>4.7216349541931022</v>
      </c>
      <c r="BN161" s="116">
        <v>9.1666666666666785</v>
      </c>
      <c r="BO161" s="116">
        <f t="shared" si="138"/>
        <v>6.7466231596663571</v>
      </c>
      <c r="BP161" s="116">
        <f t="shared" si="113"/>
        <v>4.3795620437956373</v>
      </c>
      <c r="BQ161" s="116">
        <f t="shared" si="114"/>
        <v>38.887958777461527</v>
      </c>
      <c r="BR161" s="116">
        <f t="shared" si="115"/>
        <v>17</v>
      </c>
      <c r="BS161" s="116">
        <f t="array" ref="BS161">SUM(IF($AW161:$BN161&lt;0,1,0))</f>
        <v>3</v>
      </c>
      <c r="BT161" s="116">
        <f t="shared" si="116"/>
        <v>17.647058823529413</v>
      </c>
      <c r="BU161" s="116">
        <f t="array" ref="BU161">SUM(IF($AW161:$BN161&gt;20,1,0))</f>
        <v>1</v>
      </c>
      <c r="BV161" s="116">
        <f t="shared" si="117"/>
        <v>5.8823529411764701</v>
      </c>
      <c r="BW161" s="116">
        <f t="array" ref="BW161">SUM(IF(AW161:BN161&gt;40,1,0))</f>
        <v>0</v>
      </c>
      <c r="BX161" s="116">
        <f t="shared" si="139"/>
        <v>0</v>
      </c>
      <c r="BY161" s="116">
        <v>38.613861386138602</v>
      </c>
      <c r="BZ161" s="116">
        <v>31.680923015715138</v>
      </c>
      <c r="CA161" s="116">
        <v>17.270194986072429</v>
      </c>
      <c r="CB161" s="116">
        <v>12.022237650121248</v>
      </c>
      <c r="CC161" s="116">
        <v>0.7305194805194789</v>
      </c>
      <c r="CD161" s="116">
        <v>-2.9737846997724917</v>
      </c>
      <c r="CE161" s="116">
        <v>0.96188101175631591</v>
      </c>
      <c r="CF161" s="116">
        <v>0</v>
      </c>
      <c r="CG161" s="116">
        <v>-1.4150362987572218</v>
      </c>
      <c r="CH161" s="116">
        <v>-2.3525662538522245</v>
      </c>
      <c r="CI161" s="116">
        <v>10.352521195894671</v>
      </c>
      <c r="CJ161" s="116">
        <v>14.496314496314477</v>
      </c>
      <c r="CK161" s="116">
        <v>1.4210178453403888</v>
      </c>
      <c r="CL161" s="116">
        <v>1.0657392865155879</v>
      </c>
      <c r="CM161" s="116">
        <v>115.53133514986378</v>
      </c>
      <c r="CN161" s="116">
        <v>6.899999999999995</v>
      </c>
      <c r="CO161" s="116">
        <v>11.803110328638498</v>
      </c>
      <c r="CP161" s="116">
        <v>-1.0752688172043223</v>
      </c>
      <c r="CQ161" s="116">
        <f t="shared" si="140"/>
        <v>14.168499986850243</v>
      </c>
      <c r="CR161" s="116">
        <f t="shared" si="118"/>
        <v>4.1605089226701919</v>
      </c>
      <c r="CS161" s="116">
        <f t="shared" si="119"/>
        <v>115.53133514986378</v>
      </c>
      <c r="CT161" s="116">
        <f t="shared" si="120"/>
        <v>18</v>
      </c>
      <c r="CU161" s="116">
        <f t="array" ref="CU161">SUM(IF($BY161:$CP161&lt;0,1,0))</f>
        <v>4</v>
      </c>
      <c r="CV161" s="116">
        <f t="shared" si="121"/>
        <v>22.222222222222221</v>
      </c>
      <c r="CW161" s="116">
        <f t="array" ref="CW161">SUM(IF($BY161:$CP161&gt;20,1,0))</f>
        <v>3</v>
      </c>
      <c r="CX161" s="116">
        <f t="shared" si="122"/>
        <v>16.666666666666664</v>
      </c>
      <c r="CY161" s="116">
        <f t="array" ref="CY161">SUM(IF(BY161:CP161&gt;40,1,0))</f>
        <v>1</v>
      </c>
      <c r="CZ161" s="116">
        <f t="shared" si="141"/>
        <v>5.5555555555555554</v>
      </c>
      <c r="DA161" s="116">
        <v>-1.4820554781957973</v>
      </c>
      <c r="DB161" s="116">
        <v>1.5073584905660451</v>
      </c>
      <c r="DC161" s="116">
        <f t="shared" si="142"/>
        <v>1.2651506185123895E-2</v>
      </c>
      <c r="DD161" s="116">
        <f t="shared" si="123"/>
        <v>1.2651506185123784E-2</v>
      </c>
      <c r="DE161" s="116">
        <f t="shared" si="124"/>
        <v>1.5073584905660451</v>
      </c>
      <c r="DF161" s="116">
        <f t="shared" si="125"/>
        <v>2</v>
      </c>
      <c r="DG161" s="116">
        <f t="array" ref="DG161">SUM(IF($DA161:$DB161&lt;0,1,0))</f>
        <v>1</v>
      </c>
      <c r="DH161" s="116">
        <f t="shared" si="126"/>
        <v>50</v>
      </c>
      <c r="DI161" s="116">
        <f t="array" ref="DI161">SUM(IF($DA161:$DB161&gt;20,1,0))</f>
        <v>0</v>
      </c>
      <c r="DJ161" s="116">
        <f t="shared" si="127"/>
        <v>0</v>
      </c>
      <c r="DK161" s="116">
        <f t="array" ref="DK161">SUM(IF(DA161:DB161&gt;40,1,0))</f>
        <v>0</v>
      </c>
      <c r="DL161" s="116">
        <f t="shared" si="143"/>
        <v>0</v>
      </c>
      <c r="DM161" s="116">
        <v>17.8108865316544</v>
      </c>
      <c r="DN161" s="116">
        <v>6.7215127244019781</v>
      </c>
      <c r="DO161" s="116">
        <f t="shared" si="153"/>
        <v>12.26619962802819</v>
      </c>
      <c r="DP161" s="116">
        <f t="shared" si="148"/>
        <v>12.26619962802819</v>
      </c>
      <c r="DQ161" s="116">
        <f t="shared" si="149"/>
        <v>17.8108865316544</v>
      </c>
      <c r="DR161" s="116">
        <f t="shared" si="150"/>
        <v>2</v>
      </c>
      <c r="DS161" s="116">
        <f t="array" ref="DS161">SUM(IF($DM161:$DN161&lt;0,1,0))</f>
        <v>0</v>
      </c>
      <c r="DT161" s="116">
        <f t="shared" si="151"/>
        <v>0</v>
      </c>
      <c r="DU161" s="116">
        <f t="array" ref="DU161">SUM(IF($DM161:$DN161&gt;20,1,0))</f>
        <v>0</v>
      </c>
      <c r="DV161" s="116">
        <f t="shared" si="152"/>
        <v>0</v>
      </c>
      <c r="DW161" s="116">
        <f t="array" ref="DW161">SUM(IF(DM161:DN161&gt;40,1,0))</f>
        <v>0</v>
      </c>
      <c r="DX161" s="116">
        <f t="shared" si="154"/>
        <v>0</v>
      </c>
      <c r="DY161" s="116">
        <f t="shared" si="145"/>
        <v>9.3591375054886612</v>
      </c>
      <c r="DZ161" s="116">
        <f t="shared" si="128"/>
        <v>4.5505984989943702</v>
      </c>
      <c r="EA161" s="116">
        <f t="shared" si="129"/>
        <v>117.39130434782612</v>
      </c>
      <c r="EB161" s="116">
        <f t="shared" si="146"/>
        <v>7.2325177862304164</v>
      </c>
      <c r="EC161" s="116">
        <f t="shared" si="130"/>
        <v>22.066964148968093</v>
      </c>
      <c r="ED161" s="116">
        <f t="shared" si="131"/>
        <v>63</v>
      </c>
      <c r="EE161" s="116">
        <f t="shared" si="131"/>
        <v>17</v>
      </c>
      <c r="EF161" s="116">
        <f t="shared" si="132"/>
        <v>26.984126984126984</v>
      </c>
      <c r="EG161" s="116">
        <f t="shared" si="133"/>
        <v>7</v>
      </c>
      <c r="EH161" s="117">
        <f t="shared" si="134"/>
        <v>11.111111111111111</v>
      </c>
      <c r="EI161" s="116">
        <f t="shared" si="147"/>
        <v>20.89745200259615</v>
      </c>
      <c r="EJ161" s="116">
        <f t="shared" si="135"/>
        <v>3</v>
      </c>
      <c r="EK161" s="116">
        <f t="shared" si="144"/>
        <v>4.7619047619047619</v>
      </c>
      <c r="EL161" s="37"/>
      <c r="EM161" s="37"/>
      <c r="EN161" s="37"/>
      <c r="EO161" s="37"/>
    </row>
    <row r="162" spans="2:145" x14ac:dyDescent="0.4">
      <c r="B162" s="115">
        <v>1953</v>
      </c>
      <c r="C162" s="116">
        <v>-0.99009900990099098</v>
      </c>
      <c r="D162" s="116">
        <v>0</v>
      </c>
      <c r="E162" s="116"/>
      <c r="F162" s="116">
        <v>2.3261853528233445</v>
      </c>
      <c r="G162" s="116">
        <v>-0.95273562362287645</v>
      </c>
      <c r="H162" s="116">
        <v>-0.77319587628866404</v>
      </c>
      <c r="I162" s="116">
        <v>4.4776119402985204</v>
      </c>
      <c r="J162" s="116">
        <v>2.4390243902438824</v>
      </c>
      <c r="K162" s="116">
        <v>-1.2342396038696137</v>
      </c>
      <c r="L162" s="116"/>
      <c r="M162" s="116">
        <v>0.77738515901059668</v>
      </c>
      <c r="N162" s="116">
        <v>-0.59529382392411456</v>
      </c>
      <c r="O162" s="116">
        <v>3.8461538461538547</v>
      </c>
      <c r="P162" s="116">
        <v>3.0090007226857729</v>
      </c>
      <c r="Q162" s="116">
        <f t="shared" si="107"/>
        <v>1.0274831228008094</v>
      </c>
      <c r="R162" s="116">
        <f t="shared" si="101"/>
        <v>0.38869257950529834</v>
      </c>
      <c r="S162" s="116">
        <f t="shared" si="102"/>
        <v>4.4776119402985204</v>
      </c>
      <c r="T162" s="116">
        <f t="shared" si="103"/>
        <v>12</v>
      </c>
      <c r="U162" s="116">
        <f t="array" ref="U162">SUM(IF($C162:$P162&lt;0,1,0))</f>
        <v>5</v>
      </c>
      <c r="V162" s="116">
        <f t="shared" si="104"/>
        <v>41.666666666666664</v>
      </c>
      <c r="W162" s="116">
        <f t="array" ref="W162">SUM(IF($C162:$P162&gt;20,1,0))</f>
        <v>0</v>
      </c>
      <c r="X162" s="116">
        <f t="shared" si="105"/>
        <v>0</v>
      </c>
      <c r="Y162" s="116">
        <f t="array" ref="Y162">SUM(IF(C162:P162&gt;40,1,0))</f>
        <v>0</v>
      </c>
      <c r="Z162" s="116">
        <f t="shared" si="106"/>
        <v>0</v>
      </c>
      <c r="AA162" s="116" t="s">
        <v>14</v>
      </c>
      <c r="AB162" s="116">
        <v>5.9323500371535376</v>
      </c>
      <c r="AC162" s="116">
        <v>2.8596841140639429</v>
      </c>
      <c r="AD162" s="116">
        <v>8.5593463147924158</v>
      </c>
      <c r="AE162" s="116">
        <v>6.5693509897811975</v>
      </c>
      <c r="AF162" s="116">
        <v>52</v>
      </c>
      <c r="AG162" s="116">
        <v>-1.4925239715618952</v>
      </c>
      <c r="AH162" s="116">
        <v>-2.3529411764705688</v>
      </c>
      <c r="AI162" s="116">
        <v>-3.3628318584070671</v>
      </c>
      <c r="AJ162" s="116">
        <v>-1.4925020973154401</v>
      </c>
      <c r="AK162" s="116">
        <v>18.322981366459643</v>
      </c>
      <c r="AL162" s="116">
        <v>9.9841521394611767</v>
      </c>
      <c r="AM162" s="116">
        <f t="shared" si="136"/>
        <v>8.6842787143597224</v>
      </c>
      <c r="AN162" s="116">
        <f t="shared" si="108"/>
        <v>5.9323500371535376</v>
      </c>
      <c r="AO162" s="116">
        <f t="shared" si="109"/>
        <v>52</v>
      </c>
      <c r="AP162" s="116">
        <f t="shared" si="110"/>
        <v>12</v>
      </c>
      <c r="AQ162" s="116">
        <f t="array" ref="AQ162">SUM(IF($AA162:$AL162&lt;0,1,0))</f>
        <v>4</v>
      </c>
      <c r="AR162" s="116">
        <f t="shared" si="111"/>
        <v>33.333333333333336</v>
      </c>
      <c r="AS162" s="116">
        <f t="array" ref="AS162">SUM(IF($AA162:$AL162&gt;20,1,0))</f>
        <v>2</v>
      </c>
      <c r="AT162" s="116">
        <f t="shared" si="112"/>
        <v>16.666666666666664</v>
      </c>
      <c r="AU162" s="116">
        <f t="array" ref="AU162">SUM(IF(AA162:AL162&gt;40,1,0))</f>
        <v>2</v>
      </c>
      <c r="AV162" s="116">
        <f t="shared" si="137"/>
        <v>16.666666666666664</v>
      </c>
      <c r="AW162" s="116">
        <v>-0.99009900990099098</v>
      </c>
      <c r="AX162" s="116">
        <v>0</v>
      </c>
      <c r="AY162" s="116">
        <v>-0.80581560664181784</v>
      </c>
      <c r="AZ162" s="116">
        <v>0.66523562695366267</v>
      </c>
      <c r="BA162" s="116">
        <v>-1.9607843137254812</v>
      </c>
      <c r="BB162" s="116">
        <v>-1.9607843137255054</v>
      </c>
      <c r="BC162" s="116">
        <v>8.6956521739130377</v>
      </c>
      <c r="BD162" s="116">
        <v>0</v>
      </c>
      <c r="BE162" s="116">
        <v>1.1411153035042898</v>
      </c>
      <c r="BF162" s="116">
        <v>0</v>
      </c>
      <c r="BG162" s="116">
        <v>1.2869981958751326</v>
      </c>
      <c r="BH162" s="116">
        <v>24.03846153846154</v>
      </c>
      <c r="BI162" s="116">
        <v>-1.5798799124209719</v>
      </c>
      <c r="BJ162" s="116"/>
      <c r="BK162" s="116">
        <v>1.9551738460341295</v>
      </c>
      <c r="BL162" s="116">
        <v>0.40653960482601725</v>
      </c>
      <c r="BM162" s="116">
        <v>3.6002691790040333</v>
      </c>
      <c r="BN162" s="116">
        <v>3.0534351145038219</v>
      </c>
      <c r="BO162" s="116">
        <f t="shared" si="138"/>
        <v>2.2085598486271114</v>
      </c>
      <c r="BP162" s="116">
        <f t="shared" si="113"/>
        <v>0.40653960482601725</v>
      </c>
      <c r="BQ162" s="116">
        <f t="shared" si="114"/>
        <v>24.03846153846154</v>
      </c>
      <c r="BR162" s="116">
        <f t="shared" si="115"/>
        <v>17</v>
      </c>
      <c r="BS162" s="116">
        <f t="array" ref="BS162">SUM(IF($AW162:$BN162&lt;0,1,0))</f>
        <v>5</v>
      </c>
      <c r="BT162" s="116">
        <f t="shared" si="116"/>
        <v>29.411764705882351</v>
      </c>
      <c r="BU162" s="116">
        <f t="array" ref="BU162">SUM(IF($AW162:$BN162&gt;20,1,0))</f>
        <v>1</v>
      </c>
      <c r="BV162" s="116">
        <f t="shared" si="117"/>
        <v>5.8823529411764701</v>
      </c>
      <c r="BW162" s="116">
        <f t="array" ref="BW162">SUM(IF(AW162:BN162&gt;40,1,0))</f>
        <v>0</v>
      </c>
      <c r="BX162" s="116">
        <f t="shared" si="139"/>
        <v>0</v>
      </c>
      <c r="BY162" s="116">
        <v>4.4642857142857206</v>
      </c>
      <c r="BZ162" s="116">
        <v>87.941993070374679</v>
      </c>
      <c r="CA162" s="116">
        <v>14.48931116389549</v>
      </c>
      <c r="CB162" s="116">
        <v>56.172456651675716</v>
      </c>
      <c r="CC162" s="116">
        <v>12.213473906167639</v>
      </c>
      <c r="CD162" s="116">
        <v>0</v>
      </c>
      <c r="CE162" s="116">
        <v>-1.4114326040931546</v>
      </c>
      <c r="CF162" s="116">
        <v>0</v>
      </c>
      <c r="CG162" s="116">
        <v>6.4653020469295885</v>
      </c>
      <c r="CH162" s="116">
        <v>4.6039494051083878</v>
      </c>
      <c r="CI162" s="116">
        <v>-2.2644561261625507</v>
      </c>
      <c r="CJ162" s="116">
        <v>-1.7167381974249163</v>
      </c>
      <c r="CK162" s="116">
        <v>12.12121212121211</v>
      </c>
      <c r="CL162" s="116">
        <v>-1.1877011877011956</v>
      </c>
      <c r="CM162" s="116">
        <v>60.682680151706705</v>
      </c>
      <c r="CN162" s="116">
        <v>9.1000000000000192</v>
      </c>
      <c r="CO162" s="116">
        <v>13.169800235017627</v>
      </c>
      <c r="CP162" s="116">
        <v>0.54347826086957873</v>
      </c>
      <c r="CQ162" s="116">
        <f t="shared" si="140"/>
        <v>15.299311922881193</v>
      </c>
      <c r="CR162" s="116">
        <f t="shared" si="118"/>
        <v>5.5346257260189882</v>
      </c>
      <c r="CS162" s="116">
        <f t="shared" si="119"/>
        <v>87.941993070374679</v>
      </c>
      <c r="CT162" s="116">
        <f t="shared" si="120"/>
        <v>18</v>
      </c>
      <c r="CU162" s="116">
        <f t="array" ref="CU162">SUM(IF($BY162:$CP162&lt;0,1,0))</f>
        <v>4</v>
      </c>
      <c r="CV162" s="116">
        <f t="shared" si="121"/>
        <v>22.222222222222221</v>
      </c>
      <c r="CW162" s="116">
        <f t="array" ref="CW162">SUM(IF($BY162:$CP162&gt;20,1,0))</f>
        <v>3</v>
      </c>
      <c r="CX162" s="116">
        <f t="shared" si="122"/>
        <v>16.666666666666664</v>
      </c>
      <c r="CY162" s="116">
        <f t="array" ref="CY162">SUM(IF(BY162:CP162&gt;40,1,0))</f>
        <v>3</v>
      </c>
      <c r="CZ162" s="116">
        <f t="shared" si="141"/>
        <v>16.666666666666664</v>
      </c>
      <c r="DA162" s="116">
        <v>-1.1134295926241811</v>
      </c>
      <c r="DB162" s="116">
        <v>0.8495318352059833</v>
      </c>
      <c r="DC162" s="116">
        <f t="shared" si="142"/>
        <v>-0.13194887870909888</v>
      </c>
      <c r="DD162" s="116">
        <f t="shared" si="123"/>
        <v>-0.13194887870909888</v>
      </c>
      <c r="DE162" s="116">
        <f t="shared" si="124"/>
        <v>0.8495318352059833</v>
      </c>
      <c r="DF162" s="116">
        <f t="shared" si="125"/>
        <v>2</v>
      </c>
      <c r="DG162" s="116">
        <f t="array" ref="DG162">SUM(IF($DA162:$DB162&lt;0,1,0))</f>
        <v>1</v>
      </c>
      <c r="DH162" s="116">
        <f t="shared" si="126"/>
        <v>50</v>
      </c>
      <c r="DI162" s="116">
        <f t="array" ref="DI162">SUM(IF($DA162:$DB162&gt;20,1,0))</f>
        <v>0</v>
      </c>
      <c r="DJ162" s="116">
        <f t="shared" si="127"/>
        <v>0</v>
      </c>
      <c r="DK162" s="116">
        <f t="array" ref="DK162">SUM(IF(DA162:DB162&gt;40,1,0))</f>
        <v>0</v>
      </c>
      <c r="DL162" s="116">
        <f t="shared" si="143"/>
        <v>0</v>
      </c>
      <c r="DM162" s="116">
        <v>7.8499486267225356</v>
      </c>
      <c r="DN162" s="116">
        <v>4.9162305789362462</v>
      </c>
      <c r="DO162" s="116">
        <f t="shared" si="153"/>
        <v>6.3830896028293909</v>
      </c>
      <c r="DP162" s="116">
        <f t="shared" si="148"/>
        <v>6.3830896028293909</v>
      </c>
      <c r="DQ162" s="116">
        <f t="shared" si="149"/>
        <v>7.8499486267225356</v>
      </c>
      <c r="DR162" s="116">
        <f t="shared" si="150"/>
        <v>2</v>
      </c>
      <c r="DS162" s="116">
        <f t="array" ref="DS162">SUM(IF($DM162:$DN162&lt;0,1,0))</f>
        <v>0</v>
      </c>
      <c r="DT162" s="116">
        <f t="shared" si="151"/>
        <v>0</v>
      </c>
      <c r="DU162" s="116">
        <f t="array" ref="DU162">SUM(IF($DM162:$DN162&gt;20,1,0))</f>
        <v>0</v>
      </c>
      <c r="DV162" s="116">
        <f t="shared" si="152"/>
        <v>0</v>
      </c>
      <c r="DW162" s="116">
        <f t="array" ref="DW162">SUM(IF(DM162:DN162&gt;40,1,0))</f>
        <v>0</v>
      </c>
      <c r="DX162" s="116">
        <f t="shared" si="154"/>
        <v>0</v>
      </c>
      <c r="DY162" s="116">
        <f t="shared" si="145"/>
        <v>6.9885851099730596</v>
      </c>
      <c r="DZ162" s="116">
        <f t="shared" si="128"/>
        <v>1.2140567496897112</v>
      </c>
      <c r="EA162" s="116">
        <f t="shared" si="129"/>
        <v>87.941993070374679</v>
      </c>
      <c r="EB162" s="116">
        <f t="shared" si="146"/>
        <v>5.4740762641198772</v>
      </c>
      <c r="EC162" s="116">
        <f t="shared" si="130"/>
        <v>16.478423481002352</v>
      </c>
      <c r="ED162" s="116">
        <f t="shared" si="131"/>
        <v>63</v>
      </c>
      <c r="EE162" s="116">
        <f t="shared" si="131"/>
        <v>19</v>
      </c>
      <c r="EF162" s="116">
        <f t="shared" si="132"/>
        <v>30.158730158730158</v>
      </c>
      <c r="EG162" s="116">
        <f t="shared" si="133"/>
        <v>6</v>
      </c>
      <c r="EH162" s="117">
        <f t="shared" si="134"/>
        <v>9.5238095238095237</v>
      </c>
      <c r="EI162" s="116">
        <f t="shared" si="147"/>
        <v>17.02498347495521</v>
      </c>
      <c r="EJ162" s="116">
        <f t="shared" si="135"/>
        <v>5</v>
      </c>
      <c r="EK162" s="116">
        <f t="shared" si="144"/>
        <v>7.9365079365079358</v>
      </c>
      <c r="EL162" s="37"/>
      <c r="EM162" s="37"/>
      <c r="EN162" s="37"/>
      <c r="EO162" s="37"/>
    </row>
    <row r="163" spans="2:145" x14ac:dyDescent="0.4">
      <c r="B163" s="115">
        <v>1954</v>
      </c>
      <c r="C163" s="116">
        <v>1.0000000000000009</v>
      </c>
      <c r="D163" s="116">
        <v>-4.0404040404040558</v>
      </c>
      <c r="E163" s="116"/>
      <c r="F163" s="116">
        <v>-2.273304086146275</v>
      </c>
      <c r="G163" s="116">
        <v>-2.8856999624013122</v>
      </c>
      <c r="H163" s="116">
        <v>0</v>
      </c>
      <c r="I163" s="116">
        <v>4.2857142857142705</v>
      </c>
      <c r="J163" s="116">
        <v>-1.1904761904761751</v>
      </c>
      <c r="K163" s="116">
        <v>2.4993268900463423</v>
      </c>
      <c r="L163" s="116">
        <v>3.1029164503744244</v>
      </c>
      <c r="M163" s="116">
        <v>3.8457223001402587</v>
      </c>
      <c r="N163" s="116">
        <v>4.1920115533439661</v>
      </c>
      <c r="O163" s="116">
        <v>3.7037037037036979</v>
      </c>
      <c r="P163" s="116">
        <v>-0.73027616557179709</v>
      </c>
      <c r="Q163" s="116">
        <f t="shared" si="107"/>
        <v>0.88532574910179562</v>
      </c>
      <c r="R163" s="116">
        <f t="shared" si="101"/>
        <v>1.0000000000000009</v>
      </c>
      <c r="S163" s="116">
        <f t="shared" si="102"/>
        <v>4.2857142857142705</v>
      </c>
      <c r="T163" s="116">
        <f t="shared" si="103"/>
        <v>13</v>
      </c>
      <c r="U163" s="116">
        <f t="array" ref="U163">SUM(IF($C163:$P163&lt;0,1,0))</f>
        <v>5</v>
      </c>
      <c r="V163" s="116">
        <f t="shared" si="104"/>
        <v>38.46153846153846</v>
      </c>
      <c r="W163" s="116">
        <f t="array" ref="W163">SUM(IF($C163:$P163&gt;20,1,0))</f>
        <v>0</v>
      </c>
      <c r="X163" s="116">
        <f t="shared" si="105"/>
        <v>0</v>
      </c>
      <c r="Y163" s="116">
        <f t="array" ref="Y163">SUM(IF(C163:P163&gt;40,1,0))</f>
        <v>0</v>
      </c>
      <c r="Z163" s="116">
        <f t="shared" si="106"/>
        <v>0</v>
      </c>
      <c r="AA163" s="116" t="s">
        <v>14</v>
      </c>
      <c r="AB163" s="116">
        <v>-8.0004612324515563</v>
      </c>
      <c r="AC163" s="116">
        <v>-3.7051594476325223</v>
      </c>
      <c r="AD163" s="116">
        <v>8.8480111490651492</v>
      </c>
      <c r="AE163" s="116">
        <v>6.506853028769255</v>
      </c>
      <c r="AF163" s="116">
        <v>38.157894736842103</v>
      </c>
      <c r="AG163" s="116">
        <v>-6.0605510636817597</v>
      </c>
      <c r="AH163" s="116">
        <v>-4.5180722891566383</v>
      </c>
      <c r="AI163" s="116">
        <v>-1.46520146520146</v>
      </c>
      <c r="AJ163" s="116">
        <v>-6.0604608952300243</v>
      </c>
      <c r="AK163" s="116">
        <v>1.5748031496062964</v>
      </c>
      <c r="AL163" s="116">
        <v>0.57636887608065734</v>
      </c>
      <c r="AM163" s="116">
        <f t="shared" si="136"/>
        <v>2.3503658679099546</v>
      </c>
      <c r="AN163" s="116">
        <f t="shared" si="108"/>
        <v>-1.46520146520146</v>
      </c>
      <c r="AO163" s="116">
        <f t="shared" si="109"/>
        <v>38.157894736842103</v>
      </c>
      <c r="AP163" s="116">
        <f t="shared" si="110"/>
        <v>12</v>
      </c>
      <c r="AQ163" s="116">
        <f t="array" ref="AQ163">SUM(IF($AA163:$AL163&lt;0,1,0))</f>
        <v>6</v>
      </c>
      <c r="AR163" s="116">
        <f t="shared" si="111"/>
        <v>50</v>
      </c>
      <c r="AS163" s="116">
        <f t="array" ref="AS163">SUM(IF($AA163:$AL163&gt;20,1,0))</f>
        <v>2</v>
      </c>
      <c r="AT163" s="116">
        <f t="shared" si="112"/>
        <v>16.666666666666664</v>
      </c>
      <c r="AU163" s="116">
        <f t="array" ref="AU163">SUM(IF(AA163:AL163&gt;40,1,0))</f>
        <v>1</v>
      </c>
      <c r="AV163" s="116">
        <f t="shared" si="137"/>
        <v>8.3333333333333321</v>
      </c>
      <c r="AW163" s="116">
        <v>3.0000000000000027</v>
      </c>
      <c r="AX163" s="116">
        <v>0.94378512073940435</v>
      </c>
      <c r="AY163" s="116">
        <v>1.6252643420789297</v>
      </c>
      <c r="AZ163" s="116">
        <v>-2.7564344055642289</v>
      </c>
      <c r="BA163" s="116">
        <v>0</v>
      </c>
      <c r="BB163" s="116">
        <v>0</v>
      </c>
      <c r="BC163" s="116">
        <v>15.999999999999993</v>
      </c>
      <c r="BD163" s="116">
        <v>-6.0003750234389583</v>
      </c>
      <c r="BE163" s="116">
        <v>2.8864154159215891</v>
      </c>
      <c r="BF163" s="116">
        <v>8.6699545307096511</v>
      </c>
      <c r="BG163" s="116">
        <v>5.1847809339822257</v>
      </c>
      <c r="BH163" s="116">
        <v>-33.967582804792109</v>
      </c>
      <c r="BI163" s="116">
        <v>-1.1168218621526318</v>
      </c>
      <c r="BJ163" s="116"/>
      <c r="BK163" s="116">
        <v>1.677387823510609</v>
      </c>
      <c r="BL163" s="116">
        <v>0.24163002307457937</v>
      </c>
      <c r="BM163" s="116">
        <v>8.7041247158168211</v>
      </c>
      <c r="BN163" s="116">
        <v>1.9753086419753041</v>
      </c>
      <c r="BO163" s="116">
        <f t="shared" si="138"/>
        <v>0.41573161481536336</v>
      </c>
      <c r="BP163" s="116">
        <f t="shared" si="113"/>
        <v>1.6252643420789297</v>
      </c>
      <c r="BQ163" s="116">
        <f t="shared" si="114"/>
        <v>15.999999999999993</v>
      </c>
      <c r="BR163" s="116">
        <f t="shared" si="115"/>
        <v>17</v>
      </c>
      <c r="BS163" s="116">
        <f t="array" ref="BS163">SUM(IF($AW163:$BN163&lt;0,1,0))</f>
        <v>4</v>
      </c>
      <c r="BT163" s="116">
        <f t="shared" si="116"/>
        <v>23.529411764705884</v>
      </c>
      <c r="BU163" s="116">
        <f t="array" ref="BU163">SUM(IF($AW163:$BN163&gt;20,1,0))</f>
        <v>0</v>
      </c>
      <c r="BV163" s="116">
        <f t="shared" si="117"/>
        <v>0</v>
      </c>
      <c r="BW163" s="116">
        <f t="array" ref="BW163">SUM(IF(AW163:BN163&gt;40,1,0))</f>
        <v>0</v>
      </c>
      <c r="BX163" s="116">
        <f t="shared" si="139"/>
        <v>0</v>
      </c>
      <c r="BY163" s="116">
        <v>3.4188034188034289</v>
      </c>
      <c r="BZ163" s="116">
        <v>101.02821986442677</v>
      </c>
      <c r="CA163" s="116">
        <v>22.406639004149387</v>
      </c>
      <c r="CB163" s="116">
        <v>71.102284081948426</v>
      </c>
      <c r="CC163" s="116">
        <v>3.4631161140379438</v>
      </c>
      <c r="CD163" s="116">
        <v>4.7048605573012354</v>
      </c>
      <c r="CE163" s="116">
        <v>-2.028155571462642</v>
      </c>
      <c r="CF163" s="116">
        <v>6.239844003899897</v>
      </c>
      <c r="CG163" s="116">
        <v>5.2132873849234933</v>
      </c>
      <c r="CH163" s="116">
        <v>2.0955247832648243</v>
      </c>
      <c r="CI163" s="116">
        <v>2.3169218038891159</v>
      </c>
      <c r="CJ163" s="116">
        <v>5.0218340611353884</v>
      </c>
      <c r="CK163" s="116">
        <v>8.4132519616390677</v>
      </c>
      <c r="CL163" s="116">
        <v>-0.50550438103796891</v>
      </c>
      <c r="CM163" s="116">
        <v>28.914240755310772</v>
      </c>
      <c r="CN163" s="116">
        <v>5.2999999999999936</v>
      </c>
      <c r="CO163" s="116">
        <v>7.5213322323148883</v>
      </c>
      <c r="CP163" s="116">
        <v>0</v>
      </c>
      <c r="CQ163" s="116">
        <f t="shared" si="140"/>
        <v>15.257027781919113</v>
      </c>
      <c r="CR163" s="116">
        <f t="shared" si="118"/>
        <v>5.1175607230294409</v>
      </c>
      <c r="CS163" s="116">
        <f t="shared" si="119"/>
        <v>101.02821986442677</v>
      </c>
      <c r="CT163" s="116">
        <f t="shared" si="120"/>
        <v>18</v>
      </c>
      <c r="CU163" s="116">
        <f t="array" ref="CU163">SUM(IF($BY163:$CP163&lt;0,1,0))</f>
        <v>2</v>
      </c>
      <c r="CV163" s="116">
        <f t="shared" si="121"/>
        <v>11.111111111111111</v>
      </c>
      <c r="CW163" s="116">
        <f t="array" ref="CW163">SUM(IF($BY163:$CP163&gt;20,1,0))</f>
        <v>4</v>
      </c>
      <c r="CX163" s="116">
        <f t="shared" si="122"/>
        <v>22.222222222222221</v>
      </c>
      <c r="CY163" s="116">
        <f t="array" ref="CY163">SUM(IF(BY163:CP163&gt;40,1,0))</f>
        <v>2</v>
      </c>
      <c r="CZ163" s="116">
        <f t="shared" si="141"/>
        <v>11.111111111111111</v>
      </c>
      <c r="DA163" s="116">
        <v>-0.32230758102193297</v>
      </c>
      <c r="DB163" s="116">
        <v>-0.21674721189589324</v>
      </c>
      <c r="DC163" s="116">
        <f t="shared" si="142"/>
        <v>-0.2695273964589131</v>
      </c>
      <c r="DD163" s="116">
        <f t="shared" si="123"/>
        <v>-0.2695273964589131</v>
      </c>
      <c r="DE163" s="116">
        <f t="shared" si="124"/>
        <v>-0.21674721189589324</v>
      </c>
      <c r="DF163" s="116">
        <f t="shared" si="125"/>
        <v>2</v>
      </c>
      <c r="DG163" s="116">
        <f t="array" ref="DG163">SUM(IF($DA163:$DB163&lt;0,1,0))</f>
        <v>2</v>
      </c>
      <c r="DH163" s="116">
        <f t="shared" si="126"/>
        <v>100</v>
      </c>
      <c r="DI163" s="116">
        <f t="array" ref="DI163">SUM(IF($DA163:$DB163&gt;20,1,0))</f>
        <v>0</v>
      </c>
      <c r="DJ163" s="116">
        <f t="shared" si="127"/>
        <v>0</v>
      </c>
      <c r="DK163" s="116">
        <f t="array" ref="DK163">SUM(IF(DA163:DB163&gt;40,1,0))</f>
        <v>0</v>
      </c>
      <c r="DL163" s="116">
        <f t="shared" si="143"/>
        <v>0</v>
      </c>
      <c r="DM163" s="116">
        <v>3.1951037992462537</v>
      </c>
      <c r="DN163" s="116">
        <v>3.4703163394959997</v>
      </c>
      <c r="DO163" s="116">
        <f t="shared" si="153"/>
        <v>3.3327100693711267</v>
      </c>
      <c r="DP163" s="116">
        <f t="shared" si="148"/>
        <v>3.3327100693711267</v>
      </c>
      <c r="DQ163" s="116">
        <f t="shared" si="149"/>
        <v>3.4703163394959997</v>
      </c>
      <c r="DR163" s="116">
        <f t="shared" si="150"/>
        <v>2</v>
      </c>
      <c r="DS163" s="116">
        <f t="array" ref="DS163">SUM(IF($DM163:$DN163&lt;0,1,0))</f>
        <v>0</v>
      </c>
      <c r="DT163" s="116">
        <f t="shared" si="151"/>
        <v>0</v>
      </c>
      <c r="DU163" s="116">
        <f t="array" ref="DU163">SUM(IF($DM163:$DN163&gt;20,1,0))</f>
        <v>0</v>
      </c>
      <c r="DV163" s="116">
        <f t="shared" si="152"/>
        <v>0</v>
      </c>
      <c r="DW163" s="116">
        <f t="array" ref="DW163">SUM(IF(DM163:DN163&gt;40,1,0))</f>
        <v>0</v>
      </c>
      <c r="DX163" s="116">
        <f t="shared" si="154"/>
        <v>0</v>
      </c>
      <c r="DY163" s="116">
        <f t="shared" si="145"/>
        <v>5.1616438437708316</v>
      </c>
      <c r="DZ163" s="116">
        <f t="shared" si="128"/>
        <v>2.0955247832648243</v>
      </c>
      <c r="EA163" s="116">
        <f t="shared" si="129"/>
        <v>101.02821986442677</v>
      </c>
      <c r="EB163" s="116">
        <f t="shared" si="146"/>
        <v>4.6380338313767266</v>
      </c>
      <c r="EC163" s="116">
        <f t="shared" si="130"/>
        <v>17.402899255374532</v>
      </c>
      <c r="ED163" s="116">
        <f t="shared" si="131"/>
        <v>64</v>
      </c>
      <c r="EE163" s="116">
        <f t="shared" si="131"/>
        <v>19</v>
      </c>
      <c r="EF163" s="116">
        <f t="shared" si="132"/>
        <v>29.6875</v>
      </c>
      <c r="EG163" s="116">
        <f t="shared" si="133"/>
        <v>6</v>
      </c>
      <c r="EH163" s="117">
        <f t="shared" si="134"/>
        <v>9.375</v>
      </c>
      <c r="EI163" s="116">
        <f t="shared" si="147"/>
        <v>14.564494969208083</v>
      </c>
      <c r="EJ163" s="116">
        <f t="shared" si="135"/>
        <v>3</v>
      </c>
      <c r="EK163" s="116">
        <f t="shared" si="144"/>
        <v>4.6875</v>
      </c>
      <c r="EL163" s="37"/>
      <c r="EM163" s="37"/>
      <c r="EN163" s="37"/>
      <c r="EO163" s="37"/>
    </row>
    <row r="164" spans="2:145" x14ac:dyDescent="0.4">
      <c r="B164" s="115">
        <v>1955</v>
      </c>
      <c r="C164" s="116">
        <v>0</v>
      </c>
      <c r="D164" s="116">
        <v>0</v>
      </c>
      <c r="E164" s="116"/>
      <c r="F164" s="116">
        <v>2.3261853528233445</v>
      </c>
      <c r="G164" s="116">
        <v>0</v>
      </c>
      <c r="H164" s="116">
        <v>4.6753246753246831</v>
      </c>
      <c r="I164" s="116">
        <v>5.4794520547945202</v>
      </c>
      <c r="J164" s="116">
        <v>-1.2048192771084376</v>
      </c>
      <c r="K164" s="116">
        <v>5.8622657403465528</v>
      </c>
      <c r="L164" s="116">
        <v>6.1735622770616363</v>
      </c>
      <c r="M164" s="116">
        <v>1.6990356824504997</v>
      </c>
      <c r="N164" s="116">
        <v>0</v>
      </c>
      <c r="O164" s="116">
        <v>3.5714285714285809</v>
      </c>
      <c r="P164" s="116">
        <v>3.4790709627678496</v>
      </c>
      <c r="Q164" s="116">
        <f t="shared" si="107"/>
        <v>2.4662696953760941</v>
      </c>
      <c r="R164" s="116">
        <f t="shared" si="101"/>
        <v>2.3261853528233445</v>
      </c>
      <c r="S164" s="116">
        <f t="shared" si="102"/>
        <v>6.1735622770616363</v>
      </c>
      <c r="T164" s="116">
        <f t="shared" si="103"/>
        <v>13</v>
      </c>
      <c r="U164" s="116">
        <f t="array" ref="U164">SUM(IF($C164:$P164&lt;0,1,0))</f>
        <v>1</v>
      </c>
      <c r="V164" s="116">
        <f t="shared" si="104"/>
        <v>7.6923076923076925</v>
      </c>
      <c r="W164" s="116">
        <f t="array" ref="W164">SUM(IF($C164:$P164&gt;20,1,0))</f>
        <v>0</v>
      </c>
      <c r="X164" s="116">
        <f t="shared" si="105"/>
        <v>0</v>
      </c>
      <c r="Y164" s="116">
        <f t="array" ref="Y164">SUM(IF(C164:P164&gt;40,1,0))</f>
        <v>0</v>
      </c>
      <c r="Z164" s="116">
        <f t="shared" si="106"/>
        <v>0</v>
      </c>
      <c r="AA164" s="116" t="s">
        <v>14</v>
      </c>
      <c r="AB164" s="116">
        <v>0</v>
      </c>
      <c r="AC164" s="116">
        <v>-5.2627282375030564</v>
      </c>
      <c r="AD164" s="116">
        <v>33.976746180927201</v>
      </c>
      <c r="AE164" s="116">
        <v>-0.9646929894025158</v>
      </c>
      <c r="AF164" s="116">
        <v>66.6666666666667</v>
      </c>
      <c r="AG164" s="116">
        <v>-1.3353254272107566</v>
      </c>
      <c r="AH164" s="116">
        <v>3.9432176656151618</v>
      </c>
      <c r="AI164" s="116">
        <v>-0.9293680297397855</v>
      </c>
      <c r="AJ164" s="116">
        <v>-1.3352220412210514</v>
      </c>
      <c r="AK164" s="116">
        <v>9.8191214470284329</v>
      </c>
      <c r="AL164" s="116">
        <v>4.2979942693409656</v>
      </c>
      <c r="AM164" s="116">
        <f t="shared" si="136"/>
        <v>9.8978554095001172</v>
      </c>
      <c r="AN164" s="116">
        <f t="shared" si="108"/>
        <v>0</v>
      </c>
      <c r="AO164" s="116">
        <f t="shared" si="109"/>
        <v>66.6666666666667</v>
      </c>
      <c r="AP164" s="116">
        <f t="shared" si="110"/>
        <v>12</v>
      </c>
      <c r="AQ164" s="116">
        <f t="array" ref="AQ164">SUM(IF($AA164:$AL164&lt;0,1,0))</f>
        <v>5</v>
      </c>
      <c r="AR164" s="116">
        <f t="shared" si="111"/>
        <v>41.666666666666664</v>
      </c>
      <c r="AS164" s="116">
        <f t="array" ref="AS164">SUM(IF($AA164:$AL164&gt;20,1,0))</f>
        <v>3</v>
      </c>
      <c r="AT164" s="116">
        <f t="shared" si="112"/>
        <v>25</v>
      </c>
      <c r="AU164" s="116">
        <f t="array" ref="AU164">SUM(IF(AA164:AL164&gt;40,1,0))</f>
        <v>2</v>
      </c>
      <c r="AV164" s="116">
        <f t="shared" si="137"/>
        <v>16.666666666666664</v>
      </c>
      <c r="AW164" s="116">
        <v>1.9417475728155331</v>
      </c>
      <c r="AX164" s="116">
        <v>1.4857284099213386</v>
      </c>
      <c r="AY164" s="116">
        <v>8.4652311360419059</v>
      </c>
      <c r="AZ164" s="116">
        <v>-0.12238709770762335</v>
      </c>
      <c r="BA164" s="116">
        <v>1.0000000000000071</v>
      </c>
      <c r="BB164" s="116">
        <v>2.0000000000000018</v>
      </c>
      <c r="BC164" s="116">
        <v>5.1724137931034253</v>
      </c>
      <c r="BD164" s="116">
        <v>-1.0629506141175833</v>
      </c>
      <c r="BE164" s="116">
        <v>2.0986003308369359</v>
      </c>
      <c r="BF164" s="116">
        <v>-1.943840121426764</v>
      </c>
      <c r="BG164" s="116">
        <v>0.60569580621320496</v>
      </c>
      <c r="BH164" s="116">
        <v>4.162219850586979</v>
      </c>
      <c r="BI164" s="116">
        <v>2.3814251045136148</v>
      </c>
      <c r="BJ164" s="116"/>
      <c r="BK164" s="116">
        <v>2.7807272062554436</v>
      </c>
      <c r="BL164" s="116">
        <v>4.2867380399140176</v>
      </c>
      <c r="BM164" s="116">
        <v>16.133851210038838</v>
      </c>
      <c r="BN164" s="116">
        <v>4.3583535108958849</v>
      </c>
      <c r="BO164" s="116">
        <f t="shared" si="138"/>
        <v>3.1613855375226563</v>
      </c>
      <c r="BP164" s="116">
        <f t="shared" si="113"/>
        <v>2.0986003308369359</v>
      </c>
      <c r="BQ164" s="116">
        <f t="shared" si="114"/>
        <v>16.133851210038838</v>
      </c>
      <c r="BR164" s="116">
        <f t="shared" si="115"/>
        <v>17</v>
      </c>
      <c r="BS164" s="116">
        <f t="array" ref="BS164">SUM(IF($AW164:$BN164&lt;0,1,0))</f>
        <v>3</v>
      </c>
      <c r="BT164" s="116">
        <f t="shared" si="116"/>
        <v>17.647058823529413</v>
      </c>
      <c r="BU164" s="116">
        <f t="array" ref="BU164">SUM(IF($AW164:$BN164&gt;20,1,0))</f>
        <v>0</v>
      </c>
      <c r="BV164" s="116">
        <f t="shared" si="117"/>
        <v>0</v>
      </c>
      <c r="BW164" s="116">
        <f t="array" ref="BW164">SUM(IF(AW164:BN164&gt;40,1,0))</f>
        <v>0</v>
      </c>
      <c r="BX164" s="116">
        <f t="shared" si="139"/>
        <v>0</v>
      </c>
      <c r="BY164" s="116">
        <v>12.396694214876014</v>
      </c>
      <c r="BZ164" s="116">
        <v>98.0510778420186</v>
      </c>
      <c r="CA164" s="116">
        <v>23.050847457627089</v>
      </c>
      <c r="CB164" s="116">
        <v>83.807312800961967</v>
      </c>
      <c r="CC164" s="116">
        <v>1.7580872011251776</v>
      </c>
      <c r="CD164" s="116">
        <v>3.2653183470541016</v>
      </c>
      <c r="CE164" s="116">
        <v>0</v>
      </c>
      <c r="CF164" s="116">
        <v>0</v>
      </c>
      <c r="CG164" s="116">
        <v>3.1915578448391129</v>
      </c>
      <c r="CH164" s="116">
        <v>2.0791627476333057</v>
      </c>
      <c r="CI164" s="116">
        <v>5.9846340477153204</v>
      </c>
      <c r="CJ164" s="116">
        <v>16.008316008316026</v>
      </c>
      <c r="CK164" s="116">
        <v>13.322610910065681</v>
      </c>
      <c r="CL164" s="116">
        <v>-0.11290504685558256</v>
      </c>
      <c r="CM164" s="116">
        <v>24.13793103448274</v>
      </c>
      <c r="CN164" s="116">
        <v>4.7000000000000153</v>
      </c>
      <c r="CO164" s="116">
        <v>10.466269841269842</v>
      </c>
      <c r="CP164" s="116">
        <v>1.0810810810810922</v>
      </c>
      <c r="CQ164" s="116">
        <f t="shared" si="140"/>
        <v>16.843777574011693</v>
      </c>
      <c r="CR164" s="116">
        <f t="shared" si="118"/>
        <v>5.3423170238576674</v>
      </c>
      <c r="CS164" s="116">
        <f t="shared" si="119"/>
        <v>98.0510778420186</v>
      </c>
      <c r="CT164" s="116">
        <f t="shared" si="120"/>
        <v>18</v>
      </c>
      <c r="CU164" s="116">
        <f t="array" ref="CU164">SUM(IF($BY164:$CP164&lt;0,1,0))</f>
        <v>1</v>
      </c>
      <c r="CV164" s="116">
        <f t="shared" si="121"/>
        <v>5.5555555555555554</v>
      </c>
      <c r="CW164" s="116">
        <f t="array" ref="CW164">SUM(IF($BY164:$CP164&gt;20,1,0))</f>
        <v>4</v>
      </c>
      <c r="CX164" s="116">
        <f t="shared" si="122"/>
        <v>22.222222222222221</v>
      </c>
      <c r="CY164" s="116">
        <f t="array" ref="CY164">SUM(IF(BY164:CP164&gt;40,1,0))</f>
        <v>2</v>
      </c>
      <c r="CZ164" s="116">
        <f t="shared" si="141"/>
        <v>11.111111111111111</v>
      </c>
      <c r="DA164" s="116">
        <v>0.75140003781190268</v>
      </c>
      <c r="DB164" s="116">
        <v>3.2265917602993799E-2</v>
      </c>
      <c r="DC164" s="116">
        <f t="shared" si="142"/>
        <v>0.39183297770744824</v>
      </c>
      <c r="DD164" s="116">
        <f t="shared" si="123"/>
        <v>0.39183297770744824</v>
      </c>
      <c r="DE164" s="116">
        <f t="shared" si="124"/>
        <v>0.75140003781190268</v>
      </c>
      <c r="DF164" s="116">
        <f t="shared" si="125"/>
        <v>2</v>
      </c>
      <c r="DG164" s="116">
        <f t="array" ref="DG164">SUM(IF($DA164:$DB164&lt;0,1,0))</f>
        <v>0</v>
      </c>
      <c r="DH164" s="116">
        <f t="shared" si="126"/>
        <v>0</v>
      </c>
      <c r="DI164" s="116">
        <f t="array" ref="DI164">SUM(IF($DA164:$DB164&gt;20,1,0))</f>
        <v>0</v>
      </c>
      <c r="DJ164" s="116">
        <f t="shared" si="127"/>
        <v>0</v>
      </c>
      <c r="DK164" s="116">
        <f t="array" ref="DK164">SUM(IF(DA164:DB164&gt;40,1,0))</f>
        <v>0</v>
      </c>
      <c r="DL164" s="116">
        <f t="shared" si="143"/>
        <v>0</v>
      </c>
      <c r="DM164" s="116">
        <v>9.8202808833346289</v>
      </c>
      <c r="DN164" s="116">
        <v>2.7499814642258769</v>
      </c>
      <c r="DO164" s="116">
        <f t="shared" si="153"/>
        <v>6.2851311737802531</v>
      </c>
      <c r="DP164" s="116">
        <f t="shared" si="148"/>
        <v>6.2851311737802522</v>
      </c>
      <c r="DQ164" s="116">
        <f t="shared" si="149"/>
        <v>9.8202808833346289</v>
      </c>
      <c r="DR164" s="116">
        <f t="shared" si="150"/>
        <v>2</v>
      </c>
      <c r="DS164" s="116">
        <f t="array" ref="DS164">SUM(IF($DM164:$DN164&lt;0,1,0))</f>
        <v>0</v>
      </c>
      <c r="DT164" s="116">
        <f t="shared" si="151"/>
        <v>0</v>
      </c>
      <c r="DU164" s="116">
        <f t="array" ref="DU164">SUM(IF($DM164:$DN164&gt;20,1,0))</f>
        <v>0</v>
      </c>
      <c r="DV164" s="116">
        <f t="shared" si="152"/>
        <v>0</v>
      </c>
      <c r="DW164" s="116">
        <f t="array" ref="DW164">SUM(IF(DM164:DN164&gt;40,1,0))</f>
        <v>0</v>
      </c>
      <c r="DX164" s="116">
        <f t="shared" si="154"/>
        <v>0</v>
      </c>
      <c r="DY164" s="116">
        <f t="shared" si="145"/>
        <v>8.114657052658119</v>
      </c>
      <c r="DZ164" s="116">
        <f t="shared" si="128"/>
        <v>2.7499814642258769</v>
      </c>
      <c r="EA164" s="116">
        <f t="shared" si="129"/>
        <v>98.0510778420186</v>
      </c>
      <c r="EB164" s="116">
        <f t="shared" si="146"/>
        <v>4.5768746249469157</v>
      </c>
      <c r="EC164" s="116">
        <f t="shared" si="130"/>
        <v>18.343042450520958</v>
      </c>
      <c r="ED164" s="116">
        <f t="shared" si="131"/>
        <v>64</v>
      </c>
      <c r="EE164" s="116">
        <f t="shared" si="131"/>
        <v>10</v>
      </c>
      <c r="EF164" s="116">
        <f t="shared" si="132"/>
        <v>15.625</v>
      </c>
      <c r="EG164" s="116">
        <f t="shared" si="133"/>
        <v>7</v>
      </c>
      <c r="EH164" s="117">
        <f t="shared" si="134"/>
        <v>10.9375</v>
      </c>
      <c r="EI164" s="116">
        <f t="shared" si="147"/>
        <v>12.835499067568739</v>
      </c>
      <c r="EJ164" s="116">
        <f t="shared" si="135"/>
        <v>4</v>
      </c>
      <c r="EK164" s="116">
        <f t="shared" si="144"/>
        <v>6.25</v>
      </c>
      <c r="EL164" s="37"/>
      <c r="EM164" s="37"/>
      <c r="EN164" s="37"/>
      <c r="EO164" s="37"/>
    </row>
    <row r="165" spans="2:145" x14ac:dyDescent="0.4">
      <c r="B165" s="115">
        <v>1956</v>
      </c>
      <c r="C165" s="116">
        <v>1.980198019801982</v>
      </c>
      <c r="D165" s="116">
        <v>3.1578947368421151</v>
      </c>
      <c r="E165" s="116"/>
      <c r="F165" s="116">
        <v>4.5447953301185455</v>
      </c>
      <c r="G165" s="116">
        <v>3.9619293434424989</v>
      </c>
      <c r="H165" s="116">
        <v>1.9851116625310052</v>
      </c>
      <c r="I165" s="116">
        <v>2.5974025974025983</v>
      </c>
      <c r="J165" s="116">
        <v>-1.2195121951219523</v>
      </c>
      <c r="K165" s="116">
        <v>5.7147501989338805</v>
      </c>
      <c r="L165" s="116">
        <v>6.8629090673594053</v>
      </c>
      <c r="M165" s="116">
        <v>1.8884462151394406</v>
      </c>
      <c r="N165" s="116">
        <v>4.8075329566855007</v>
      </c>
      <c r="O165" s="116">
        <v>3.1034482758620641</v>
      </c>
      <c r="P165" s="116">
        <v>2.9119582764187246</v>
      </c>
      <c r="Q165" s="116">
        <f t="shared" si="107"/>
        <v>3.2536049604166002</v>
      </c>
      <c r="R165" s="116">
        <f t="shared" si="101"/>
        <v>3.1034482758620641</v>
      </c>
      <c r="S165" s="116">
        <f t="shared" si="102"/>
        <v>6.8629090673594053</v>
      </c>
      <c r="T165" s="116">
        <f t="shared" si="103"/>
        <v>13</v>
      </c>
      <c r="U165" s="116">
        <f t="array" ref="U165">SUM(IF($C165:$P165&lt;0,1,0))</f>
        <v>1</v>
      </c>
      <c r="V165" s="116">
        <f t="shared" si="104"/>
        <v>7.6923076923076925</v>
      </c>
      <c r="W165" s="116">
        <f t="array" ref="W165">SUM(IF($C165:$P165&gt;20,1,0))</f>
        <v>0</v>
      </c>
      <c r="X165" s="116">
        <f t="shared" si="105"/>
        <v>0</v>
      </c>
      <c r="Y165" s="116">
        <f t="array" ref="Y165">SUM(IF(C165:P165&gt;40,1,0))</f>
        <v>0</v>
      </c>
      <c r="Z165" s="116">
        <f t="shared" si="106"/>
        <v>0</v>
      </c>
      <c r="AA165" s="116" t="s">
        <v>14</v>
      </c>
      <c r="AB165" s="116">
        <v>4.3480985555079901</v>
      </c>
      <c r="AC165" s="116">
        <v>9.9985638374263885</v>
      </c>
      <c r="AD165" s="116">
        <v>6.3118002207922856</v>
      </c>
      <c r="AE165" s="116">
        <v>0</v>
      </c>
      <c r="AF165" s="116">
        <v>22.857142857142865</v>
      </c>
      <c r="AG165" s="116">
        <v>3.2968467498221279</v>
      </c>
      <c r="AH165" s="116">
        <v>6.6767830045523224</v>
      </c>
      <c r="AI165" s="116">
        <v>2.6266416510319024</v>
      </c>
      <c r="AJ165" s="116">
        <v>3.2966559659107331</v>
      </c>
      <c r="AK165" s="116">
        <v>14.823529411764703</v>
      </c>
      <c r="AL165" s="116">
        <v>6.0439560439560447</v>
      </c>
      <c r="AM165" s="116">
        <f t="shared" si="136"/>
        <v>7.2981834816279418</v>
      </c>
      <c r="AN165" s="116">
        <f t="shared" si="108"/>
        <v>6.0439560439560447</v>
      </c>
      <c r="AO165" s="116">
        <f t="shared" si="109"/>
        <v>22.857142857142865</v>
      </c>
      <c r="AP165" s="116">
        <f t="shared" si="110"/>
        <v>12</v>
      </c>
      <c r="AQ165" s="116">
        <f t="array" ref="AQ165">SUM(IF($AA165:$AL165&lt;0,1,0))</f>
        <v>0</v>
      </c>
      <c r="AR165" s="116">
        <f t="shared" si="111"/>
        <v>0</v>
      </c>
      <c r="AS165" s="116">
        <f t="array" ref="AS165">SUM(IF($AA165:$AL165&gt;20,1,0))</f>
        <v>2</v>
      </c>
      <c r="AT165" s="116">
        <f t="shared" si="112"/>
        <v>16.666666666666664</v>
      </c>
      <c r="AU165" s="116">
        <f t="array" ref="AU165">SUM(IF(AA165:AL165&gt;40,1,0))</f>
        <v>1</v>
      </c>
      <c r="AV165" s="116">
        <f t="shared" si="137"/>
        <v>8.3333333333333321</v>
      </c>
      <c r="AW165" s="116">
        <v>2.857142857142847</v>
      </c>
      <c r="AX165" s="116">
        <v>3.2657556295633272</v>
      </c>
      <c r="AY165" s="116">
        <v>3.797275814017377</v>
      </c>
      <c r="AZ165" s="116">
        <v>14.290379362296365</v>
      </c>
      <c r="BA165" s="116">
        <v>2.9702970297029676</v>
      </c>
      <c r="BB165" s="116">
        <v>7.8431372549019773</v>
      </c>
      <c r="BC165" s="116">
        <v>-24.590163934426236</v>
      </c>
      <c r="BD165" s="116">
        <v>12.90252894752002</v>
      </c>
      <c r="BE165" s="116">
        <v>3.175585513420244</v>
      </c>
      <c r="BF165" s="116">
        <v>4.8326178485924141</v>
      </c>
      <c r="BG165" s="116">
        <v>3.9426093064610126</v>
      </c>
      <c r="BH165" s="116">
        <v>-1</v>
      </c>
      <c r="BI165" s="116">
        <v>2.2598882892328813</v>
      </c>
      <c r="BJ165" s="116"/>
      <c r="BK165" s="116">
        <v>5.5235060485124272</v>
      </c>
      <c r="BL165" s="116">
        <v>5.2037565333277636</v>
      </c>
      <c r="BM165" s="116">
        <v>6.9205042449189698</v>
      </c>
      <c r="BN165" s="116">
        <v>5.1044083526682327</v>
      </c>
      <c r="BO165" s="116">
        <f t="shared" si="138"/>
        <v>3.4881899469325051</v>
      </c>
      <c r="BP165" s="116">
        <f t="shared" si="113"/>
        <v>3.9426093064610126</v>
      </c>
      <c r="BQ165" s="116">
        <f t="shared" si="114"/>
        <v>14.290379362296365</v>
      </c>
      <c r="BR165" s="116">
        <f t="shared" si="115"/>
        <v>17</v>
      </c>
      <c r="BS165" s="116">
        <f t="array" ref="BS165">SUM(IF($AW165:$BN165&lt;0,1,0))</f>
        <v>2</v>
      </c>
      <c r="BT165" s="116">
        <f t="shared" si="116"/>
        <v>11.764705882352942</v>
      </c>
      <c r="BU165" s="116">
        <f t="array" ref="BU165">SUM(IF($AW165:$BN165&gt;20,1,0))</f>
        <v>0</v>
      </c>
      <c r="BV165" s="116">
        <f t="shared" si="117"/>
        <v>0</v>
      </c>
      <c r="BW165" s="116">
        <f t="array" ref="BW165">SUM(IF(AW165:BN165&gt;40,1,0))</f>
        <v>0</v>
      </c>
      <c r="BX165" s="116">
        <f t="shared" si="139"/>
        <v>0</v>
      </c>
      <c r="BY165" s="116">
        <v>13.235294117647056</v>
      </c>
      <c r="BZ165" s="116">
        <v>276.42077386831977</v>
      </c>
      <c r="CA165" s="116">
        <v>20.93663911845729</v>
      </c>
      <c r="CB165" s="116">
        <v>37.701294821515404</v>
      </c>
      <c r="CC165" s="116">
        <v>8.0039057194963394</v>
      </c>
      <c r="CD165" s="116">
        <v>-1.0648355469427828E-2</v>
      </c>
      <c r="CE165" s="116">
        <v>1.339503166098388</v>
      </c>
      <c r="CF165" s="116">
        <v>-5.8733557662893787</v>
      </c>
      <c r="CG165" s="116">
        <v>1.5415094054032594</v>
      </c>
      <c r="CH165" s="116">
        <v>0.40318245349962867</v>
      </c>
      <c r="CI165" s="116">
        <v>7.4780618084700601</v>
      </c>
      <c r="CJ165" s="116">
        <v>4.4802867383512135</v>
      </c>
      <c r="CK165" s="116">
        <v>-2.9686575990538033</v>
      </c>
      <c r="CL165" s="116">
        <v>-0.42952413247427934</v>
      </c>
      <c r="CM165" s="116">
        <v>20.821042281219306</v>
      </c>
      <c r="CN165" s="116">
        <v>5.4999999999999716</v>
      </c>
      <c r="CO165" s="116">
        <v>7.6707317073170778</v>
      </c>
      <c r="CP165" s="116">
        <v>0</v>
      </c>
      <c r="CQ165" s="116">
        <f t="shared" si="140"/>
        <v>22.013891075139323</v>
      </c>
      <c r="CR165" s="116">
        <f t="shared" si="118"/>
        <v>4.990143369175593</v>
      </c>
      <c r="CS165" s="116">
        <f t="shared" si="119"/>
        <v>276.42077386831977</v>
      </c>
      <c r="CT165" s="116">
        <f t="shared" si="120"/>
        <v>18</v>
      </c>
      <c r="CU165" s="116">
        <f t="array" ref="CU165">SUM(IF($BY165:$CP165&lt;0,1,0))</f>
        <v>4</v>
      </c>
      <c r="CV165" s="116">
        <f t="shared" si="121"/>
        <v>22.222222222222221</v>
      </c>
      <c r="CW165" s="116">
        <f t="array" ref="CW165">SUM(IF($BY165:$CP165&gt;20,1,0))</f>
        <v>4</v>
      </c>
      <c r="CX165" s="116">
        <f t="shared" si="122"/>
        <v>22.222222222222221</v>
      </c>
      <c r="CY165" s="116">
        <f t="array" ref="CY165">SUM(IF(BY165:CP165&gt;40,1,0))</f>
        <v>1</v>
      </c>
      <c r="CZ165" s="116">
        <f t="shared" si="141"/>
        <v>5.5555555555555554</v>
      </c>
      <c r="DA165" s="116">
        <v>2.5934456014735869</v>
      </c>
      <c r="DB165" s="116">
        <v>2.2725373134328404</v>
      </c>
      <c r="DC165" s="116">
        <f t="shared" si="142"/>
        <v>2.4329914574532134</v>
      </c>
      <c r="DD165" s="116">
        <f t="shared" si="123"/>
        <v>2.4329914574532134</v>
      </c>
      <c r="DE165" s="116">
        <f t="shared" si="124"/>
        <v>2.5934456014735869</v>
      </c>
      <c r="DF165" s="116">
        <f t="shared" si="125"/>
        <v>2</v>
      </c>
      <c r="DG165" s="116">
        <f t="array" ref="DG165">SUM(IF($DA165:$DB165&lt;0,1,0))</f>
        <v>0</v>
      </c>
      <c r="DH165" s="116">
        <f t="shared" si="126"/>
        <v>0</v>
      </c>
      <c r="DI165" s="116">
        <f t="array" ref="DI165">SUM(IF($DA165:$DB165&gt;20,1,0))</f>
        <v>0</v>
      </c>
      <c r="DJ165" s="116">
        <f t="shared" si="127"/>
        <v>0</v>
      </c>
      <c r="DK165" s="116">
        <f t="array" ref="DK165">SUM(IF(DA165:DB165&gt;40,1,0))</f>
        <v>0</v>
      </c>
      <c r="DL165" s="116">
        <f t="shared" si="143"/>
        <v>0</v>
      </c>
      <c r="DM165" s="116">
        <v>6.0407200872356057</v>
      </c>
      <c r="DN165" s="116">
        <v>3.544890612894235</v>
      </c>
      <c r="DO165" s="116">
        <f t="shared" si="153"/>
        <v>4.7928053500649206</v>
      </c>
      <c r="DP165" s="116">
        <f t="shared" si="148"/>
        <v>4.7928053500649206</v>
      </c>
      <c r="DQ165" s="116">
        <f t="shared" si="149"/>
        <v>6.0407200872356057</v>
      </c>
      <c r="DR165" s="116">
        <f t="shared" si="150"/>
        <v>2</v>
      </c>
      <c r="DS165" s="116">
        <f t="array" ref="DS165">SUM(IF($DM165:$DN165&lt;0,1,0))</f>
        <v>0</v>
      </c>
      <c r="DT165" s="116">
        <f t="shared" si="151"/>
        <v>0</v>
      </c>
      <c r="DU165" s="116">
        <f t="array" ref="DU165">SUM(IF($DM165:$DN165&gt;20,1,0))</f>
        <v>0</v>
      </c>
      <c r="DV165" s="116">
        <f t="shared" si="152"/>
        <v>0</v>
      </c>
      <c r="DW165" s="116">
        <f t="array" ref="DW165">SUM(IF(DM165:DN165&gt;40,1,0))</f>
        <v>0</v>
      </c>
      <c r="DX165" s="116">
        <f t="shared" si="154"/>
        <v>0</v>
      </c>
      <c r="DY165" s="116">
        <f t="shared" si="145"/>
        <v>9.4059959499796815</v>
      </c>
      <c r="DZ165" s="116">
        <f t="shared" si="128"/>
        <v>3.9426093064610126</v>
      </c>
      <c r="EA165" s="116">
        <f t="shared" si="129"/>
        <v>276.42077386831977</v>
      </c>
      <c r="EB165" s="116">
        <f t="shared" si="146"/>
        <v>4.155544803474732</v>
      </c>
      <c r="EC165" s="116">
        <f t="shared" si="130"/>
        <v>35.035510331915752</v>
      </c>
      <c r="ED165" s="116">
        <f t="shared" si="131"/>
        <v>64</v>
      </c>
      <c r="EE165" s="116">
        <f t="shared" si="131"/>
        <v>7</v>
      </c>
      <c r="EF165" s="116">
        <f t="shared" si="132"/>
        <v>10.9375</v>
      </c>
      <c r="EG165" s="116">
        <f t="shared" si="133"/>
        <v>6</v>
      </c>
      <c r="EH165" s="117">
        <f t="shared" si="134"/>
        <v>9.375</v>
      </c>
      <c r="EI165" s="116">
        <f t="shared" si="147"/>
        <v>11.392534586694424</v>
      </c>
      <c r="EJ165" s="116">
        <f t="shared" si="135"/>
        <v>2</v>
      </c>
      <c r="EK165" s="116">
        <f t="shared" si="144"/>
        <v>3.125</v>
      </c>
      <c r="EL165" s="37"/>
      <c r="EM165" s="37"/>
      <c r="EN165" s="37"/>
      <c r="EO165" s="37"/>
    </row>
    <row r="166" spans="2:145" x14ac:dyDescent="0.4">
      <c r="B166" s="115">
        <v>1957</v>
      </c>
      <c r="C166" s="116">
        <v>2.9126213592232997</v>
      </c>
      <c r="D166" s="116">
        <v>1.0204081632653184</v>
      </c>
      <c r="E166" s="116">
        <v>6.8181818181818121</v>
      </c>
      <c r="F166" s="116">
        <v>13.043402868092047</v>
      </c>
      <c r="G166" s="116">
        <v>3.249231915091698</v>
      </c>
      <c r="H166" s="116">
        <v>-0.97323600973235425</v>
      </c>
      <c r="I166" s="116">
        <v>3.7974683544304</v>
      </c>
      <c r="J166" s="116">
        <v>-1.2345679012345734</v>
      </c>
      <c r="K166" s="116">
        <v>2.3172429422429475</v>
      </c>
      <c r="L166" s="116">
        <v>1.5463968465591096</v>
      </c>
      <c r="M166" s="116">
        <v>3.2637313938635586</v>
      </c>
      <c r="N166" s="116">
        <v>5.5048443205014008</v>
      </c>
      <c r="O166" s="116">
        <v>3.177257525083621</v>
      </c>
      <c r="P166" s="116">
        <v>4.7179487179487278</v>
      </c>
      <c r="Q166" s="116">
        <f t="shared" si="107"/>
        <v>3.511495165251215</v>
      </c>
      <c r="R166" s="116">
        <f t="shared" si="101"/>
        <v>3.2132447200876593</v>
      </c>
      <c r="S166" s="116">
        <f t="shared" si="102"/>
        <v>13.043402868092047</v>
      </c>
      <c r="T166" s="116">
        <f t="shared" si="103"/>
        <v>14</v>
      </c>
      <c r="U166" s="116">
        <f t="array" ref="U166">SUM(IF($C166:$P166&lt;0,1,0))</f>
        <v>2</v>
      </c>
      <c r="V166" s="116">
        <f t="shared" si="104"/>
        <v>14.285714285714286</v>
      </c>
      <c r="W166" s="116">
        <f t="array" ref="W166">SUM(IF($C166:$P166&gt;20,1,0))</f>
        <v>0</v>
      </c>
      <c r="X166" s="116">
        <f t="shared" si="105"/>
        <v>0</v>
      </c>
      <c r="Y166" s="116">
        <f t="array" ref="Y166">SUM(IF(C166:P166&gt;40,1,0))</f>
        <v>0</v>
      </c>
      <c r="Z166" s="116">
        <f t="shared" si="106"/>
        <v>0</v>
      </c>
      <c r="AA166" s="116" t="s">
        <v>14</v>
      </c>
      <c r="AB166" s="116">
        <v>-7.0706464076231681</v>
      </c>
      <c r="AC166" s="116">
        <v>5.0527470231878091</v>
      </c>
      <c r="AD166" s="116">
        <v>32.567915415475881</v>
      </c>
      <c r="AE166" s="116">
        <v>3.2737448059161789</v>
      </c>
      <c r="AF166" s="116">
        <v>23.720930232558146</v>
      </c>
      <c r="AG166" s="116">
        <v>2.9256024971881311</v>
      </c>
      <c r="AH166" s="116">
        <v>6.1166429587482085</v>
      </c>
      <c r="AI166" s="116">
        <v>1.6453382084095081</v>
      </c>
      <c r="AJ166" s="116">
        <v>2.9254217594226972</v>
      </c>
      <c r="AK166" s="116">
        <v>10.45081967213115</v>
      </c>
      <c r="AL166" s="116">
        <v>5.1813471502590636</v>
      </c>
      <c r="AM166" s="116">
        <f t="shared" si="136"/>
        <v>7.889987574152145</v>
      </c>
      <c r="AN166" s="116">
        <f t="shared" si="108"/>
        <v>5.0527470231878091</v>
      </c>
      <c r="AO166" s="116">
        <f t="shared" si="109"/>
        <v>32.567915415475881</v>
      </c>
      <c r="AP166" s="116">
        <f t="shared" si="110"/>
        <v>12</v>
      </c>
      <c r="AQ166" s="116">
        <f t="array" ref="AQ166">SUM(IF($AA166:$AL166&lt;0,1,0))</f>
        <v>1</v>
      </c>
      <c r="AR166" s="116">
        <f t="shared" si="111"/>
        <v>8.3333333333333339</v>
      </c>
      <c r="AS166" s="116">
        <f t="array" ref="AS166">SUM(IF($AA166:$AL166&gt;20,1,0))</f>
        <v>3</v>
      </c>
      <c r="AT166" s="116">
        <f t="shared" si="112"/>
        <v>25</v>
      </c>
      <c r="AU166" s="116">
        <f t="array" ref="AU166">SUM(IF(AA166:AL166&gt;40,1,0))</f>
        <v>1</v>
      </c>
      <c r="AV166" s="116">
        <f t="shared" si="137"/>
        <v>8.3333333333333321</v>
      </c>
      <c r="AW166" s="116">
        <v>3.7037037037036979</v>
      </c>
      <c r="AX166" s="116">
        <v>2.8574065433738305</v>
      </c>
      <c r="AY166" s="116">
        <v>0</v>
      </c>
      <c r="AZ166" s="116">
        <v>10.727101137431633</v>
      </c>
      <c r="BA166" s="116">
        <v>4.8076923076923306</v>
      </c>
      <c r="BB166" s="116">
        <v>-2.7272727272727448</v>
      </c>
      <c r="BC166" s="116">
        <v>41.304347826086961</v>
      </c>
      <c r="BD166" s="116">
        <v>-9.5235665539894114</v>
      </c>
      <c r="BE166" s="116">
        <v>1.6358402996761052</v>
      </c>
      <c r="BF166" s="116">
        <v>7.1859588333152908</v>
      </c>
      <c r="BG166" s="116">
        <v>2.6444542544895722</v>
      </c>
      <c r="BH166" s="116">
        <v>5.4</v>
      </c>
      <c r="BI166" s="116">
        <v>0.8127115923531204</v>
      </c>
      <c r="BJ166" s="116"/>
      <c r="BK166" s="116">
        <v>12.351860475700491</v>
      </c>
      <c r="BL166" s="116">
        <v>4.4634020822611919</v>
      </c>
      <c r="BM166" s="116">
        <v>13.666987487969189</v>
      </c>
      <c r="BN166" s="116">
        <v>3.5320088300220709</v>
      </c>
      <c r="BO166" s="116">
        <f t="shared" si="138"/>
        <v>6.0495668289890201</v>
      </c>
      <c r="BP166" s="116">
        <f t="shared" si="113"/>
        <v>3.7037037037036979</v>
      </c>
      <c r="BQ166" s="116">
        <f t="shared" si="114"/>
        <v>41.304347826086961</v>
      </c>
      <c r="BR166" s="116">
        <f t="shared" si="115"/>
        <v>17</v>
      </c>
      <c r="BS166" s="116">
        <f t="array" ref="BS166">SUM(IF($AW166:$BN166&lt;0,1,0))</f>
        <v>2</v>
      </c>
      <c r="BT166" s="116">
        <f t="shared" si="116"/>
        <v>11.764705882352942</v>
      </c>
      <c r="BU166" s="116">
        <f t="array" ref="BU166">SUM(IF($AW166:$BN166&gt;20,1,0))</f>
        <v>1</v>
      </c>
      <c r="BV166" s="116">
        <f t="shared" si="117"/>
        <v>5.8823529411764701</v>
      </c>
      <c r="BW166" s="116">
        <f t="array" ref="BW166">SUM(IF(AW166:BN166&gt;40,1,0))</f>
        <v>1</v>
      </c>
      <c r="BX166" s="116">
        <f t="shared" si="139"/>
        <v>5.8823529411764701</v>
      </c>
      <c r="BY166" s="116">
        <v>24.675324675324674</v>
      </c>
      <c r="BZ166" s="116">
        <v>82.510270764863094</v>
      </c>
      <c r="CA166" s="116">
        <v>19.248291571753985</v>
      </c>
      <c r="CB166" s="116">
        <v>17.243751429605435</v>
      </c>
      <c r="CC166" s="116">
        <v>18.500897628742422</v>
      </c>
      <c r="CD166" s="116">
        <v>3.4616819836159785</v>
      </c>
      <c r="CE166" s="116">
        <v>4.8425859168469199</v>
      </c>
      <c r="CF166" s="116">
        <v>6.239844003899897</v>
      </c>
      <c r="CG166" s="116">
        <v>-0.48449261085171624</v>
      </c>
      <c r="CH166" s="116">
        <v>-0.98180200611980806</v>
      </c>
      <c r="CI166" s="116">
        <v>-3.1238906638267672</v>
      </c>
      <c r="CJ166" s="116">
        <v>5.3173241852487063</v>
      </c>
      <c r="CK166" s="116">
        <v>-3.998049731838127</v>
      </c>
      <c r="CL166" s="116">
        <v>9.0816210693600574E-2</v>
      </c>
      <c r="CM166" s="116">
        <v>16.093591047812804</v>
      </c>
      <c r="CN166" s="116">
        <v>7.4000000000000066</v>
      </c>
      <c r="CO166" s="116">
        <v>12.996941896024454</v>
      </c>
      <c r="CP166" s="116">
        <v>0.53475935828874999</v>
      </c>
      <c r="CQ166" s="116">
        <f t="shared" si="140"/>
        <v>11.69821364778246</v>
      </c>
      <c r="CR166" s="116">
        <f t="shared" si="118"/>
        <v>5.7785840945743017</v>
      </c>
      <c r="CS166" s="116">
        <f t="shared" si="119"/>
        <v>82.510270764863094</v>
      </c>
      <c r="CT166" s="116">
        <f t="shared" si="120"/>
        <v>18</v>
      </c>
      <c r="CU166" s="116">
        <f t="array" ref="CU166">SUM(IF($BY166:$CP166&lt;0,1,0))</f>
        <v>4</v>
      </c>
      <c r="CV166" s="116">
        <f t="shared" si="121"/>
        <v>22.222222222222221</v>
      </c>
      <c r="CW166" s="116">
        <f t="array" ref="CW166">SUM(IF($BY166:$CP166&gt;20,1,0))</f>
        <v>2</v>
      </c>
      <c r="CX166" s="116">
        <f t="shared" si="122"/>
        <v>11.111111111111111</v>
      </c>
      <c r="CY166" s="116">
        <f t="array" ref="CY166">SUM(IF(BY166:CP166&gt;40,1,0))</f>
        <v>1</v>
      </c>
      <c r="CZ166" s="116">
        <f t="shared" si="141"/>
        <v>5.5555555555555554</v>
      </c>
      <c r="DA166" s="116">
        <v>1.6642447614102058</v>
      </c>
      <c r="DB166" s="116">
        <v>3.1392753623188381</v>
      </c>
      <c r="DC166" s="116">
        <f t="shared" si="142"/>
        <v>2.4017600618645218</v>
      </c>
      <c r="DD166" s="116">
        <f t="shared" si="123"/>
        <v>2.4017600618645218</v>
      </c>
      <c r="DE166" s="116">
        <f t="shared" si="124"/>
        <v>3.1392753623188381</v>
      </c>
      <c r="DF166" s="116">
        <f t="shared" si="125"/>
        <v>2</v>
      </c>
      <c r="DG166" s="116">
        <f t="array" ref="DG166">SUM(IF($DA166:$DB166&lt;0,1,0))</f>
        <v>0</v>
      </c>
      <c r="DH166" s="116">
        <f t="shared" si="126"/>
        <v>0</v>
      </c>
      <c r="DI166" s="116">
        <f t="array" ref="DI166">SUM(IF($DA166:$DB166&gt;20,1,0))</f>
        <v>0</v>
      </c>
      <c r="DJ166" s="116">
        <f t="shared" si="127"/>
        <v>0</v>
      </c>
      <c r="DK166" s="116">
        <f t="array" ref="DK166">SUM(IF(DA166:DB166&gt;40,1,0))</f>
        <v>0</v>
      </c>
      <c r="DL166" s="116">
        <f t="shared" si="143"/>
        <v>0</v>
      </c>
      <c r="DM166" s="116">
        <v>-7.0953359891221979E-2</v>
      </c>
      <c r="DN166" s="116">
        <v>1.8318875197916071</v>
      </c>
      <c r="DO166" s="116">
        <f t="shared" si="153"/>
        <v>0.88046707995019258</v>
      </c>
      <c r="DP166" s="116">
        <f t="shared" si="148"/>
        <v>0.88046707995019258</v>
      </c>
      <c r="DQ166" s="116">
        <f t="shared" si="149"/>
        <v>1.8318875197916071</v>
      </c>
      <c r="DR166" s="116">
        <f t="shared" si="150"/>
        <v>2</v>
      </c>
      <c r="DS166" s="116">
        <f t="array" ref="DS166">SUM(IF($DM166:$DN166&lt;0,1,0))</f>
        <v>1</v>
      </c>
      <c r="DT166" s="116">
        <f t="shared" si="151"/>
        <v>50</v>
      </c>
      <c r="DU166" s="116">
        <f t="array" ref="DU166">SUM(IF($DM166:$DN166&gt;20,1,0))</f>
        <v>0</v>
      </c>
      <c r="DV166" s="116">
        <f t="shared" si="152"/>
        <v>0</v>
      </c>
      <c r="DW166" s="116">
        <f t="array" ref="DW166">SUM(IF(DM166:DN166&gt;40,1,0))</f>
        <v>0</v>
      </c>
      <c r="DX166" s="116">
        <f t="shared" si="154"/>
        <v>0</v>
      </c>
      <c r="DY166" s="116">
        <f t="shared" si="145"/>
        <v>7.1238395572768383</v>
      </c>
      <c r="DZ166" s="116">
        <f t="shared" si="128"/>
        <v>3.4968454068190247</v>
      </c>
      <c r="EA166" s="116">
        <f t="shared" si="129"/>
        <v>82.510270764863094</v>
      </c>
      <c r="EB166" s="116">
        <f t="shared" si="146"/>
        <v>3.0082693682424697</v>
      </c>
      <c r="EC166" s="116">
        <f t="shared" si="130"/>
        <v>12.892868815634319</v>
      </c>
      <c r="ED166" s="116">
        <f t="shared" si="131"/>
        <v>65</v>
      </c>
      <c r="EE166" s="116">
        <f t="shared" si="131"/>
        <v>10</v>
      </c>
      <c r="EF166" s="116">
        <f t="shared" si="132"/>
        <v>15.384615384615385</v>
      </c>
      <c r="EG166" s="116">
        <f t="shared" si="133"/>
        <v>6</v>
      </c>
      <c r="EH166" s="117">
        <f t="shared" si="134"/>
        <v>9.2307692307692317</v>
      </c>
      <c r="EI166" s="116">
        <f t="shared" si="147"/>
        <v>9.9255316442816444</v>
      </c>
      <c r="EJ166" s="116">
        <f t="shared" si="135"/>
        <v>3</v>
      </c>
      <c r="EK166" s="116">
        <f t="shared" si="144"/>
        <v>4.6153846153846159</v>
      </c>
      <c r="EL166" s="37"/>
      <c r="EM166" s="37"/>
      <c r="EN166" s="37"/>
      <c r="EO166" s="37"/>
    </row>
    <row r="167" spans="2:145" x14ac:dyDescent="0.4">
      <c r="B167" s="115">
        <v>1958</v>
      </c>
      <c r="C167" s="116">
        <v>12.264150943396235</v>
      </c>
      <c r="D167" s="116">
        <v>2.020202020202011</v>
      </c>
      <c r="E167" s="116">
        <v>12.765957446808507</v>
      </c>
      <c r="F167" s="116">
        <v>21.15476062646685</v>
      </c>
      <c r="G167" s="116">
        <v>-1.3405470393748113</v>
      </c>
      <c r="H167" s="116">
        <v>1.7199017199017181</v>
      </c>
      <c r="I167" s="116">
        <v>1.2195121951219523</v>
      </c>
      <c r="J167" s="116">
        <v>1.2499999999999956</v>
      </c>
      <c r="K167" s="116">
        <v>4.3839734208756855</v>
      </c>
      <c r="L167" s="116">
        <v>-3.3999901377970883</v>
      </c>
      <c r="M167" s="116">
        <v>3.1605785979350207</v>
      </c>
      <c r="N167" s="116">
        <v>5.2169410931187876</v>
      </c>
      <c r="O167" s="116">
        <v>1.1345218800648205</v>
      </c>
      <c r="P167" s="116">
        <v>1.8004263409575394</v>
      </c>
      <c r="Q167" s="116">
        <f t="shared" si="107"/>
        <v>4.5250277934055161</v>
      </c>
      <c r="R167" s="116">
        <f t="shared" si="101"/>
        <v>1.9103141805797752</v>
      </c>
      <c r="S167" s="116">
        <f t="shared" si="102"/>
        <v>21.15476062646685</v>
      </c>
      <c r="T167" s="116">
        <f t="shared" si="103"/>
        <v>14</v>
      </c>
      <c r="U167" s="116">
        <f t="array" ref="U167">SUM(IF($C167:$P167&lt;0,1,0))</f>
        <v>2</v>
      </c>
      <c r="V167" s="116">
        <f t="shared" si="104"/>
        <v>14.285714285714286</v>
      </c>
      <c r="W167" s="116">
        <f t="array" ref="W167">SUM(IF($C167:$P167&gt;20,1,0))</f>
        <v>1</v>
      </c>
      <c r="X167" s="116">
        <f t="shared" si="105"/>
        <v>7.1428571428571423</v>
      </c>
      <c r="Y167" s="116">
        <f t="array" ref="Y167">SUM(IF(C167:P167&gt;40,1,0))</f>
        <v>0</v>
      </c>
      <c r="Z167" s="116">
        <f t="shared" si="106"/>
        <v>0</v>
      </c>
      <c r="AA167" s="116" t="s">
        <v>14</v>
      </c>
      <c r="AB167" s="116">
        <v>5.4339630770556449</v>
      </c>
      <c r="AC167" s="116">
        <v>5.3097382060718346</v>
      </c>
      <c r="AD167" s="116">
        <v>31.575957722879011</v>
      </c>
      <c r="AE167" s="116">
        <v>-0.44526080452021999</v>
      </c>
      <c r="AF167" s="116">
        <v>-3.383458646616555</v>
      </c>
      <c r="AG167" s="116">
        <v>-2.3257035869973075</v>
      </c>
      <c r="AH167" s="116">
        <v>-3.7533512064343078</v>
      </c>
      <c r="AI167" s="116">
        <v>3.5971223021582732</v>
      </c>
      <c r="AJ167" s="116">
        <v>-2.3253490049072623</v>
      </c>
      <c r="AK167" s="116">
        <v>3.339517625231947</v>
      </c>
      <c r="AL167" s="116">
        <v>6.1576354679802936</v>
      </c>
      <c r="AM167" s="116">
        <f t="shared" si="136"/>
        <v>3.9255282865364873</v>
      </c>
      <c r="AN167" s="116">
        <f t="shared" si="108"/>
        <v>3.339517625231947</v>
      </c>
      <c r="AO167" s="116">
        <f t="shared" si="109"/>
        <v>31.575957722879011</v>
      </c>
      <c r="AP167" s="116">
        <f t="shared" si="110"/>
        <v>12</v>
      </c>
      <c r="AQ167" s="116">
        <f t="array" ref="AQ167">SUM(IF($AA167:$AL167&lt;0,1,0))</f>
        <v>5</v>
      </c>
      <c r="AR167" s="116">
        <f t="shared" si="111"/>
        <v>41.666666666666664</v>
      </c>
      <c r="AS167" s="116">
        <f t="array" ref="AS167">SUM(IF($AA167:$AL167&gt;20,1,0))</f>
        <v>2</v>
      </c>
      <c r="AT167" s="116">
        <f t="shared" si="112"/>
        <v>16.666666666666664</v>
      </c>
      <c r="AU167" s="116">
        <f t="array" ref="AU167">SUM(IF(AA167:AL167&gt;40,1,0))</f>
        <v>1</v>
      </c>
      <c r="AV167" s="116">
        <f t="shared" si="137"/>
        <v>8.3333333333333321</v>
      </c>
      <c r="AW167" s="116">
        <v>1.7857142857142794</v>
      </c>
      <c r="AX167" s="116">
        <v>0.19341009919746632</v>
      </c>
      <c r="AY167" s="116">
        <v>1.2196101974539413</v>
      </c>
      <c r="AZ167" s="116">
        <v>6.642464981118156</v>
      </c>
      <c r="BA167" s="116">
        <v>14.678899082568799</v>
      </c>
      <c r="BB167" s="116">
        <v>1.8691588785046953</v>
      </c>
      <c r="BC167" s="116">
        <v>1.538461538461533</v>
      </c>
      <c r="BD167" s="116">
        <v>0</v>
      </c>
      <c r="BE167" s="116">
        <v>1.8350896898523577</v>
      </c>
      <c r="BF167" s="116">
        <v>0.5565531011285425</v>
      </c>
      <c r="BG167" s="116">
        <v>5.2615346433350698</v>
      </c>
      <c r="BH167" s="116">
        <v>2.7000000000000135</v>
      </c>
      <c r="BI167" s="116">
        <v>1.4816697969839514</v>
      </c>
      <c r="BJ167" s="116"/>
      <c r="BK167" s="116">
        <v>12.008685164797278</v>
      </c>
      <c r="BL167" s="116">
        <v>3.325312162495031</v>
      </c>
      <c r="BM167" s="116">
        <v>25.931414055884844</v>
      </c>
      <c r="BN167" s="116">
        <v>3.1982942430703654</v>
      </c>
      <c r="BO167" s="116">
        <f t="shared" si="138"/>
        <v>4.9544865835627245</v>
      </c>
      <c r="BP167" s="116">
        <f t="shared" si="113"/>
        <v>1.8691588785046953</v>
      </c>
      <c r="BQ167" s="116">
        <f t="shared" si="114"/>
        <v>25.931414055884844</v>
      </c>
      <c r="BR167" s="116">
        <f t="shared" si="115"/>
        <v>17</v>
      </c>
      <c r="BS167" s="116">
        <f t="array" ref="BS167">SUM(IF($AW167:$BN167&lt;0,1,0))</f>
        <v>0</v>
      </c>
      <c r="BT167" s="116">
        <f t="shared" si="116"/>
        <v>0</v>
      </c>
      <c r="BU167" s="116">
        <f t="array" ref="BU167">SUM(IF($AW167:$BN167&gt;20,1,0))</f>
        <v>1</v>
      </c>
      <c r="BV167" s="116">
        <f t="shared" si="117"/>
        <v>5.8823529411764701</v>
      </c>
      <c r="BW167" s="116">
        <f t="array" ref="BW167">SUM(IF(AW167:BN167&gt;40,1,0))</f>
        <v>0</v>
      </c>
      <c r="BX167" s="116">
        <f t="shared" si="139"/>
        <v>0</v>
      </c>
      <c r="BY167" s="116">
        <v>31.770833333333325</v>
      </c>
      <c r="BZ167" s="116">
        <v>48.7989191757691</v>
      </c>
      <c r="CA167" s="116">
        <v>14.899713467048702</v>
      </c>
      <c r="CB167" s="116">
        <v>32.505378343747267</v>
      </c>
      <c r="CC167" s="116">
        <v>9.8639996560800061</v>
      </c>
      <c r="CD167" s="116">
        <v>2.2403539353794582</v>
      </c>
      <c r="CE167" s="116">
        <v>-3.6732094824270782</v>
      </c>
      <c r="CF167" s="116">
        <v>-0.66539790725458348</v>
      </c>
      <c r="CG167" s="116">
        <v>4.1704228467797977</v>
      </c>
      <c r="CH167" s="116">
        <v>1.0248692913808011</v>
      </c>
      <c r="CI167" s="116">
        <v>1.5238002484768929</v>
      </c>
      <c r="CJ167" s="116">
        <v>12.214983713355053</v>
      </c>
      <c r="CK167" s="116">
        <v>5.2691721686134896</v>
      </c>
      <c r="CL167" s="116">
        <v>-0.28354315526822882</v>
      </c>
      <c r="CM167" s="116">
        <v>6.9400630914826511</v>
      </c>
      <c r="CN167" s="116">
        <v>7.8999999999999959</v>
      </c>
      <c r="CO167" s="116">
        <v>17.316503656709852</v>
      </c>
      <c r="CP167" s="116">
        <v>1.5957446808510856</v>
      </c>
      <c r="CQ167" s="116">
        <f t="shared" si="140"/>
        <v>10.745144836892088</v>
      </c>
      <c r="CR167" s="116">
        <f t="shared" si="118"/>
        <v>6.1046176300480699</v>
      </c>
      <c r="CS167" s="116">
        <f t="shared" si="119"/>
        <v>48.7989191757691</v>
      </c>
      <c r="CT167" s="116">
        <f t="shared" si="120"/>
        <v>18</v>
      </c>
      <c r="CU167" s="116">
        <f t="array" ref="CU167">SUM(IF($BY167:$CP167&lt;0,1,0))</f>
        <v>3</v>
      </c>
      <c r="CV167" s="116">
        <f t="shared" si="121"/>
        <v>16.666666666666668</v>
      </c>
      <c r="CW167" s="116">
        <f t="array" ref="CW167">SUM(IF($BY167:$CP167&gt;20,1,0))</f>
        <v>3</v>
      </c>
      <c r="CX167" s="116">
        <f t="shared" si="122"/>
        <v>16.666666666666664</v>
      </c>
      <c r="CY167" s="116">
        <f t="array" ref="CY167">SUM(IF(BY167:CP167&gt;40,1,0))</f>
        <v>1</v>
      </c>
      <c r="CZ167" s="116">
        <f t="shared" si="141"/>
        <v>5.5555555555555554</v>
      </c>
      <c r="DA167" s="116">
        <v>1.7434425806241485</v>
      </c>
      <c r="DB167" s="116">
        <v>2.3702816901408474</v>
      </c>
      <c r="DC167" s="116">
        <f t="shared" si="142"/>
        <v>2.0568621353824978</v>
      </c>
      <c r="DD167" s="116">
        <f t="shared" si="123"/>
        <v>2.0568621353824978</v>
      </c>
      <c r="DE167" s="116">
        <f t="shared" si="124"/>
        <v>2.3702816901408474</v>
      </c>
      <c r="DF167" s="116">
        <f t="shared" si="125"/>
        <v>2</v>
      </c>
      <c r="DG167" s="116">
        <f t="array" ref="DG167">SUM(IF($DA167:$DB167&lt;0,1,0))</f>
        <v>0</v>
      </c>
      <c r="DH167" s="116">
        <f t="shared" si="126"/>
        <v>0</v>
      </c>
      <c r="DI167" s="116">
        <f t="array" ref="DI167">SUM(IF($DA167:$DB167&gt;20,1,0))</f>
        <v>0</v>
      </c>
      <c r="DJ167" s="116">
        <f t="shared" si="127"/>
        <v>0</v>
      </c>
      <c r="DK167" s="116">
        <f t="array" ref="DK167">SUM(IF(DA167:DB167&gt;40,1,0))</f>
        <v>0</v>
      </c>
      <c r="DL167" s="116">
        <f t="shared" si="143"/>
        <v>0</v>
      </c>
      <c r="DM167" s="116">
        <v>9.9413679020777357E-2</v>
      </c>
      <c r="DN167" s="116">
        <v>5.4317598622361869</v>
      </c>
      <c r="DO167" s="116">
        <f t="shared" si="153"/>
        <v>2.7655867706284822</v>
      </c>
      <c r="DP167" s="116">
        <f t="shared" si="148"/>
        <v>2.7655867706284818</v>
      </c>
      <c r="DQ167" s="116">
        <f t="shared" si="149"/>
        <v>5.4317598622361869</v>
      </c>
      <c r="DR167" s="116">
        <f t="shared" si="150"/>
        <v>2</v>
      </c>
      <c r="DS167" s="116">
        <f t="array" ref="DS167">SUM(IF($DM167:$DN167&lt;0,1,0))</f>
        <v>0</v>
      </c>
      <c r="DT167" s="116">
        <f t="shared" si="151"/>
        <v>0</v>
      </c>
      <c r="DU167" s="116">
        <f t="array" ref="DU167">SUM(IF($DM167:$DN167&gt;20,1,0))</f>
        <v>0</v>
      </c>
      <c r="DV167" s="116">
        <f t="shared" si="152"/>
        <v>0</v>
      </c>
      <c r="DW167" s="116">
        <f t="array" ref="DW167">SUM(IF(DM167:DN167&gt;40,1,0))</f>
        <v>0</v>
      </c>
      <c r="DX167" s="116">
        <f t="shared" si="154"/>
        <v>0</v>
      </c>
      <c r="DY167" s="116">
        <f t="shared" si="145"/>
        <v>6.1533590165035088</v>
      </c>
      <c r="DZ167" s="116">
        <f t="shared" si="128"/>
        <v>2.5351408450704307</v>
      </c>
      <c r="EA167" s="116">
        <f t="shared" si="129"/>
        <v>48.7989191757691</v>
      </c>
      <c r="EB167" s="116">
        <f t="shared" si="146"/>
        <v>2.6723597592551465</v>
      </c>
      <c r="EC167" s="116">
        <f t="shared" si="130"/>
        <v>9.8873239417852314</v>
      </c>
      <c r="ED167" s="116">
        <f t="shared" si="131"/>
        <v>65</v>
      </c>
      <c r="EE167" s="116">
        <f t="shared" si="131"/>
        <v>10</v>
      </c>
      <c r="EF167" s="116">
        <f t="shared" si="132"/>
        <v>15.384615384615385</v>
      </c>
      <c r="EG167" s="116">
        <f t="shared" si="133"/>
        <v>7</v>
      </c>
      <c r="EH167" s="117">
        <f t="shared" si="134"/>
        <v>10.76923076923077</v>
      </c>
      <c r="EI167" s="116">
        <f t="shared" si="147"/>
        <v>9.8685515873015888</v>
      </c>
      <c r="EJ167" s="116">
        <f t="shared" si="135"/>
        <v>2</v>
      </c>
      <c r="EK167" s="116">
        <f t="shared" si="144"/>
        <v>3.0769230769230771</v>
      </c>
      <c r="EL167" s="37"/>
      <c r="EM167" s="37"/>
      <c r="EN167" s="37"/>
      <c r="EO167" s="37"/>
    </row>
    <row r="168" spans="2:145" x14ac:dyDescent="0.4">
      <c r="B168" s="115">
        <v>1959</v>
      </c>
      <c r="C168" s="116">
        <v>9.2436974789915851</v>
      </c>
      <c r="D168" s="116">
        <v>0</v>
      </c>
      <c r="E168" s="116">
        <v>3.7735849056603765</v>
      </c>
      <c r="F168" s="116">
        <v>6.3482818870122237</v>
      </c>
      <c r="G168" s="116">
        <v>0.69461369729466715</v>
      </c>
      <c r="H168" s="116">
        <v>2.8985507246376807</v>
      </c>
      <c r="I168" s="116">
        <v>-0.48192771084336616</v>
      </c>
      <c r="J168" s="116">
        <v>0</v>
      </c>
      <c r="K168" s="116">
        <v>-2.1711618178649119</v>
      </c>
      <c r="L168" s="116">
        <v>4.7075968808127913</v>
      </c>
      <c r="M168" s="116">
        <v>0.78551327541905769</v>
      </c>
      <c r="N168" s="116">
        <v>-8.2642166669904089</v>
      </c>
      <c r="O168" s="116">
        <v>2.0833333333333481</v>
      </c>
      <c r="P168" s="116">
        <v>3.5399983021590753</v>
      </c>
      <c r="Q168" s="116">
        <f t="shared" si="107"/>
        <v>1.654133163544437</v>
      </c>
      <c r="R168" s="116">
        <f t="shared" si="101"/>
        <v>1.4344233043762029</v>
      </c>
      <c r="S168" s="116">
        <f t="shared" si="102"/>
        <v>9.2436974789915851</v>
      </c>
      <c r="T168" s="116">
        <f t="shared" si="103"/>
        <v>14</v>
      </c>
      <c r="U168" s="116">
        <f t="array" ref="U168">SUM(IF($C168:$P168&lt;0,1,0))</f>
        <v>3</v>
      </c>
      <c r="V168" s="116">
        <f t="shared" si="104"/>
        <v>21.428571428571427</v>
      </c>
      <c r="W168" s="116">
        <f t="array" ref="W168">SUM(IF($C168:$P168&gt;20,1,0))</f>
        <v>0</v>
      </c>
      <c r="X168" s="116">
        <f t="shared" si="105"/>
        <v>0</v>
      </c>
      <c r="Y168" s="116">
        <f t="array" ref="Y168">SUM(IF(C168:P168&gt;40,1,0))</f>
        <v>0</v>
      </c>
      <c r="Z168" s="116">
        <f t="shared" si="106"/>
        <v>0</v>
      </c>
      <c r="AA168" s="116" t="s">
        <v>14</v>
      </c>
      <c r="AB168" s="116">
        <v>1.0307803896329371</v>
      </c>
      <c r="AC168" s="116">
        <v>4.2016804452370105</v>
      </c>
      <c r="AD168" s="116">
        <v>17.08749683943519</v>
      </c>
      <c r="AE168" s="116">
        <v>1.0525037833271966</v>
      </c>
      <c r="AF168" s="116">
        <v>2.7237354085603238</v>
      </c>
      <c r="AG168" s="116">
        <v>-0.62770264355149119</v>
      </c>
      <c r="AH168" s="116">
        <v>-11.420612813370468</v>
      </c>
      <c r="AI168" s="116">
        <v>-1.041666666666663</v>
      </c>
      <c r="AJ168" s="116">
        <v>-0.62794305101241399</v>
      </c>
      <c r="AK168" s="116">
        <v>8.797127468581678</v>
      </c>
      <c r="AL168" s="116">
        <v>-4.060324825986072</v>
      </c>
      <c r="AM168" s="116">
        <f t="shared" si="136"/>
        <v>1.5559158485624751</v>
      </c>
      <c r="AN168" s="116">
        <f t="shared" si="108"/>
        <v>1.0307803896329371</v>
      </c>
      <c r="AO168" s="116">
        <f t="shared" si="109"/>
        <v>17.08749683943519</v>
      </c>
      <c r="AP168" s="116">
        <f t="shared" si="110"/>
        <v>12</v>
      </c>
      <c r="AQ168" s="116">
        <f t="array" ref="AQ168">SUM(IF($AA168:$AL168&lt;0,1,0))</f>
        <v>5</v>
      </c>
      <c r="AR168" s="116">
        <f t="shared" si="111"/>
        <v>41.666666666666664</v>
      </c>
      <c r="AS168" s="116">
        <f t="array" ref="AS168">SUM(IF($AA168:$AL168&gt;20,1,0))</f>
        <v>1</v>
      </c>
      <c r="AT168" s="116">
        <f t="shared" si="112"/>
        <v>8.3333333333333321</v>
      </c>
      <c r="AU168" s="116">
        <f t="array" ref="AU168">SUM(IF(AA168:AL168&gt;40,1,0))</f>
        <v>1</v>
      </c>
      <c r="AV168" s="116">
        <f t="shared" si="137"/>
        <v>8.3333333333333321</v>
      </c>
      <c r="AW168" s="116">
        <v>0.87719298245614308</v>
      </c>
      <c r="AX168" s="116">
        <v>1.6273793769091993</v>
      </c>
      <c r="AY168" s="116">
        <v>2.4093628428520151</v>
      </c>
      <c r="AZ168" s="116">
        <v>1.840051332710275</v>
      </c>
      <c r="BA168" s="116">
        <v>6.4000000000000057</v>
      </c>
      <c r="BB168" s="116">
        <v>0.91743119266056716</v>
      </c>
      <c r="BC168" s="116">
        <v>3.0303030303030498</v>
      </c>
      <c r="BD168" s="116">
        <v>-1.0531658418982359</v>
      </c>
      <c r="BE168" s="116">
        <v>0.88749511389077129</v>
      </c>
      <c r="BF168" s="116">
        <v>2.243557791246503</v>
      </c>
      <c r="BG168" s="116">
        <v>1.7088786916214216</v>
      </c>
      <c r="BH168" s="116">
        <v>1.0999999999999899</v>
      </c>
      <c r="BI168" s="116">
        <v>1.9004534584367547</v>
      </c>
      <c r="BJ168" s="116"/>
      <c r="BK168" s="116">
        <v>5.1390066685713709</v>
      </c>
      <c r="BL168" s="116">
        <v>1.1314457566199421</v>
      </c>
      <c r="BM168" s="116">
        <v>32.744999159522607</v>
      </c>
      <c r="BN168" s="116">
        <v>0.41322314049585529</v>
      </c>
      <c r="BO168" s="116">
        <f t="shared" si="138"/>
        <v>3.7245655703763667</v>
      </c>
      <c r="BP168" s="116">
        <f t="shared" si="113"/>
        <v>1.7088786916214216</v>
      </c>
      <c r="BQ168" s="116">
        <f t="shared" si="114"/>
        <v>32.744999159522607</v>
      </c>
      <c r="BR168" s="116">
        <f t="shared" si="115"/>
        <v>17</v>
      </c>
      <c r="BS168" s="116">
        <f t="array" ref="BS168">SUM(IF($AW168:$BN168&lt;0,1,0))</f>
        <v>1</v>
      </c>
      <c r="BT168" s="116">
        <f t="shared" si="116"/>
        <v>5.882352941176471</v>
      </c>
      <c r="BU168" s="116">
        <f t="array" ref="BU168">SUM(IF($AW168:$BN168&gt;20,1,0))</f>
        <v>1</v>
      </c>
      <c r="BV168" s="116">
        <f t="shared" si="117"/>
        <v>5.8823529411764701</v>
      </c>
      <c r="BW168" s="116">
        <f t="array" ref="BW168">SUM(IF(AW168:BN168&gt;40,1,0))</f>
        <v>0</v>
      </c>
      <c r="BX168" s="116">
        <f t="shared" si="139"/>
        <v>0</v>
      </c>
      <c r="BY168" s="116">
        <v>113.83399209486167</v>
      </c>
      <c r="BZ168" s="116">
        <v>9.6516620136627278</v>
      </c>
      <c r="CA168" s="116">
        <v>25.020781379883594</v>
      </c>
      <c r="CB168" s="116">
        <v>33.239852732033867</v>
      </c>
      <c r="CC168" s="116">
        <v>5.5044980917326267</v>
      </c>
      <c r="CD168" s="116">
        <v>-0.16953070817601068</v>
      </c>
      <c r="CE168" s="116">
        <v>1.901497193307639</v>
      </c>
      <c r="CF168" s="116">
        <v>0.3827733696036395</v>
      </c>
      <c r="CG168" s="116">
        <v>-0.58494387862382413</v>
      </c>
      <c r="CH168" s="116">
        <v>1.0628236356440538E-2</v>
      </c>
      <c r="CI168" s="116">
        <v>1.0435339363023233</v>
      </c>
      <c r="CJ168" s="116">
        <v>2.7576197387518597</v>
      </c>
      <c r="CK168" s="116">
        <v>-3.0273790857556326</v>
      </c>
      <c r="CL168" s="116">
        <v>0.11373976342128334</v>
      </c>
      <c r="CM168" s="116">
        <v>10.176991150442483</v>
      </c>
      <c r="CN168" s="116">
        <v>12.7</v>
      </c>
      <c r="CO168" s="116">
        <v>33.582089552238799</v>
      </c>
      <c r="CP168" s="116">
        <v>1.0471204188481797</v>
      </c>
      <c r="CQ168" s="116">
        <f t="shared" si="140"/>
        <v>13.732495888827312</v>
      </c>
      <c r="CR168" s="116">
        <f t="shared" si="118"/>
        <v>2.3295584660297495</v>
      </c>
      <c r="CS168" s="116">
        <f t="shared" si="119"/>
        <v>113.83399209486167</v>
      </c>
      <c r="CT168" s="116">
        <f t="shared" si="120"/>
        <v>18</v>
      </c>
      <c r="CU168" s="116">
        <f t="array" ref="CU168">SUM(IF($BY168:$CP168&lt;0,1,0))</f>
        <v>3</v>
      </c>
      <c r="CV168" s="116">
        <f t="shared" si="121"/>
        <v>16.666666666666668</v>
      </c>
      <c r="CW168" s="116">
        <f t="array" ref="CW168">SUM(IF($BY168:$CP168&gt;20,1,0))</f>
        <v>4</v>
      </c>
      <c r="CX168" s="116">
        <f t="shared" si="122"/>
        <v>22.222222222222221</v>
      </c>
      <c r="CY168" s="116">
        <f t="array" ref="CY168">SUM(IF(BY168:CP168&gt;40,1,0))</f>
        <v>1</v>
      </c>
      <c r="CZ168" s="116">
        <f t="shared" si="141"/>
        <v>5.5555555555555554</v>
      </c>
      <c r="DA168" s="116">
        <v>1.2503476518941941</v>
      </c>
      <c r="DB168" s="116">
        <v>1.1550519031141881</v>
      </c>
      <c r="DC168" s="116">
        <f t="shared" si="142"/>
        <v>1.2026997775041912</v>
      </c>
      <c r="DD168" s="116">
        <f t="shared" si="123"/>
        <v>1.2026997775041912</v>
      </c>
      <c r="DE168" s="116">
        <f t="shared" si="124"/>
        <v>1.2503476518941941</v>
      </c>
      <c r="DF168" s="116">
        <f t="shared" si="125"/>
        <v>2</v>
      </c>
      <c r="DG168" s="116">
        <f t="array" ref="DG168">SUM(IF($DA168:$DB168&lt;0,1,0))</f>
        <v>0</v>
      </c>
      <c r="DH168" s="116">
        <f t="shared" si="126"/>
        <v>0</v>
      </c>
      <c r="DI168" s="116">
        <f t="array" ref="DI168">SUM(IF($DA168:$DB168&gt;20,1,0))</f>
        <v>0</v>
      </c>
      <c r="DJ168" s="116">
        <f t="shared" si="127"/>
        <v>0</v>
      </c>
      <c r="DK168" s="116">
        <f t="array" ref="DK168">SUM(IF(DA168:DB168&gt;40,1,0))</f>
        <v>0</v>
      </c>
      <c r="DL168" s="116">
        <f t="shared" si="143"/>
        <v>0</v>
      </c>
      <c r="DM168" s="116">
        <v>2.014444512421683</v>
      </c>
      <c r="DN168" s="116">
        <v>2.5623573089717682</v>
      </c>
      <c r="DO168" s="116">
        <f t="shared" si="153"/>
        <v>2.2884009106967254</v>
      </c>
      <c r="DP168" s="116">
        <f t="shared" si="148"/>
        <v>2.2884009106967254</v>
      </c>
      <c r="DQ168" s="116">
        <f t="shared" si="149"/>
        <v>2.5623573089717682</v>
      </c>
      <c r="DR168" s="116">
        <f t="shared" si="150"/>
        <v>2</v>
      </c>
      <c r="DS168" s="116">
        <f t="array" ref="DS168">SUM(IF($DM168:$DN168&lt;0,1,0))</f>
        <v>0</v>
      </c>
      <c r="DT168" s="116">
        <f t="shared" si="151"/>
        <v>0</v>
      </c>
      <c r="DU168" s="116">
        <f t="array" ref="DU168">SUM(IF($DM168:$DN168&gt;20,1,0))</f>
        <v>0</v>
      </c>
      <c r="DV168" s="116">
        <f t="shared" si="152"/>
        <v>0</v>
      </c>
      <c r="DW168" s="116">
        <f t="array" ref="DW168">SUM(IF(DM168:DN168&gt;40,1,0))</f>
        <v>0</v>
      </c>
      <c r="DX168" s="116">
        <f t="shared" si="154"/>
        <v>0</v>
      </c>
      <c r="DY168" s="116">
        <f t="shared" si="145"/>
        <v>5.5899637608672039</v>
      </c>
      <c r="DZ168" s="116">
        <f t="shared" si="128"/>
        <v>1.6681290342653106</v>
      </c>
      <c r="EA168" s="116">
        <f t="shared" si="129"/>
        <v>113.83399209486167</v>
      </c>
      <c r="EB168" s="116">
        <f t="shared" si="146"/>
        <v>2.7480384733510799</v>
      </c>
      <c r="EC168" s="116">
        <f t="shared" si="130"/>
        <v>16.049267971466062</v>
      </c>
      <c r="ED168" s="116">
        <f t="shared" si="131"/>
        <v>65</v>
      </c>
      <c r="EE168" s="116">
        <f t="shared" si="131"/>
        <v>12</v>
      </c>
      <c r="EF168" s="116">
        <f t="shared" si="132"/>
        <v>18.46153846153846</v>
      </c>
      <c r="EG168" s="116">
        <f t="shared" si="133"/>
        <v>6</v>
      </c>
      <c r="EH168" s="117">
        <f t="shared" si="134"/>
        <v>9.2307692307692317</v>
      </c>
      <c r="EI168" s="116">
        <f t="shared" si="147"/>
        <v>9.8197115384615383</v>
      </c>
      <c r="EJ168" s="116">
        <f t="shared" si="135"/>
        <v>2</v>
      </c>
      <c r="EK168" s="116">
        <f t="shared" si="144"/>
        <v>3.0769230769230771</v>
      </c>
      <c r="EL168" s="37"/>
      <c r="EM168" s="37"/>
      <c r="EN168" s="37"/>
      <c r="EO168" s="37"/>
    </row>
    <row r="169" spans="2:145" x14ac:dyDescent="0.4">
      <c r="B169" s="115">
        <v>1960</v>
      </c>
      <c r="C169" s="116">
        <v>5.3846153846153877</v>
      </c>
      <c r="D169" s="116">
        <v>-0.99009900990099098</v>
      </c>
      <c r="E169" s="116">
        <v>10.909090909090914</v>
      </c>
      <c r="F169" s="116">
        <v>-2.152483451592929</v>
      </c>
      <c r="G169" s="116">
        <v>0.72612852474888112</v>
      </c>
      <c r="H169" s="116">
        <v>4.4600938967136123</v>
      </c>
      <c r="I169" s="116">
        <v>0.96852300242129541</v>
      </c>
      <c r="J169" s="116">
        <v>0</v>
      </c>
      <c r="K169" s="116">
        <v>2.2193474421342936</v>
      </c>
      <c r="L169" s="116">
        <v>4.3257278978947582</v>
      </c>
      <c r="M169" s="116">
        <v>1.5830622056038444</v>
      </c>
      <c r="N169" s="116">
        <v>1.8018844620108165</v>
      </c>
      <c r="O169" s="116">
        <v>3.4536891679748827</v>
      </c>
      <c r="P169" s="116">
        <v>1.7108499590051895</v>
      </c>
      <c r="Q169" s="116">
        <f t="shared" si="107"/>
        <v>2.4571735993371391</v>
      </c>
      <c r="R169" s="116">
        <f t="shared" si="101"/>
        <v>1.756367210508003</v>
      </c>
      <c r="S169" s="116">
        <f t="shared" si="102"/>
        <v>10.909090909090914</v>
      </c>
      <c r="T169" s="116">
        <f t="shared" si="103"/>
        <v>14</v>
      </c>
      <c r="U169" s="116">
        <f t="array" ref="U169">SUM(IF($C169:$P169&lt;0,1,0))</f>
        <v>2</v>
      </c>
      <c r="V169" s="116">
        <f t="shared" si="104"/>
        <v>14.285714285714286</v>
      </c>
      <c r="W169" s="116">
        <f t="array" ref="W169">SUM(IF($C169:$P169&gt;20,1,0))</f>
        <v>0</v>
      </c>
      <c r="X169" s="116">
        <f t="shared" si="105"/>
        <v>0</v>
      </c>
      <c r="Y169" s="116">
        <f t="array" ref="Y169">SUM(IF(C169:P169&gt;40,1,0))</f>
        <v>0</v>
      </c>
      <c r="Z169" s="116">
        <f t="shared" si="106"/>
        <v>0</v>
      </c>
      <c r="AA169" s="116" t="s">
        <v>14</v>
      </c>
      <c r="AB169" s="116">
        <v>-1.0202637113735573</v>
      </c>
      <c r="AC169" s="116">
        <v>0</v>
      </c>
      <c r="AD169" s="116">
        <v>27.23291963188661</v>
      </c>
      <c r="AE169" s="116">
        <v>3.5938254943935766</v>
      </c>
      <c r="AF169" s="116">
        <v>-20.075757575757571</v>
      </c>
      <c r="AG169" s="116">
        <v>-0.53703473898604459</v>
      </c>
      <c r="AH169" s="116">
        <v>12.893081761006275</v>
      </c>
      <c r="AI169" s="116">
        <v>4.2105263157894424</v>
      </c>
      <c r="AJ169" s="116">
        <v>-0.53702704056363126</v>
      </c>
      <c r="AK169" s="116">
        <v>18.481848184818482</v>
      </c>
      <c r="AL169" s="116">
        <v>-1.0882708585248091</v>
      </c>
      <c r="AM169" s="116">
        <f t="shared" si="136"/>
        <v>3.9230770420626158</v>
      </c>
      <c r="AN169" s="116">
        <f t="shared" si="108"/>
        <v>0</v>
      </c>
      <c r="AO169" s="116">
        <f t="shared" si="109"/>
        <v>27.23291963188661</v>
      </c>
      <c r="AP169" s="116">
        <f t="shared" si="110"/>
        <v>12</v>
      </c>
      <c r="AQ169" s="116">
        <f t="array" ref="AQ169">SUM(IF($AA169:$AL169&lt;0,1,0))</f>
        <v>5</v>
      </c>
      <c r="AR169" s="116">
        <f t="shared" si="111"/>
        <v>41.666666666666664</v>
      </c>
      <c r="AS169" s="116">
        <f t="array" ref="AS169">SUM(IF($AA169:$AL169&gt;20,1,0))</f>
        <v>2</v>
      </c>
      <c r="AT169" s="116">
        <f t="shared" si="112"/>
        <v>16.666666666666664</v>
      </c>
      <c r="AU169" s="116">
        <f t="array" ref="AU169">SUM(IF(AA169:AL169&gt;40,1,0))</f>
        <v>1</v>
      </c>
      <c r="AV169" s="116">
        <f t="shared" si="137"/>
        <v>8.3333333333333321</v>
      </c>
      <c r="AW169" s="116">
        <v>1.7391304347825987</v>
      </c>
      <c r="AX169" s="116">
        <v>-0.17183224081969151</v>
      </c>
      <c r="AY169" s="116">
        <v>0</v>
      </c>
      <c r="AZ169" s="116">
        <v>3.1020188492774952</v>
      </c>
      <c r="BA169" s="116">
        <v>3.7593984962405824</v>
      </c>
      <c r="BB169" s="116">
        <v>1.8181818181818077</v>
      </c>
      <c r="BC169" s="116">
        <v>2.2058823529411686</v>
      </c>
      <c r="BD169" s="116">
        <v>0</v>
      </c>
      <c r="BE169" s="116">
        <v>1.7391172632938636</v>
      </c>
      <c r="BF169" s="116">
        <v>1.3752329303617599</v>
      </c>
      <c r="BG169" s="116">
        <v>0.56389992201496886</v>
      </c>
      <c r="BH169" s="116">
        <v>1.8</v>
      </c>
      <c r="BI169" s="116">
        <v>1.6121860106255204</v>
      </c>
      <c r="BJ169" s="116"/>
      <c r="BK169" s="116">
        <v>0.6081253130993105</v>
      </c>
      <c r="BL169" s="116">
        <v>4.8867613193349202</v>
      </c>
      <c r="BM169" s="116">
        <v>13.068253767253395</v>
      </c>
      <c r="BN169" s="116">
        <v>1.0288065843621519</v>
      </c>
      <c r="BO169" s="116">
        <f t="shared" si="138"/>
        <v>2.302068401232344</v>
      </c>
      <c r="BP169" s="116">
        <f t="shared" si="113"/>
        <v>1.7391172632938636</v>
      </c>
      <c r="BQ169" s="116">
        <f t="shared" si="114"/>
        <v>13.068253767253395</v>
      </c>
      <c r="BR169" s="116">
        <f t="shared" si="115"/>
        <v>17</v>
      </c>
      <c r="BS169" s="116">
        <f t="array" ref="BS169">SUM(IF($AW169:$BN169&lt;0,1,0))</f>
        <v>1</v>
      </c>
      <c r="BT169" s="116">
        <f t="shared" si="116"/>
        <v>5.882352941176471</v>
      </c>
      <c r="BU169" s="116">
        <f t="array" ref="BU169">SUM(IF($AW169:$BN169&gt;20,1,0))</f>
        <v>0</v>
      </c>
      <c r="BV169" s="116">
        <f t="shared" si="117"/>
        <v>0</v>
      </c>
      <c r="BW169" s="116">
        <f t="array" ref="BW169">SUM(IF(AW169:BN169&gt;40,1,0))</f>
        <v>0</v>
      </c>
      <c r="BX169" s="116">
        <f t="shared" si="139"/>
        <v>0</v>
      </c>
      <c r="BY169" s="116">
        <v>27.171903881700544</v>
      </c>
      <c r="BZ169" s="116">
        <v>13.640180431591503</v>
      </c>
      <c r="CA169" s="116">
        <v>19.999999999999996</v>
      </c>
      <c r="CB169" s="116">
        <v>5.475810353651922</v>
      </c>
      <c r="CC169" s="116">
        <v>5.9705414135793848</v>
      </c>
      <c r="CD169" s="116">
        <v>1.9953463083744309</v>
      </c>
      <c r="CE169" s="116">
        <v>-5.0006199947637953</v>
      </c>
      <c r="CF169" s="116">
        <v>3.5271714314800473</v>
      </c>
      <c r="CG169" s="116">
        <v>-0.1399703592180456</v>
      </c>
      <c r="CH169" s="116">
        <v>-2.3426992968156757</v>
      </c>
      <c r="CI169" s="116">
        <v>0.66257724381850358</v>
      </c>
      <c r="CJ169" s="116">
        <v>4.8022598870056221</v>
      </c>
      <c r="CK169" s="116">
        <v>-2.0398009950248763</v>
      </c>
      <c r="CL169" s="116">
        <v>5.6805271529203338E-2</v>
      </c>
      <c r="CM169" s="116">
        <v>7.571024840101126</v>
      </c>
      <c r="CN169" s="116">
        <v>8.6999999999999957</v>
      </c>
      <c r="CO169" s="116">
        <v>36.876839525072207</v>
      </c>
      <c r="CP169" s="116">
        <v>0</v>
      </c>
      <c r="CQ169" s="116">
        <f t="shared" si="140"/>
        <v>7.0515205523378945</v>
      </c>
      <c r="CR169" s="116">
        <f t="shared" si="118"/>
        <v>4.1647156592428347</v>
      </c>
      <c r="CS169" s="116">
        <f t="shared" si="119"/>
        <v>36.876839525072207</v>
      </c>
      <c r="CT169" s="116">
        <f t="shared" si="120"/>
        <v>18</v>
      </c>
      <c r="CU169" s="116">
        <f t="array" ref="CU169">SUM(IF($BY169:$CP169&lt;0,1,0))</f>
        <v>4</v>
      </c>
      <c r="CV169" s="116">
        <f t="shared" si="121"/>
        <v>22.222222222222221</v>
      </c>
      <c r="CW169" s="116">
        <f t="array" ref="CW169">SUM(IF($BY169:$CP169&gt;20,1,0))</f>
        <v>2</v>
      </c>
      <c r="CX169" s="116">
        <f t="shared" si="122"/>
        <v>11.111111111111111</v>
      </c>
      <c r="CY169" s="116">
        <f t="array" ref="CY169">SUM(IF(BY169:CP169&gt;40,1,0))</f>
        <v>0</v>
      </c>
      <c r="CZ169" s="116">
        <f t="shared" si="141"/>
        <v>0</v>
      </c>
      <c r="DA169" s="116">
        <v>0.95261435858027632</v>
      </c>
      <c r="DB169" s="116">
        <v>1.5125623582766536</v>
      </c>
      <c r="DC169" s="116">
        <f t="shared" si="142"/>
        <v>1.2325883584284649</v>
      </c>
      <c r="DD169" s="116">
        <f t="shared" si="123"/>
        <v>1.2325883584284649</v>
      </c>
      <c r="DE169" s="116">
        <f t="shared" si="124"/>
        <v>1.5125623582766536</v>
      </c>
      <c r="DF169" s="116">
        <f t="shared" si="125"/>
        <v>2</v>
      </c>
      <c r="DG169" s="116">
        <f t="array" ref="DG169">SUM(IF($DA169:$DB169&lt;0,1,0))</f>
        <v>0</v>
      </c>
      <c r="DH169" s="116">
        <f t="shared" si="126"/>
        <v>0</v>
      </c>
      <c r="DI169" s="116">
        <f t="array" ref="DI169">SUM(IF($DA169:$DB169&gt;20,1,0))</f>
        <v>0</v>
      </c>
      <c r="DJ169" s="116">
        <f t="shared" si="127"/>
        <v>0</v>
      </c>
      <c r="DK169" s="116">
        <f t="array" ref="DK169">SUM(IF(DA169:DB169&gt;40,1,0))</f>
        <v>0</v>
      </c>
      <c r="DL169" s="116">
        <f t="shared" si="143"/>
        <v>0</v>
      </c>
      <c r="DM169" s="116">
        <v>1.7445395060578277</v>
      </c>
      <c r="DN169" s="116">
        <v>1.3266932788612842</v>
      </c>
      <c r="DO169" s="116">
        <f t="shared" si="153"/>
        <v>1.5356163924595561</v>
      </c>
      <c r="DP169" s="116">
        <f t="shared" si="148"/>
        <v>1.5356163924595561</v>
      </c>
      <c r="DQ169" s="116">
        <f t="shared" si="149"/>
        <v>1.7445395060578277</v>
      </c>
      <c r="DR169" s="116">
        <f t="shared" si="150"/>
        <v>2</v>
      </c>
      <c r="DS169" s="116">
        <f t="array" ref="DS169">SUM(IF($DM169:$DN169&lt;0,1,0))</f>
        <v>0</v>
      </c>
      <c r="DT169" s="116">
        <f t="shared" si="151"/>
        <v>0</v>
      </c>
      <c r="DU169" s="116">
        <f t="array" ref="DU169">SUM(IF($DM169:$DN169&gt;20,1,0))</f>
        <v>0</v>
      </c>
      <c r="DV169" s="116">
        <f t="shared" si="152"/>
        <v>0</v>
      </c>
      <c r="DW169" s="116">
        <f t="array" ref="DW169">SUM(IF(DM169:DN169&gt;40,1,0))</f>
        <v>0</v>
      </c>
      <c r="DX169" s="116">
        <f t="shared" si="154"/>
        <v>0</v>
      </c>
      <c r="DY169" s="116">
        <f t="shared" si="145"/>
        <v>3.8930190643471354</v>
      </c>
      <c r="DZ169" s="116">
        <f t="shared" si="128"/>
        <v>1.739123849038231</v>
      </c>
      <c r="EA169" s="116">
        <f t="shared" si="129"/>
        <v>36.876839525072207</v>
      </c>
      <c r="EB169" s="116">
        <f t="shared" si="146"/>
        <v>2.6886383176466477</v>
      </c>
      <c r="EC169" s="116">
        <f t="shared" si="130"/>
        <v>8.1092125758754836</v>
      </c>
      <c r="ED169" s="116">
        <f t="shared" si="131"/>
        <v>65</v>
      </c>
      <c r="EE169" s="116">
        <f t="shared" si="131"/>
        <v>12</v>
      </c>
      <c r="EF169" s="116">
        <f t="shared" si="132"/>
        <v>18.46153846153846</v>
      </c>
      <c r="EG169" s="116">
        <f t="shared" si="133"/>
        <v>4</v>
      </c>
      <c r="EH169" s="117">
        <f t="shared" si="134"/>
        <v>6.1538461538461542</v>
      </c>
      <c r="EI169" s="116">
        <f t="shared" si="147"/>
        <v>9.2828525641025639</v>
      </c>
      <c r="EJ169" s="116">
        <f t="shared" si="135"/>
        <v>1</v>
      </c>
      <c r="EK169" s="116">
        <f t="shared" si="144"/>
        <v>1.5384615384615385</v>
      </c>
      <c r="EL169" s="37"/>
      <c r="EM169" s="37"/>
      <c r="EN169" s="37"/>
      <c r="EO169" s="37"/>
    </row>
    <row r="170" spans="2:145" x14ac:dyDescent="0.4">
      <c r="B170" s="115">
        <v>1961</v>
      </c>
      <c r="C170" s="116">
        <v>2.9197080291970767</v>
      </c>
      <c r="D170" s="116">
        <v>2.0000000000000018</v>
      </c>
      <c r="E170" s="116">
        <v>6.5573770491803351</v>
      </c>
      <c r="F170" s="116">
        <v>14.430330461867912</v>
      </c>
      <c r="G170" s="116">
        <v>1.1774600504625639</v>
      </c>
      <c r="H170" s="116">
        <v>7.8651685393258495</v>
      </c>
      <c r="I170" s="116">
        <v>1.9184652278177339</v>
      </c>
      <c r="J170" s="116">
        <v>0</v>
      </c>
      <c r="K170" s="116">
        <v>2.2757413399819639</v>
      </c>
      <c r="L170" s="116">
        <v>6.2173868060567958</v>
      </c>
      <c r="M170" s="116">
        <v>2.0794493044600753</v>
      </c>
      <c r="N170" s="116">
        <v>-1.7699912644379534</v>
      </c>
      <c r="O170" s="116">
        <v>0.15174506828528056</v>
      </c>
      <c r="P170" s="116">
        <v>2.5204213241616591</v>
      </c>
      <c r="Q170" s="116">
        <f t="shared" si="107"/>
        <v>3.4530901383113779</v>
      </c>
      <c r="R170" s="116">
        <f t="shared" si="101"/>
        <v>2.1775953222210198</v>
      </c>
      <c r="S170" s="116">
        <f t="shared" si="102"/>
        <v>14.430330461867912</v>
      </c>
      <c r="T170" s="116">
        <f t="shared" si="103"/>
        <v>14</v>
      </c>
      <c r="U170" s="116">
        <f t="array" ref="U170">SUM(IF($C170:$P170&lt;0,1,0))</f>
        <v>1</v>
      </c>
      <c r="V170" s="116">
        <f t="shared" si="104"/>
        <v>7.1428571428571432</v>
      </c>
      <c r="W170" s="116">
        <f t="array" ref="W170">SUM(IF($C170:$P170&gt;20,1,0))</f>
        <v>0</v>
      </c>
      <c r="X170" s="116">
        <f t="shared" si="105"/>
        <v>0</v>
      </c>
      <c r="Y170" s="116">
        <f t="array" ref="Y170">SUM(IF(C170:P170&gt;40,1,0))</f>
        <v>0</v>
      </c>
      <c r="Z170" s="116">
        <f t="shared" si="106"/>
        <v>0</v>
      </c>
      <c r="AA170" s="116" t="s">
        <v>14</v>
      </c>
      <c r="AB170" s="116">
        <v>2.0625823653804916</v>
      </c>
      <c r="AC170" s="116">
        <v>3.2258114698226148</v>
      </c>
      <c r="AD170" s="116">
        <v>52.016219000663206</v>
      </c>
      <c r="AE170" s="116">
        <v>5.4047782610540773</v>
      </c>
      <c r="AF170" s="116">
        <v>49.289099526066352</v>
      </c>
      <c r="AG170" s="116">
        <v>-0.43203882890725598</v>
      </c>
      <c r="AH170" s="116">
        <v>3.0640668523676862</v>
      </c>
      <c r="AI170" s="116">
        <v>1.5151515151515138</v>
      </c>
      <c r="AJ170" s="116">
        <v>-0.12756814824761431</v>
      </c>
      <c r="AK170" s="116">
        <v>7.7994428969359486</v>
      </c>
      <c r="AL170" s="116">
        <v>1.344743276283622</v>
      </c>
      <c r="AM170" s="116">
        <f t="shared" si="136"/>
        <v>11.378389835142785</v>
      </c>
      <c r="AN170" s="116">
        <f t="shared" si="108"/>
        <v>3.0640668523676862</v>
      </c>
      <c r="AO170" s="116">
        <f t="shared" si="109"/>
        <v>52.016219000663206</v>
      </c>
      <c r="AP170" s="116">
        <f t="shared" si="110"/>
        <v>12</v>
      </c>
      <c r="AQ170" s="116">
        <f t="array" ref="AQ170">SUM(IF($AA170:$AL170&lt;0,1,0))</f>
        <v>2</v>
      </c>
      <c r="AR170" s="116">
        <f t="shared" si="111"/>
        <v>16.666666666666668</v>
      </c>
      <c r="AS170" s="116">
        <f t="array" ref="AS170">SUM(IF($AA170:$AL170&gt;20,1,0))</f>
        <v>3</v>
      </c>
      <c r="AT170" s="116">
        <f t="shared" si="112"/>
        <v>25</v>
      </c>
      <c r="AU170" s="116">
        <f t="array" ref="AU170">SUM(IF(AA170:AL170&gt;40,1,0))</f>
        <v>3</v>
      </c>
      <c r="AV170" s="116">
        <f t="shared" si="137"/>
        <v>25</v>
      </c>
      <c r="AW170" s="116">
        <v>4.2735042735043027</v>
      </c>
      <c r="AX170" s="116">
        <v>1.0057964475916892</v>
      </c>
      <c r="AY170" s="116">
        <v>5.8828358004760952</v>
      </c>
      <c r="AZ170" s="116">
        <v>1.6741962807817099</v>
      </c>
      <c r="BA170" s="116">
        <v>2.8985507246376843</v>
      </c>
      <c r="BB170" s="116">
        <v>1.7857142857142794</v>
      </c>
      <c r="BC170" s="116">
        <v>1.4388489208632782</v>
      </c>
      <c r="BD170" s="116">
        <v>0</v>
      </c>
      <c r="BE170" s="116">
        <v>2.4391329007191644</v>
      </c>
      <c r="BF170" s="116">
        <v>1.4391568310919167</v>
      </c>
      <c r="BG170" s="116">
        <v>3.1330678027257139</v>
      </c>
      <c r="BH170" s="116">
        <v>0.70000000000001172</v>
      </c>
      <c r="BI170" s="116">
        <v>1.9100921853494648</v>
      </c>
      <c r="BJ170" s="116"/>
      <c r="BK170" s="116">
        <v>0.7098973777419999</v>
      </c>
      <c r="BL170" s="116">
        <v>2.983887697946197</v>
      </c>
      <c r="BM170" s="116">
        <v>5.7789226117146351</v>
      </c>
      <c r="BN170" s="116">
        <v>3.4623217922606919</v>
      </c>
      <c r="BO170" s="116">
        <f t="shared" si="138"/>
        <v>2.4421132901834608</v>
      </c>
      <c r="BP170" s="116">
        <f t="shared" si="113"/>
        <v>1.9100921853494648</v>
      </c>
      <c r="BQ170" s="116">
        <f t="shared" si="114"/>
        <v>5.8828358004760952</v>
      </c>
      <c r="BR170" s="116">
        <f t="shared" si="115"/>
        <v>17</v>
      </c>
      <c r="BS170" s="116">
        <f t="array" ref="BS170">SUM(IF($AW170:$BN170&lt;0,1,0))</f>
        <v>0</v>
      </c>
      <c r="BT170" s="116">
        <f t="shared" si="116"/>
        <v>0</v>
      </c>
      <c r="BU170" s="116">
        <f t="array" ref="BU170">SUM(IF($AW170:$BN170&gt;20,1,0))</f>
        <v>0</v>
      </c>
      <c r="BV170" s="116">
        <f t="shared" si="117"/>
        <v>0</v>
      </c>
      <c r="BW170" s="116">
        <f t="array" ref="BW170">SUM(IF(AW170:BN170&gt;40,1,0))</f>
        <v>0</v>
      </c>
      <c r="BX170" s="116">
        <f t="shared" si="139"/>
        <v>0</v>
      </c>
      <c r="BY170" s="116">
        <v>13.517441860465107</v>
      </c>
      <c r="BZ170" s="116">
        <v>8.8375618390260353</v>
      </c>
      <c r="CA170" s="116">
        <v>50</v>
      </c>
      <c r="CB170" s="116">
        <v>9.6072703667640305</v>
      </c>
      <c r="CC170" s="116">
        <v>7.4605273506626375</v>
      </c>
      <c r="CD170" s="116">
        <v>1.312238648306679</v>
      </c>
      <c r="CE170" s="116">
        <v>-4.3019341789388061</v>
      </c>
      <c r="CF170" s="116">
        <v>2.7624281718519939</v>
      </c>
      <c r="CG170" s="116">
        <v>-3.5305729310470699</v>
      </c>
      <c r="CH170" s="116">
        <v>1.8913502571111873</v>
      </c>
      <c r="CI170" s="116">
        <v>-0.90353452583673</v>
      </c>
      <c r="CJ170" s="116">
        <v>1.6172506738544756</v>
      </c>
      <c r="CK170" s="116">
        <v>1.3204672422549413</v>
      </c>
      <c r="CL170" s="116">
        <v>0.59043942318610654</v>
      </c>
      <c r="CM170" s="116">
        <v>18.75</v>
      </c>
      <c r="CN170" s="116">
        <v>6.0999999999999943</v>
      </c>
      <c r="CO170" s="116">
        <v>24.574213685006931</v>
      </c>
      <c r="CP170" s="116">
        <v>4.663212435233155</v>
      </c>
      <c r="CQ170" s="116">
        <f t="shared" si="140"/>
        <v>8.0149089065500352</v>
      </c>
      <c r="CR170" s="116">
        <f t="shared" si="118"/>
        <v>3.7128203035425744</v>
      </c>
      <c r="CS170" s="116">
        <f t="shared" si="119"/>
        <v>50</v>
      </c>
      <c r="CT170" s="116">
        <f t="shared" si="120"/>
        <v>18</v>
      </c>
      <c r="CU170" s="116">
        <f t="array" ref="CU170">SUM(IF($BY170:$CP170&lt;0,1,0))</f>
        <v>3</v>
      </c>
      <c r="CV170" s="116">
        <f t="shared" si="121"/>
        <v>16.666666666666668</v>
      </c>
      <c r="CW170" s="116">
        <f t="array" ref="CW170">SUM(IF($BY170:$CP170&gt;20,1,0))</f>
        <v>2</v>
      </c>
      <c r="CX170" s="116">
        <f t="shared" si="122"/>
        <v>11.111111111111111</v>
      </c>
      <c r="CY170" s="116">
        <f t="array" ref="CY170">SUM(IF(BY170:CP170&gt;40,1,0))</f>
        <v>1</v>
      </c>
      <c r="CZ170" s="116">
        <f t="shared" si="141"/>
        <v>5.5555555555555554</v>
      </c>
      <c r="DA170" s="116">
        <v>0.62916412924270815</v>
      </c>
      <c r="DB170" s="116">
        <v>0.92892626269683953</v>
      </c>
      <c r="DC170" s="116">
        <f t="shared" si="142"/>
        <v>0.77904519596977384</v>
      </c>
      <c r="DD170" s="116">
        <f t="shared" si="123"/>
        <v>0.77904519596977384</v>
      </c>
      <c r="DE170" s="116">
        <f t="shared" si="124"/>
        <v>0.92892626269683953</v>
      </c>
      <c r="DF170" s="116">
        <f t="shared" si="125"/>
        <v>2</v>
      </c>
      <c r="DG170" s="116">
        <f t="array" ref="DG170">SUM(IF($DA170:$DB170&lt;0,1,0))</f>
        <v>0</v>
      </c>
      <c r="DH170" s="116">
        <f t="shared" si="126"/>
        <v>0</v>
      </c>
      <c r="DI170" s="116">
        <f t="array" ref="DI170">SUM(IF($DA170:$DB170&gt;20,1,0))</f>
        <v>0</v>
      </c>
      <c r="DJ170" s="116">
        <f t="shared" si="127"/>
        <v>0</v>
      </c>
      <c r="DK170" s="116">
        <f t="array" ref="DK170">SUM(IF(DA170:DB170&gt;40,1,0))</f>
        <v>0</v>
      </c>
      <c r="DL170" s="116">
        <f t="shared" si="143"/>
        <v>0</v>
      </c>
      <c r="DM170" s="116">
        <v>2.3995973015803327</v>
      </c>
      <c r="DN170" s="116">
        <v>1.9075873132834122</v>
      </c>
      <c r="DO170" s="116">
        <f t="shared" si="153"/>
        <v>2.1535923074318726</v>
      </c>
      <c r="DP170" s="116">
        <f t="shared" si="148"/>
        <v>2.1535923074318726</v>
      </c>
      <c r="DQ170" s="116">
        <f t="shared" si="149"/>
        <v>2.3995973015803327</v>
      </c>
      <c r="DR170" s="116">
        <f t="shared" si="150"/>
        <v>2</v>
      </c>
      <c r="DS170" s="116">
        <f t="array" ref="DS170">SUM(IF($DM170:$DN170&lt;0,1,0))</f>
        <v>0</v>
      </c>
      <c r="DT170" s="116">
        <f t="shared" si="151"/>
        <v>0</v>
      </c>
      <c r="DU170" s="116">
        <f t="array" ref="DU170">SUM(IF($DM170:$DN170&gt;20,1,0))</f>
        <v>0</v>
      </c>
      <c r="DV170" s="116">
        <f t="shared" si="152"/>
        <v>0</v>
      </c>
      <c r="DW170" s="116">
        <f t="array" ref="DW170">SUM(IF(DM170:DN170&gt;40,1,0))</f>
        <v>0</v>
      </c>
      <c r="DX170" s="116">
        <f t="shared" si="154"/>
        <v>0</v>
      </c>
      <c r="DY170" s="116">
        <f t="shared" si="145"/>
        <v>5.7055486153242621</v>
      </c>
      <c r="DZ170" s="116">
        <f t="shared" si="128"/>
        <v>2.1775953222210198</v>
      </c>
      <c r="EA170" s="116">
        <f t="shared" si="129"/>
        <v>52.016219000663206</v>
      </c>
      <c r="EB170" s="116">
        <f t="shared" si="146"/>
        <v>2.5932406273125053</v>
      </c>
      <c r="EC170" s="116">
        <f t="shared" si="130"/>
        <v>11.047394820882415</v>
      </c>
      <c r="ED170" s="116">
        <f t="shared" si="131"/>
        <v>65</v>
      </c>
      <c r="EE170" s="116">
        <f t="shared" si="131"/>
        <v>6</v>
      </c>
      <c r="EF170" s="116">
        <f t="shared" si="132"/>
        <v>9.2307692307692299</v>
      </c>
      <c r="EG170" s="116">
        <f t="shared" si="133"/>
        <v>5</v>
      </c>
      <c r="EH170" s="117">
        <f t="shared" si="134"/>
        <v>7.6923076923076925</v>
      </c>
      <c r="EI170" s="116">
        <f t="shared" si="147"/>
        <v>8.7419871794871806</v>
      </c>
      <c r="EJ170" s="116">
        <f t="shared" si="135"/>
        <v>4</v>
      </c>
      <c r="EK170" s="116">
        <f t="shared" si="144"/>
        <v>6.1538461538461542</v>
      </c>
      <c r="EL170" s="37"/>
      <c r="EM170" s="37"/>
      <c r="EN170" s="37"/>
      <c r="EO170" s="37"/>
    </row>
    <row r="171" spans="2:145" x14ac:dyDescent="0.4">
      <c r="B171" s="115">
        <v>1962</v>
      </c>
      <c r="C171" s="116">
        <v>6.6000000000000059</v>
      </c>
      <c r="D171" s="116">
        <v>5.8823529411764719</v>
      </c>
      <c r="E171" s="116">
        <v>7.6923076923076872</v>
      </c>
      <c r="F171" s="116">
        <v>-0.17756890098673186</v>
      </c>
      <c r="G171" s="116">
        <v>-4.2037762736017088</v>
      </c>
      <c r="H171" s="116">
        <v>3.9583333333333313</v>
      </c>
      <c r="I171" s="116">
        <v>3.8823529411764701</v>
      </c>
      <c r="J171" s="116">
        <v>1.2345679012345734</v>
      </c>
      <c r="K171" s="116">
        <v>5.4082691167753332</v>
      </c>
      <c r="L171" s="116">
        <v>2.9116028563253651</v>
      </c>
      <c r="M171" s="116">
        <v>1.3252786363210529</v>
      </c>
      <c r="N171" s="116">
        <v>5.7839573702227032</v>
      </c>
      <c r="O171" s="116">
        <v>1.3636363636363669</v>
      </c>
      <c r="P171" s="116">
        <v>1.8346700214918465</v>
      </c>
      <c r="Q171" s="116">
        <f t="shared" si="107"/>
        <v>3.1068559999580545</v>
      </c>
      <c r="R171" s="116">
        <f t="shared" si="101"/>
        <v>3.3969778987509178</v>
      </c>
      <c r="S171" s="116">
        <f t="shared" si="102"/>
        <v>7.6923076923076872</v>
      </c>
      <c r="T171" s="116">
        <f t="shared" si="103"/>
        <v>14</v>
      </c>
      <c r="U171" s="116">
        <f t="array" ref="U171">SUM(IF($C171:$P171&lt;0,1,0))</f>
        <v>2</v>
      </c>
      <c r="V171" s="116">
        <f t="shared" si="104"/>
        <v>14.285714285714286</v>
      </c>
      <c r="W171" s="116">
        <f t="array" ref="W171">SUM(IF($C171:$P171&gt;20,1,0))</f>
        <v>0</v>
      </c>
      <c r="X171" s="116">
        <f t="shared" si="105"/>
        <v>0</v>
      </c>
      <c r="Y171" s="116">
        <f t="array" ref="Y171">SUM(IF(C171:P171&gt;40,1,0))</f>
        <v>0</v>
      </c>
      <c r="Z171" s="116">
        <f t="shared" si="106"/>
        <v>0</v>
      </c>
      <c r="AA171" s="116"/>
      <c r="AB171" s="116">
        <v>1.8177086461273548</v>
      </c>
      <c r="AC171" s="116">
        <v>2.3437430666106485</v>
      </c>
      <c r="AD171" s="116">
        <v>174.1353256853485</v>
      </c>
      <c r="AE171" s="116">
        <v>6.773199787818629</v>
      </c>
      <c r="AF171" s="116">
        <v>6.6666666666666652</v>
      </c>
      <c r="AG171" s="116">
        <v>0.43391350377707272</v>
      </c>
      <c r="AH171" s="116">
        <v>-1.6216216216216162</v>
      </c>
      <c r="AI171" s="116">
        <v>5.8043117744610351</v>
      </c>
      <c r="AJ171" s="116">
        <v>0.84033613445375632</v>
      </c>
      <c r="AK171" s="116">
        <v>2.3255813953488413</v>
      </c>
      <c r="AL171" s="116">
        <v>2.4125452352231624</v>
      </c>
      <c r="AM171" s="116">
        <f t="shared" si="136"/>
        <v>18.357428206746732</v>
      </c>
      <c r="AN171" s="116">
        <f t="shared" si="108"/>
        <v>2.3437430666106485</v>
      </c>
      <c r="AO171" s="116">
        <f t="shared" si="109"/>
        <v>174.1353256853485</v>
      </c>
      <c r="AP171" s="116">
        <f t="shared" si="110"/>
        <v>11</v>
      </c>
      <c r="AQ171" s="116">
        <f t="array" ref="AQ171">SUM(IF($AA171:$AL171&lt;0,1,0))</f>
        <v>1</v>
      </c>
      <c r="AR171" s="116">
        <f t="shared" si="111"/>
        <v>9.0909090909090917</v>
      </c>
      <c r="AS171" s="116">
        <f t="array" ref="AS171">SUM(IF($AA171:$AL171&gt;20,1,0))</f>
        <v>1</v>
      </c>
      <c r="AT171" s="116">
        <f t="shared" si="112"/>
        <v>9.0909090909090917</v>
      </c>
      <c r="AU171" s="116">
        <f t="array" ref="AU171">SUM(IF(AA171:AL171&gt;40,1,0))</f>
        <v>1</v>
      </c>
      <c r="AV171" s="116">
        <f t="shared" si="137"/>
        <v>9.0909090909090917</v>
      </c>
      <c r="AW171" s="116">
        <v>4.0983606557376762</v>
      </c>
      <c r="AX171" s="116">
        <v>1.1574557336298197</v>
      </c>
      <c r="AY171" s="116">
        <v>8.8882859136367198</v>
      </c>
      <c r="AZ171" s="116">
        <v>4.8962417616298115</v>
      </c>
      <c r="BA171" s="116">
        <v>4.9295774647887249</v>
      </c>
      <c r="BB171" s="116">
        <v>3.5087719298245723</v>
      </c>
      <c r="BC171" s="116">
        <v>0</v>
      </c>
      <c r="BD171" s="116">
        <v>1.0643754808925365</v>
      </c>
      <c r="BE171" s="116">
        <v>5.7606221678857565</v>
      </c>
      <c r="BF171" s="116">
        <v>2.4622737435181241</v>
      </c>
      <c r="BG171" s="116">
        <v>4.9294359700364403</v>
      </c>
      <c r="BH171" s="116">
        <v>2.4999999999999911</v>
      </c>
      <c r="BI171" s="116">
        <v>1.1842857687034516</v>
      </c>
      <c r="BJ171" s="116"/>
      <c r="BK171" s="116">
        <v>6.8241847769682566</v>
      </c>
      <c r="BL171" s="116">
        <v>4.0439818700688246</v>
      </c>
      <c r="BM171" s="116">
        <v>6.5643197458972944</v>
      </c>
      <c r="BN171" s="116">
        <v>4.3307086614173151</v>
      </c>
      <c r="BO171" s="116">
        <f t="shared" si="138"/>
        <v>3.9495812732138424</v>
      </c>
      <c r="BP171" s="116">
        <f t="shared" si="113"/>
        <v>4.0983606557376762</v>
      </c>
      <c r="BQ171" s="116">
        <f t="shared" si="114"/>
        <v>8.8882859136367198</v>
      </c>
      <c r="BR171" s="116">
        <f t="shared" si="115"/>
        <v>17</v>
      </c>
      <c r="BS171" s="116">
        <f t="array" ref="BS171">SUM(IF($AW171:$BN171&lt;0,1,0))</f>
        <v>0</v>
      </c>
      <c r="BT171" s="116">
        <f t="shared" si="116"/>
        <v>0</v>
      </c>
      <c r="BU171" s="116">
        <f t="array" ref="BU171">SUM(IF($AW171:$BN171&gt;20,1,0))</f>
        <v>0</v>
      </c>
      <c r="BV171" s="116">
        <f t="shared" si="117"/>
        <v>0</v>
      </c>
      <c r="BW171" s="116">
        <f t="array" ref="BW171">SUM(IF(AW171:BN171&gt;40,1,0))</f>
        <v>0</v>
      </c>
      <c r="BX171" s="116">
        <f t="shared" si="139"/>
        <v>0</v>
      </c>
      <c r="BY171" s="116">
        <v>28.040973111395662</v>
      </c>
      <c r="BZ171" s="116">
        <v>4.7081522428365368</v>
      </c>
      <c r="CA171" s="116">
        <v>44.444444444444464</v>
      </c>
      <c r="CB171" s="116">
        <v>27.69321883328395</v>
      </c>
      <c r="CC171" s="116">
        <v>2.504038772213252</v>
      </c>
      <c r="CD171" s="116">
        <v>3.7820613609452205</v>
      </c>
      <c r="CE171" s="116">
        <v>12.262243024188503</v>
      </c>
      <c r="CF171" s="116">
        <v>4.7491063678481771</v>
      </c>
      <c r="CG171" s="116">
        <v>1.3738713609057223</v>
      </c>
      <c r="CH171" s="116">
        <v>-0.37796411622703419</v>
      </c>
      <c r="CI171" s="116">
        <v>3.0904568185021528</v>
      </c>
      <c r="CJ171" s="116">
        <v>1.0610079575596787</v>
      </c>
      <c r="CK171" s="116">
        <v>-0.31328320802005427</v>
      </c>
      <c r="CL171" s="116">
        <v>0.79015690258494864</v>
      </c>
      <c r="CM171" s="116">
        <v>1.3157894736842257</v>
      </c>
      <c r="CN171" s="116">
        <v>6.7000000000000171</v>
      </c>
      <c r="CO171" s="116">
        <v>16.949843070980204</v>
      </c>
      <c r="CP171" s="116">
        <v>-1.4851485148514976</v>
      </c>
      <c r="CQ171" s="116">
        <f t="shared" si="140"/>
        <v>8.7382759945707829</v>
      </c>
      <c r="CR171" s="116">
        <f t="shared" si="118"/>
        <v>3.4362590897236869</v>
      </c>
      <c r="CS171" s="116">
        <f t="shared" si="119"/>
        <v>44.444444444444464</v>
      </c>
      <c r="CT171" s="116">
        <f t="shared" si="120"/>
        <v>18</v>
      </c>
      <c r="CU171" s="116">
        <f t="array" ref="CU171">SUM(IF($BY171:$CP171&lt;0,1,0))</f>
        <v>3</v>
      </c>
      <c r="CV171" s="116">
        <f t="shared" si="121"/>
        <v>16.666666666666668</v>
      </c>
      <c r="CW171" s="116">
        <f t="array" ref="CW171">SUM(IF($BY171:$CP171&gt;20,1,0))</f>
        <v>3</v>
      </c>
      <c r="CX171" s="116">
        <f t="shared" si="122"/>
        <v>16.666666666666664</v>
      </c>
      <c r="CY171" s="116">
        <f t="array" ref="CY171">SUM(IF(BY171:CP171&gt;40,1,0))</f>
        <v>1</v>
      </c>
      <c r="CZ171" s="116">
        <f t="shared" si="141"/>
        <v>5.5555555555555554</v>
      </c>
      <c r="DA171" s="116">
        <v>1.7200323303957528</v>
      </c>
      <c r="DB171" s="116">
        <v>1.2267757327880171</v>
      </c>
      <c r="DC171" s="116">
        <f t="shared" si="142"/>
        <v>1.473404031591885</v>
      </c>
      <c r="DD171" s="116">
        <f t="shared" si="123"/>
        <v>1.473404031591885</v>
      </c>
      <c r="DE171" s="116">
        <f t="shared" si="124"/>
        <v>1.7200323303957528</v>
      </c>
      <c r="DF171" s="116">
        <f t="shared" si="125"/>
        <v>2</v>
      </c>
      <c r="DG171" s="116">
        <f t="array" ref="DG171">SUM(IF($DA171:$DB171&lt;0,1,0))</f>
        <v>0</v>
      </c>
      <c r="DH171" s="116">
        <f t="shared" si="126"/>
        <v>0</v>
      </c>
      <c r="DI171" s="116">
        <f t="array" ref="DI171">SUM(IF($DA171:$DB171&gt;20,1,0))</f>
        <v>0</v>
      </c>
      <c r="DJ171" s="116">
        <f t="shared" si="127"/>
        <v>0</v>
      </c>
      <c r="DK171" s="116">
        <f t="array" ref="DK171">SUM(IF(DA171:DB171&gt;40,1,0))</f>
        <v>0</v>
      </c>
      <c r="DL171" s="116">
        <f t="shared" si="143"/>
        <v>0</v>
      </c>
      <c r="DM171" s="116">
        <v>0.3932591032620345</v>
      </c>
      <c r="DN171" s="116">
        <v>2.4124015879896814</v>
      </c>
      <c r="DO171" s="116">
        <f t="shared" si="153"/>
        <v>1.402830345625858</v>
      </c>
      <c r="DP171" s="116">
        <f t="shared" si="148"/>
        <v>1.402830345625858</v>
      </c>
      <c r="DQ171" s="116">
        <f t="shared" si="149"/>
        <v>2.4124015879896814</v>
      </c>
      <c r="DR171" s="116">
        <f t="shared" si="150"/>
        <v>2</v>
      </c>
      <c r="DS171" s="116">
        <f t="array" ref="DS171">SUM(IF($DM171:$DN171&lt;0,1,0))</f>
        <v>0</v>
      </c>
      <c r="DT171" s="116">
        <f t="shared" si="151"/>
        <v>0</v>
      </c>
      <c r="DU171" s="116">
        <f t="array" ref="DU171">SUM(IF($DM171:$DN171&gt;20,1,0))</f>
        <v>0</v>
      </c>
      <c r="DV171" s="116">
        <f t="shared" si="152"/>
        <v>0</v>
      </c>
      <c r="DW171" s="116">
        <f t="array" ref="DW171">SUM(IF(DM171:DN171&gt;40,1,0))</f>
        <v>0</v>
      </c>
      <c r="DX171" s="116">
        <f t="shared" si="154"/>
        <v>0</v>
      </c>
      <c r="DY171" s="116">
        <f t="shared" si="145"/>
        <v>7.4314376964839326</v>
      </c>
      <c r="DZ171" s="116">
        <f t="shared" si="128"/>
        <v>3.0010298374137587</v>
      </c>
      <c r="EA171" s="116">
        <f t="shared" si="129"/>
        <v>174.1353256853485</v>
      </c>
      <c r="EB171" s="116">
        <f t="shared" si="146"/>
        <v>2.4363107158046291</v>
      </c>
      <c r="EC171" s="116">
        <f t="shared" si="130"/>
        <v>22.417626561295691</v>
      </c>
      <c r="ED171" s="116">
        <f t="shared" si="131"/>
        <v>64</v>
      </c>
      <c r="EE171" s="116">
        <f t="shared" si="131"/>
        <v>6</v>
      </c>
      <c r="EF171" s="116">
        <f t="shared" si="132"/>
        <v>9.375</v>
      </c>
      <c r="EG171" s="116">
        <f t="shared" si="133"/>
        <v>4</v>
      </c>
      <c r="EH171" s="117">
        <f t="shared" si="134"/>
        <v>6.25</v>
      </c>
      <c r="EI171" s="116">
        <f t="shared" si="147"/>
        <v>8.2211538461538467</v>
      </c>
      <c r="EJ171" s="116">
        <f t="shared" si="135"/>
        <v>2</v>
      </c>
      <c r="EK171" s="116">
        <f t="shared" si="144"/>
        <v>3.125</v>
      </c>
      <c r="EL171" s="37"/>
      <c r="EM171" s="37"/>
      <c r="EN171" s="37"/>
      <c r="EO171" s="37"/>
    </row>
    <row r="172" spans="2:145" x14ac:dyDescent="0.4">
      <c r="B172" s="115">
        <v>1963</v>
      </c>
      <c r="C172" s="116">
        <v>6.6000000000000059</v>
      </c>
      <c r="D172" s="116">
        <v>5.9999999999999831</v>
      </c>
      <c r="E172" s="116">
        <v>3.7142857142857144</v>
      </c>
      <c r="F172" s="116">
        <v>8.7195492165613917</v>
      </c>
      <c r="G172" s="116">
        <v>2.0608652535019214</v>
      </c>
      <c r="H172" s="116">
        <v>10.220440881763528</v>
      </c>
      <c r="I172" s="116">
        <v>0</v>
      </c>
      <c r="J172" s="116">
        <v>1.3414634146341475</v>
      </c>
      <c r="K172" s="116">
        <v>5.7388284748240874</v>
      </c>
      <c r="L172" s="116">
        <v>-1.0284923831420381</v>
      </c>
      <c r="M172" s="116">
        <v>1.0052225354716429</v>
      </c>
      <c r="N172" s="116">
        <v>0.97077662129703146</v>
      </c>
      <c r="O172" s="116">
        <v>-0.448430493273555</v>
      </c>
      <c r="P172" s="116">
        <v>0.90080815360067401</v>
      </c>
      <c r="Q172" s="116">
        <f t="shared" si="107"/>
        <v>3.2710940992517528</v>
      </c>
      <c r="R172" s="116">
        <f t="shared" si="101"/>
        <v>1.7011643340680345</v>
      </c>
      <c r="S172" s="116">
        <f t="shared" si="102"/>
        <v>10.220440881763528</v>
      </c>
      <c r="T172" s="116">
        <f t="shared" si="103"/>
        <v>14</v>
      </c>
      <c r="U172" s="116">
        <f t="array" ref="U172">SUM(IF($C172:$P172&lt;0,1,0))</f>
        <v>2</v>
      </c>
      <c r="V172" s="116">
        <f t="shared" si="104"/>
        <v>14.285714285714286</v>
      </c>
      <c r="W172" s="116">
        <f t="array" ref="W172">SUM(IF($C172:$P172&gt;20,1,0))</f>
        <v>0</v>
      </c>
      <c r="X172" s="116">
        <f t="shared" si="105"/>
        <v>0</v>
      </c>
      <c r="Y172" s="116">
        <f t="array" ref="Y172">SUM(IF(C172:P172&gt;40,1,0))</f>
        <v>0</v>
      </c>
      <c r="Z172" s="116">
        <f t="shared" si="106"/>
        <v>0</v>
      </c>
      <c r="AA172" s="116">
        <v>1.1770086030875593</v>
      </c>
      <c r="AB172" s="116">
        <v>0.9525962918542672</v>
      </c>
      <c r="AC172" s="116">
        <v>6.8702336912181305</v>
      </c>
      <c r="AD172" s="116">
        <v>121.53495444887194</v>
      </c>
      <c r="AE172" s="116">
        <v>7.6613856278003878</v>
      </c>
      <c r="AF172" s="116">
        <v>19.64285714285716</v>
      </c>
      <c r="AG172" s="116">
        <v>4.427627618803438</v>
      </c>
      <c r="AH172" s="116">
        <v>-2.6098901098900895</v>
      </c>
      <c r="AI172" s="116">
        <v>5.6426332288401326</v>
      </c>
      <c r="AJ172" s="116">
        <v>3.6111111111111205</v>
      </c>
      <c r="AK172" s="116">
        <v>2.2727272727272707</v>
      </c>
      <c r="AL172" s="116">
        <v>0.94228504122495504</v>
      </c>
      <c r="AM172" s="116">
        <f t="shared" si="136"/>
        <v>14.343794164042189</v>
      </c>
      <c r="AN172" s="116">
        <f t="shared" si="108"/>
        <v>4.0193693649572797</v>
      </c>
      <c r="AO172" s="116">
        <f t="shared" si="109"/>
        <v>121.53495444887194</v>
      </c>
      <c r="AP172" s="116">
        <f t="shared" si="110"/>
        <v>12</v>
      </c>
      <c r="AQ172" s="116">
        <f t="array" ref="AQ172">SUM(IF($AA172:$AL172&lt;0,1,0))</f>
        <v>1</v>
      </c>
      <c r="AR172" s="116">
        <f t="shared" si="111"/>
        <v>8.3333333333333339</v>
      </c>
      <c r="AS172" s="116">
        <f t="array" ref="AS172">SUM(IF($AA172:$AL172&gt;20,1,0))</f>
        <v>1</v>
      </c>
      <c r="AT172" s="116">
        <f t="shared" si="112"/>
        <v>8.3333333333333321</v>
      </c>
      <c r="AU172" s="116">
        <f t="array" ref="AU172">SUM(IF(AA172:AL172&gt;40,1,0))</f>
        <v>1</v>
      </c>
      <c r="AV172" s="116">
        <f t="shared" si="137"/>
        <v>8.3333333333333321</v>
      </c>
      <c r="AW172" s="116">
        <v>2.3622047244094446</v>
      </c>
      <c r="AX172" s="116">
        <v>4.2308006124221809</v>
      </c>
      <c r="AY172" s="116">
        <v>2.0413813835194272</v>
      </c>
      <c r="AZ172" s="116">
        <v>5.0461524584806066</v>
      </c>
      <c r="BA172" s="116">
        <v>4.6979865771812008</v>
      </c>
      <c r="BB172" s="116">
        <v>2.5423728813559254</v>
      </c>
      <c r="BC172" s="116">
        <v>2.8368794326241176</v>
      </c>
      <c r="BD172" s="116">
        <v>-1.0531658418982359</v>
      </c>
      <c r="BE172" s="116">
        <v>6.7872661662540441</v>
      </c>
      <c r="BF172" s="116">
        <v>3.6729576761805167</v>
      </c>
      <c r="BG172" s="116">
        <v>2.233799160073719</v>
      </c>
      <c r="BH172" s="116">
        <v>0.80000000000000071</v>
      </c>
      <c r="BI172" s="116">
        <v>2.5318082039230649</v>
      </c>
      <c r="BJ172" s="116"/>
      <c r="BK172" s="116">
        <v>5.9105834806769471</v>
      </c>
      <c r="BL172" s="116">
        <v>2.7557721163619764</v>
      </c>
      <c r="BM172" s="116">
        <v>4.6895181321410959</v>
      </c>
      <c r="BN172" s="116">
        <v>1.8867924528301883</v>
      </c>
      <c r="BO172" s="116">
        <f t="shared" si="138"/>
        <v>3.1748888009727185</v>
      </c>
      <c r="BP172" s="116">
        <f t="shared" si="113"/>
        <v>2.7557721163619764</v>
      </c>
      <c r="BQ172" s="116">
        <f t="shared" si="114"/>
        <v>6.7872661662540441</v>
      </c>
      <c r="BR172" s="116">
        <f t="shared" si="115"/>
        <v>17</v>
      </c>
      <c r="BS172" s="116">
        <f t="array" ref="BS172">SUM(IF($AW172:$BN172&lt;0,1,0))</f>
        <v>1</v>
      </c>
      <c r="BT172" s="116">
        <f t="shared" si="116"/>
        <v>5.882352941176471</v>
      </c>
      <c r="BU172" s="116">
        <f t="array" ref="BU172">SUM(IF($AW172:$BN172&gt;20,1,0))</f>
        <v>0</v>
      </c>
      <c r="BV172" s="116">
        <f t="shared" si="117"/>
        <v>0</v>
      </c>
      <c r="BW172" s="116">
        <f t="array" ref="BW172">SUM(IF(AW172:BN172&gt;40,1,0))</f>
        <v>0</v>
      </c>
      <c r="BX172" s="116">
        <f t="shared" si="139"/>
        <v>0</v>
      </c>
      <c r="BY172" s="116">
        <v>24.000000000000021</v>
      </c>
      <c r="BZ172" s="116">
        <v>0.87947234934883467</v>
      </c>
      <c r="CA172" s="116">
        <v>69.230769230769255</v>
      </c>
      <c r="CB172" s="116">
        <v>45.341125179722638</v>
      </c>
      <c r="CC172" s="116">
        <v>38.641657709545917</v>
      </c>
      <c r="CD172" s="116">
        <v>2.4600919096575709</v>
      </c>
      <c r="CE172" s="116">
        <v>9.3620128324395502</v>
      </c>
      <c r="CF172" s="116">
        <v>4.3626357464941812</v>
      </c>
      <c r="CG172" s="116">
        <v>2.0797741363683784</v>
      </c>
      <c r="CH172" s="116">
        <v>0.9041596806315445</v>
      </c>
      <c r="CI172" s="116">
        <v>1.997607353398922</v>
      </c>
      <c r="CJ172" s="116">
        <v>0.65616797900263091</v>
      </c>
      <c r="CK172" s="116">
        <v>0.75424261470773413</v>
      </c>
      <c r="CL172" s="116">
        <v>0.447978497032131</v>
      </c>
      <c r="CM172" s="116">
        <v>2.5974025974025983</v>
      </c>
      <c r="CN172" s="116">
        <v>5.9999999999999831</v>
      </c>
      <c r="CO172" s="116">
        <v>27.159585527211856</v>
      </c>
      <c r="CP172" s="116">
        <v>0.50251256281408363</v>
      </c>
      <c r="CQ172" s="116">
        <f t="shared" si="140"/>
        <v>13.187621994808211</v>
      </c>
      <c r="CR172" s="116">
        <f t="shared" si="118"/>
        <v>2.5287472535300846</v>
      </c>
      <c r="CS172" s="116">
        <f t="shared" si="119"/>
        <v>69.230769230769255</v>
      </c>
      <c r="CT172" s="116">
        <f t="shared" si="120"/>
        <v>18</v>
      </c>
      <c r="CU172" s="116">
        <f t="array" ref="CU172">SUM(IF($BY172:$CP172&lt;0,1,0))</f>
        <v>0</v>
      </c>
      <c r="CV172" s="116">
        <f t="shared" si="121"/>
        <v>0</v>
      </c>
      <c r="CW172" s="116">
        <f t="array" ref="CW172">SUM(IF($BY172:$CP172&gt;20,1,0))</f>
        <v>5</v>
      </c>
      <c r="CX172" s="116">
        <f t="shared" si="122"/>
        <v>27.777777777777779</v>
      </c>
      <c r="CY172" s="116">
        <f t="array" ref="CY172">SUM(IF(BY172:CP172&gt;40,1,0))</f>
        <v>2</v>
      </c>
      <c r="CZ172" s="116">
        <f t="shared" si="141"/>
        <v>11.111111111111111</v>
      </c>
      <c r="DA172" s="116">
        <v>1.89529545220342</v>
      </c>
      <c r="DB172" s="116">
        <v>1.3465008941085863</v>
      </c>
      <c r="DC172" s="116">
        <f t="shared" si="142"/>
        <v>1.6208981731560033</v>
      </c>
      <c r="DD172" s="116">
        <f t="shared" si="123"/>
        <v>1.6208981731560033</v>
      </c>
      <c r="DE172" s="116">
        <f t="shared" si="124"/>
        <v>1.89529545220342</v>
      </c>
      <c r="DF172" s="116">
        <f t="shared" si="125"/>
        <v>2</v>
      </c>
      <c r="DG172" s="116">
        <f t="array" ref="DG172">SUM(IF($DA172:$DB172&lt;0,1,0))</f>
        <v>0</v>
      </c>
      <c r="DH172" s="116">
        <f t="shared" si="126"/>
        <v>0</v>
      </c>
      <c r="DI172" s="116">
        <f t="array" ref="DI172">SUM(IF($DA172:$DB172&gt;20,1,0))</f>
        <v>0</v>
      </c>
      <c r="DJ172" s="116">
        <f t="shared" si="127"/>
        <v>0</v>
      </c>
      <c r="DK172" s="116">
        <f t="array" ref="DK172">SUM(IF(DA172:DB172&gt;40,1,0))</f>
        <v>0</v>
      </c>
      <c r="DL172" s="116">
        <f t="shared" si="143"/>
        <v>0</v>
      </c>
      <c r="DM172" s="116">
        <v>-0.37585025988687154</v>
      </c>
      <c r="DN172" s="116">
        <v>1.9000655036200207</v>
      </c>
      <c r="DO172" s="116">
        <f t="shared" si="153"/>
        <v>0.76210762186657455</v>
      </c>
      <c r="DP172" s="116">
        <f t="shared" si="148"/>
        <v>0.76210762186657455</v>
      </c>
      <c r="DQ172" s="116">
        <f t="shared" si="149"/>
        <v>1.9000655036200207</v>
      </c>
      <c r="DR172" s="116">
        <f t="shared" si="150"/>
        <v>2</v>
      </c>
      <c r="DS172" s="116">
        <f t="array" ref="DS172">SUM(IF($DM172:$DN172&lt;0,1,0))</f>
        <v>1</v>
      </c>
      <c r="DT172" s="116">
        <f t="shared" si="151"/>
        <v>50</v>
      </c>
      <c r="DU172" s="116">
        <f t="array" ref="DU172">SUM(IF($DM172:$DN172&gt;20,1,0))</f>
        <v>0</v>
      </c>
      <c r="DV172" s="116">
        <f t="shared" si="152"/>
        <v>0</v>
      </c>
      <c r="DW172" s="116">
        <f t="array" ref="DW172">SUM(IF(DM172:DN172&gt;40,1,0))</f>
        <v>0</v>
      </c>
      <c r="DX172" s="116">
        <f t="shared" si="154"/>
        <v>0</v>
      </c>
      <c r="DY172" s="116">
        <f t="shared" si="145"/>
        <v>7.9082640687870773</v>
      </c>
      <c r="DZ172" s="116">
        <f t="shared" si="128"/>
        <v>2.5318082039230649</v>
      </c>
      <c r="EA172" s="116">
        <f t="shared" si="129"/>
        <v>121.53495444887194</v>
      </c>
      <c r="EB172" s="116">
        <f t="shared" si="146"/>
        <v>2.2754711819886357</v>
      </c>
      <c r="EC172" s="116">
        <f t="shared" si="130"/>
        <v>18.394905996450053</v>
      </c>
      <c r="ED172" s="116">
        <f t="shared" si="131"/>
        <v>65</v>
      </c>
      <c r="EE172" s="116">
        <f t="shared" si="131"/>
        <v>5</v>
      </c>
      <c r="EF172" s="116">
        <f t="shared" si="132"/>
        <v>7.6923076923076925</v>
      </c>
      <c r="EG172" s="116">
        <f t="shared" si="133"/>
        <v>6</v>
      </c>
      <c r="EH172" s="117">
        <f t="shared" si="134"/>
        <v>9.2307692307692317</v>
      </c>
      <c r="EI172" s="116">
        <f t="shared" si="147"/>
        <v>8.2211538461538467</v>
      </c>
      <c r="EJ172" s="116">
        <f t="shared" si="135"/>
        <v>3</v>
      </c>
      <c r="EK172" s="116">
        <f t="shared" si="144"/>
        <v>4.6153846153846159</v>
      </c>
      <c r="EL172" s="37"/>
      <c r="EM172" s="37"/>
      <c r="EN172" s="37"/>
      <c r="EO172" s="37"/>
    </row>
    <row r="173" spans="2:145" x14ac:dyDescent="0.4">
      <c r="B173" s="115">
        <v>1964</v>
      </c>
      <c r="C173" s="116">
        <v>6.6000294805581561</v>
      </c>
      <c r="D173" s="116">
        <v>35.217391304347842</v>
      </c>
      <c r="E173" s="116">
        <v>10.05509641873279</v>
      </c>
      <c r="F173" s="116">
        <v>-3.1690449471425999</v>
      </c>
      <c r="G173" s="116">
        <v>7.8243387692309305</v>
      </c>
      <c r="H173" s="116">
        <v>15.267830454382542</v>
      </c>
      <c r="I173" s="116">
        <v>-0.57143111339422736</v>
      </c>
      <c r="J173" s="116">
        <v>1.9289294372325294</v>
      </c>
      <c r="K173" s="116">
        <v>4.2333307422463289</v>
      </c>
      <c r="L173" s="116">
        <v>0.93803076099557736</v>
      </c>
      <c r="M173" s="116">
        <v>4.1419378626637711</v>
      </c>
      <c r="N173" s="116">
        <v>7.6922060329732034</v>
      </c>
      <c r="O173" s="116">
        <v>3.0388407663743551</v>
      </c>
      <c r="P173" s="116">
        <v>2.6782981328435929</v>
      </c>
      <c r="Q173" s="116">
        <f t="shared" si="107"/>
        <v>6.848270293003198</v>
      </c>
      <c r="R173" s="116">
        <f t="shared" si="101"/>
        <v>4.1876343024550504</v>
      </c>
      <c r="S173" s="116">
        <f t="shared" si="102"/>
        <v>35.217391304347842</v>
      </c>
      <c r="T173" s="116">
        <f t="shared" si="103"/>
        <v>14</v>
      </c>
      <c r="U173" s="116">
        <f t="array" ref="U173">SUM(IF($C173:$P173&lt;0,1,0))</f>
        <v>2</v>
      </c>
      <c r="V173" s="116">
        <f t="shared" si="104"/>
        <v>14.285714285714286</v>
      </c>
      <c r="W173" s="116">
        <f t="array" ref="W173">SUM(IF($C173:$P173&gt;20,1,0))</f>
        <v>1</v>
      </c>
      <c r="X173" s="116">
        <f t="shared" si="105"/>
        <v>7.1428571428571423</v>
      </c>
      <c r="Y173" s="116">
        <f t="array" ref="Y173">SUM(IF(C173:P173&gt;40,1,0))</f>
        <v>0</v>
      </c>
      <c r="Z173" s="116">
        <f t="shared" si="106"/>
        <v>0</v>
      </c>
      <c r="AA173" s="116">
        <v>0.89784294404209319</v>
      </c>
      <c r="AB173" s="116">
        <v>2.8298487696097956</v>
      </c>
      <c r="AC173" s="116">
        <v>17.142860423469042</v>
      </c>
      <c r="AD173" s="116">
        <v>87.67240074092264</v>
      </c>
      <c r="AE173" s="116">
        <v>3.8381609252516657</v>
      </c>
      <c r="AF173" s="116">
        <v>29.436947684648128</v>
      </c>
      <c r="AG173" s="116">
        <v>-1.3444833173045092</v>
      </c>
      <c r="AH173" s="116">
        <v>0.28208744710858102</v>
      </c>
      <c r="AI173" s="116">
        <v>8.1602373887240454</v>
      </c>
      <c r="AJ173" s="116">
        <v>1.0440425404258935</v>
      </c>
      <c r="AK173" s="116">
        <v>-0.24691358024692134</v>
      </c>
      <c r="AL173" s="116">
        <v>1.9836639439906767</v>
      </c>
      <c r="AM173" s="116">
        <f t="shared" si="136"/>
        <v>12.641391325886763</v>
      </c>
      <c r="AN173" s="116">
        <f t="shared" si="108"/>
        <v>2.4067563568002361</v>
      </c>
      <c r="AO173" s="116">
        <f t="shared" si="109"/>
        <v>87.67240074092264</v>
      </c>
      <c r="AP173" s="116">
        <f t="shared" si="110"/>
        <v>12</v>
      </c>
      <c r="AQ173" s="116">
        <f t="array" ref="AQ173">SUM(IF($AA173:$AL173&lt;0,1,0))</f>
        <v>2</v>
      </c>
      <c r="AR173" s="116">
        <f t="shared" si="111"/>
        <v>16.666666666666668</v>
      </c>
      <c r="AS173" s="116">
        <f t="array" ref="AS173">SUM(IF($AA173:$AL173&gt;20,1,0))</f>
        <v>2</v>
      </c>
      <c r="AT173" s="116">
        <f t="shared" si="112"/>
        <v>16.666666666666664</v>
      </c>
      <c r="AU173" s="116">
        <f t="array" ref="AU173">SUM(IF(AA173:AL173&gt;40,1,0))</f>
        <v>1</v>
      </c>
      <c r="AV173" s="116">
        <f t="shared" si="137"/>
        <v>8.3333333333333321</v>
      </c>
      <c r="AW173" s="116">
        <v>3.8461538461538325</v>
      </c>
      <c r="AX173" s="116">
        <v>3.9573049436381069</v>
      </c>
      <c r="AY173" s="116">
        <v>4.9996123730521873</v>
      </c>
      <c r="AZ173" s="116">
        <v>10.174342502064018</v>
      </c>
      <c r="BA173" s="116">
        <v>3.2051282051281902</v>
      </c>
      <c r="BB173" s="116">
        <v>2.4793388429751984</v>
      </c>
      <c r="BC173" s="116">
        <v>0.68965517241379448</v>
      </c>
      <c r="BD173" s="116">
        <v>1.0615257473426172</v>
      </c>
      <c r="BE173" s="116">
        <v>6.0248607426458198</v>
      </c>
      <c r="BF173" s="116">
        <v>5.5170896563288245</v>
      </c>
      <c r="BG173" s="116">
        <v>6.0567706056995929</v>
      </c>
      <c r="BH173" s="116">
        <v>1.7889541396204056</v>
      </c>
      <c r="BI173" s="116">
        <v>2.7860483514195322</v>
      </c>
      <c r="BJ173" s="116"/>
      <c r="BK173" s="116">
        <v>10.893976925308511</v>
      </c>
      <c r="BL173" s="116">
        <v>4.2002292461569724</v>
      </c>
      <c r="BM173" s="116">
        <v>1.8048862734080575</v>
      </c>
      <c r="BN173" s="116">
        <v>3.3333333333333215</v>
      </c>
      <c r="BO173" s="116">
        <f t="shared" si="138"/>
        <v>4.2834829945111172</v>
      </c>
      <c r="BP173" s="116">
        <f t="shared" si="113"/>
        <v>3.8461538461538325</v>
      </c>
      <c r="BQ173" s="116">
        <f t="shared" si="114"/>
        <v>10.893976925308511</v>
      </c>
      <c r="BR173" s="116">
        <f t="shared" si="115"/>
        <v>17</v>
      </c>
      <c r="BS173" s="116">
        <f t="array" ref="BS173">SUM(IF($AW173:$BN173&lt;0,1,0))</f>
        <v>0</v>
      </c>
      <c r="BT173" s="116">
        <f t="shared" si="116"/>
        <v>0</v>
      </c>
      <c r="BU173" s="116">
        <f t="array" ref="BU173">SUM(IF($AW173:$BN173&gt;20,1,0))</f>
        <v>0</v>
      </c>
      <c r="BV173" s="116">
        <f t="shared" si="117"/>
        <v>0</v>
      </c>
      <c r="BW173" s="116">
        <f t="array" ref="BW173">SUM(IF(AW173:BN173&gt;40,1,0))</f>
        <v>0</v>
      </c>
      <c r="BX173" s="116">
        <f t="shared" si="139"/>
        <v>0</v>
      </c>
      <c r="BY173" s="116">
        <v>22.580645161290303</v>
      </c>
      <c r="BZ173" s="116">
        <v>6.7560524382330795</v>
      </c>
      <c r="CA173" s="116">
        <v>95.454545454545439</v>
      </c>
      <c r="CB173" s="116">
        <v>38.468902575230565</v>
      </c>
      <c r="CC173" s="116">
        <v>13.684447388918642</v>
      </c>
      <c r="CD173" s="116">
        <v>2.7912775875471589</v>
      </c>
      <c r="CE173" s="116">
        <v>0.51034240563715949</v>
      </c>
      <c r="CF173" s="116">
        <v>2.5410396203177976</v>
      </c>
      <c r="CG173" s="116">
        <v>1.0533472472295757</v>
      </c>
      <c r="CH173" s="116">
        <v>-0.89365723805470376</v>
      </c>
      <c r="CI173" s="116">
        <v>3.1631969321564233</v>
      </c>
      <c r="CJ173" s="116">
        <v>2.4771838331160367</v>
      </c>
      <c r="CK173" s="116">
        <v>14.259183365540403</v>
      </c>
      <c r="CL173" s="116">
        <v>2.4194447541531883</v>
      </c>
      <c r="CM173" s="116">
        <v>1.3698465451018604</v>
      </c>
      <c r="CN173" s="116">
        <v>9.8000000000000309</v>
      </c>
      <c r="CO173" s="116">
        <v>33.048027294705598</v>
      </c>
      <c r="CP173" s="116">
        <v>10.499999999999998</v>
      </c>
      <c r="CQ173" s="116">
        <f t="shared" si="140"/>
        <v>14.443545853648251</v>
      </c>
      <c r="CR173" s="116">
        <f t="shared" si="118"/>
        <v>4.9596246851947514</v>
      </c>
      <c r="CS173" s="116">
        <f t="shared" si="119"/>
        <v>95.454545454545439</v>
      </c>
      <c r="CT173" s="116">
        <f t="shared" si="120"/>
        <v>18</v>
      </c>
      <c r="CU173" s="116">
        <f t="array" ref="CU173">SUM(IF($BY173:$CP173&lt;0,1,0))</f>
        <v>1</v>
      </c>
      <c r="CV173" s="116">
        <f t="shared" si="121"/>
        <v>5.5555555555555554</v>
      </c>
      <c r="CW173" s="116">
        <f t="array" ref="CW173">SUM(IF($BY173:$CP173&gt;20,1,0))</f>
        <v>4</v>
      </c>
      <c r="CX173" s="116">
        <f t="shared" si="122"/>
        <v>22.222222222222221</v>
      </c>
      <c r="CY173" s="116">
        <f t="array" ref="CY173">SUM(IF(BY173:CP173&gt;40,1,0))</f>
        <v>1</v>
      </c>
      <c r="CZ173" s="116">
        <f t="shared" si="141"/>
        <v>5.5555555555555554</v>
      </c>
      <c r="DA173" s="116">
        <v>1.5693523383909138</v>
      </c>
      <c r="DB173" s="116">
        <v>1.2154286023589216</v>
      </c>
      <c r="DC173" s="116">
        <f t="shared" si="142"/>
        <v>1.3923904703749177</v>
      </c>
      <c r="DD173" s="116">
        <f t="shared" si="123"/>
        <v>1.3923904703749177</v>
      </c>
      <c r="DE173" s="116">
        <f t="shared" si="124"/>
        <v>1.5693523383909138</v>
      </c>
      <c r="DF173" s="116">
        <f t="shared" si="125"/>
        <v>2</v>
      </c>
      <c r="DG173" s="116">
        <f t="array" ref="DG173">SUM(IF($DA173:$DB173&lt;0,1,0))</f>
        <v>0</v>
      </c>
      <c r="DH173" s="116">
        <f t="shared" si="126"/>
        <v>0</v>
      </c>
      <c r="DI173" s="116">
        <f t="array" ref="DI173">SUM(IF($DA173:$DB173&gt;20,1,0))</f>
        <v>0</v>
      </c>
      <c r="DJ173" s="116">
        <f t="shared" si="127"/>
        <v>0</v>
      </c>
      <c r="DK173" s="116">
        <f t="array" ref="DK173">SUM(IF(DA173:DB173&gt;40,1,0))</f>
        <v>0</v>
      </c>
      <c r="DL173" s="116">
        <f t="shared" si="143"/>
        <v>0</v>
      </c>
      <c r="DM173" s="116">
        <v>3.2388807715504022</v>
      </c>
      <c r="DN173" s="116">
        <v>4.091819661422142</v>
      </c>
      <c r="DO173" s="116">
        <f t="shared" si="153"/>
        <v>3.6653502164862721</v>
      </c>
      <c r="DP173" s="116">
        <f t="shared" si="148"/>
        <v>3.6653502164862721</v>
      </c>
      <c r="DQ173" s="116">
        <f t="shared" si="149"/>
        <v>4.091819661422142</v>
      </c>
      <c r="DR173" s="116">
        <f t="shared" si="150"/>
        <v>2</v>
      </c>
      <c r="DS173" s="116">
        <f t="array" ref="DS173">SUM(IF($DM173:$DN173&lt;0,1,0))</f>
        <v>0</v>
      </c>
      <c r="DT173" s="116">
        <f t="shared" si="151"/>
        <v>0</v>
      </c>
      <c r="DU173" s="116">
        <f t="array" ref="DU173">SUM(IF($DM173:$DN173&gt;20,1,0))</f>
        <v>0</v>
      </c>
      <c r="DV173" s="116">
        <f t="shared" si="152"/>
        <v>0</v>
      </c>
      <c r="DW173" s="116">
        <f t="array" ref="DW173">SUM(IF(DM173:DN173&gt;40,1,0))</f>
        <v>0</v>
      </c>
      <c r="DX173" s="116">
        <f t="shared" si="154"/>
        <v>0</v>
      </c>
      <c r="DY173" s="116">
        <f t="shared" si="145"/>
        <v>9.0844768870579351</v>
      </c>
      <c r="DZ173" s="116">
        <f t="shared" si="128"/>
        <v>3.3333333333333215</v>
      </c>
      <c r="EA173" s="116">
        <f t="shared" si="129"/>
        <v>95.454545454545439</v>
      </c>
      <c r="EB173" s="116">
        <f t="shared" si="146"/>
        <v>2.4085032633657844</v>
      </c>
      <c r="EC173" s="116">
        <f t="shared" si="130"/>
        <v>17.109062623846192</v>
      </c>
      <c r="ED173" s="116">
        <f t="shared" si="131"/>
        <v>65</v>
      </c>
      <c r="EE173" s="116">
        <f t="shared" si="131"/>
        <v>5</v>
      </c>
      <c r="EF173" s="116">
        <f t="shared" si="132"/>
        <v>7.6923076923076925</v>
      </c>
      <c r="EG173" s="116">
        <f t="shared" si="133"/>
        <v>7</v>
      </c>
      <c r="EH173" s="117">
        <f t="shared" si="134"/>
        <v>10.76923076923077</v>
      </c>
      <c r="EI173" s="116">
        <f t="shared" si="147"/>
        <v>8.2211538461538467</v>
      </c>
      <c r="EJ173" s="116">
        <f t="shared" si="135"/>
        <v>2</v>
      </c>
      <c r="EK173" s="116">
        <f t="shared" si="144"/>
        <v>3.0769230769230771</v>
      </c>
      <c r="EL173" s="37"/>
      <c r="EM173" s="37"/>
      <c r="EN173" s="37"/>
      <c r="EO173" s="37"/>
    </row>
    <row r="174" spans="2:145" x14ac:dyDescent="0.4">
      <c r="B174" s="115">
        <v>1965</v>
      </c>
      <c r="C174" s="116">
        <v>6.5999634741318314</v>
      </c>
      <c r="D174" s="116">
        <v>-2.5723472668810143</v>
      </c>
      <c r="E174" s="116">
        <v>9.3867334167709657</v>
      </c>
      <c r="F174" s="116">
        <v>1.7575286933199852</v>
      </c>
      <c r="G174" s="116">
        <v>13.120901310797862</v>
      </c>
      <c r="H174" s="116">
        <v>28.106423642398848</v>
      </c>
      <c r="I174" s="116">
        <v>4.9808522280644807</v>
      </c>
      <c r="J174" s="116">
        <v>1.6932271292529943</v>
      </c>
      <c r="K174" s="116">
        <v>2.4813689888273602</v>
      </c>
      <c r="L174" s="116">
        <v>4.6014924492402764</v>
      </c>
      <c r="M174" s="116">
        <v>3.489437843922305</v>
      </c>
      <c r="N174" s="116">
        <v>4.464461024936206</v>
      </c>
      <c r="O174" s="116">
        <v>8.1299178919166337</v>
      </c>
      <c r="P174" s="116">
        <v>2.913996124608742</v>
      </c>
      <c r="Q174" s="116">
        <f t="shared" si="107"/>
        <v>6.3681397822362493</v>
      </c>
      <c r="R174" s="116">
        <f t="shared" si="101"/>
        <v>4.5329767370882408</v>
      </c>
      <c r="S174" s="116">
        <f t="shared" si="102"/>
        <v>28.106423642398848</v>
      </c>
      <c r="T174" s="116">
        <f t="shared" si="103"/>
        <v>14</v>
      </c>
      <c r="U174" s="116">
        <f t="array" ref="U174">SUM(IF($C174:$P174&lt;0,1,0))</f>
        <v>1</v>
      </c>
      <c r="V174" s="116">
        <f t="shared" si="104"/>
        <v>7.1428571428571432</v>
      </c>
      <c r="W174" s="116">
        <f t="array" ref="W174">SUM(IF($C174:$P174&gt;20,1,0))</f>
        <v>1</v>
      </c>
      <c r="X174" s="116">
        <f t="shared" si="105"/>
        <v>7.1428571428571423</v>
      </c>
      <c r="Y174" s="116">
        <f t="array" ref="Y174">SUM(IF(C174:P174&gt;40,1,0))</f>
        <v>0</v>
      </c>
      <c r="Z174" s="116">
        <f t="shared" si="106"/>
        <v>0</v>
      </c>
      <c r="AA174" s="116">
        <v>0.88989971639634735</v>
      </c>
      <c r="AB174" s="116">
        <v>2.7529191170203799</v>
      </c>
      <c r="AC174" s="116">
        <v>5.4878016904625015</v>
      </c>
      <c r="AD174" s="116">
        <v>290.70687125247764</v>
      </c>
      <c r="AE174" s="116">
        <v>6.5934097956683591</v>
      </c>
      <c r="AF174" s="116">
        <v>13.595389803358838</v>
      </c>
      <c r="AG174" s="116">
        <v>0</v>
      </c>
      <c r="AH174" s="116">
        <v>15.75246132208159</v>
      </c>
      <c r="AI174" s="116">
        <v>2.6063100137174056</v>
      </c>
      <c r="AJ174" s="116">
        <v>0.54327218396197363</v>
      </c>
      <c r="AK174" s="116">
        <v>0</v>
      </c>
      <c r="AL174" s="116">
        <v>0.8009153318077944</v>
      </c>
      <c r="AM174" s="116">
        <f t="shared" si="136"/>
        <v>28.310770852246069</v>
      </c>
      <c r="AN174" s="116">
        <f t="shared" si="108"/>
        <v>2.679614565368893</v>
      </c>
      <c r="AO174" s="116">
        <f t="shared" si="109"/>
        <v>290.70687125247764</v>
      </c>
      <c r="AP174" s="116">
        <f t="shared" si="110"/>
        <v>12</v>
      </c>
      <c r="AQ174" s="116">
        <f t="array" ref="AQ174">SUM(IF($AA174:$AL174&lt;0,1,0))</f>
        <v>0</v>
      </c>
      <c r="AR174" s="116">
        <f t="shared" si="111"/>
        <v>0</v>
      </c>
      <c r="AS174" s="116">
        <f t="array" ref="AS174">SUM(IF($AA174:$AL174&gt;20,1,0))</f>
        <v>1</v>
      </c>
      <c r="AT174" s="116">
        <f t="shared" si="112"/>
        <v>8.3333333333333321</v>
      </c>
      <c r="AU174" s="116">
        <f t="array" ref="AU174">SUM(IF(AA174:AL174&gt;40,1,0))</f>
        <v>1</v>
      </c>
      <c r="AV174" s="116">
        <f t="shared" si="137"/>
        <v>8.3333333333333321</v>
      </c>
      <c r="AW174" s="116">
        <v>5.1851851851852038</v>
      </c>
      <c r="AX174" s="116">
        <v>4.1091946386017097</v>
      </c>
      <c r="AY174" s="116">
        <v>7.6192972482076806</v>
      </c>
      <c r="AZ174" s="116">
        <v>4.4705701037983516</v>
      </c>
      <c r="BA174" s="116">
        <v>3.1055900621118018</v>
      </c>
      <c r="BB174" s="116">
        <v>0</v>
      </c>
      <c r="BC174" s="116">
        <v>3.4246575342465668</v>
      </c>
      <c r="BD174" s="116">
        <v>0</v>
      </c>
      <c r="BE174" s="116">
        <v>3.7670929359229506</v>
      </c>
      <c r="BF174" s="116">
        <v>6.5375442508149861</v>
      </c>
      <c r="BG174" s="116">
        <v>3.9512521054124825</v>
      </c>
      <c r="BH174" s="116">
        <v>1.9363382383536689</v>
      </c>
      <c r="BI174" s="116">
        <v>3.5321880992955381</v>
      </c>
      <c r="BJ174" s="116"/>
      <c r="BK174" s="116">
        <v>12.109490766256506</v>
      </c>
      <c r="BL174" s="116">
        <v>6.1752207588680275</v>
      </c>
      <c r="BM174" s="116">
        <v>5.7866218205093869</v>
      </c>
      <c r="BN174" s="116">
        <v>4.6594982078853153</v>
      </c>
      <c r="BO174" s="116">
        <f t="shared" si="138"/>
        <v>4.4923377620864811</v>
      </c>
      <c r="BP174" s="116">
        <f t="shared" si="113"/>
        <v>4.1091946386017097</v>
      </c>
      <c r="BQ174" s="116">
        <f t="shared" si="114"/>
        <v>12.109490766256506</v>
      </c>
      <c r="BR174" s="116">
        <f t="shared" si="115"/>
        <v>17</v>
      </c>
      <c r="BS174" s="116">
        <f t="array" ref="BS174">SUM(IF($AW174:$BN174&lt;0,1,0))</f>
        <v>0</v>
      </c>
      <c r="BT174" s="116">
        <f t="shared" si="116"/>
        <v>0</v>
      </c>
      <c r="BU174" s="116">
        <f t="array" ref="BU174">SUM(IF($AW174:$BN174&gt;20,1,0))</f>
        <v>0</v>
      </c>
      <c r="BV174" s="116">
        <f t="shared" si="117"/>
        <v>0</v>
      </c>
      <c r="BW174" s="116">
        <f t="array" ref="BW174">SUM(IF(AW174:BN174&gt;40,1,0))</f>
        <v>0</v>
      </c>
      <c r="BX174" s="116">
        <f t="shared" si="139"/>
        <v>0</v>
      </c>
      <c r="BY174" s="116">
        <v>28.28947368421051</v>
      </c>
      <c r="BZ174" s="116">
        <v>6.5741800570378954</v>
      </c>
      <c r="CA174" s="116">
        <v>65.134254700643666</v>
      </c>
      <c r="CB174" s="116">
        <v>25.825036873156293</v>
      </c>
      <c r="CC174" s="116">
        <v>7.157419865416486</v>
      </c>
      <c r="CD174" s="116">
        <v>-0.99752420011420229</v>
      </c>
      <c r="CE174" s="116">
        <v>-2.2909170955780485</v>
      </c>
      <c r="CF174" s="116">
        <v>6.1550812810903244</v>
      </c>
      <c r="CG174" s="116">
        <v>0.72773852683243778</v>
      </c>
      <c r="CH174" s="116">
        <v>-0.85749662499586332</v>
      </c>
      <c r="CI174" s="116">
        <v>4.0049739623572194</v>
      </c>
      <c r="CJ174" s="116">
        <v>3.5623409669211181</v>
      </c>
      <c r="CK174" s="116">
        <v>15.890763508056111</v>
      </c>
      <c r="CL174" s="116">
        <v>0.46810363596778704</v>
      </c>
      <c r="CM174" s="116">
        <v>3.787896904283472</v>
      </c>
      <c r="CN174" s="116">
        <v>16.299999999999983</v>
      </c>
      <c r="CO174" s="116">
        <v>62.316943458391222</v>
      </c>
      <c r="CP174" s="116">
        <v>2.7149321266968451</v>
      </c>
      <c r="CQ174" s="116">
        <f t="shared" si="140"/>
        <v>13.597955646131847</v>
      </c>
      <c r="CR174" s="116">
        <f t="shared" si="118"/>
        <v>5.0800276217237723</v>
      </c>
      <c r="CS174" s="116">
        <f t="shared" si="119"/>
        <v>65.134254700643666</v>
      </c>
      <c r="CT174" s="116">
        <f t="shared" si="120"/>
        <v>18</v>
      </c>
      <c r="CU174" s="116">
        <f t="array" ref="CU174">SUM(IF($BY174:$CP174&lt;0,1,0))</f>
        <v>3</v>
      </c>
      <c r="CV174" s="116">
        <f t="shared" si="121"/>
        <v>16.666666666666668</v>
      </c>
      <c r="CW174" s="116">
        <f t="array" ref="CW174">SUM(IF($BY174:$CP174&gt;20,1,0))</f>
        <v>4</v>
      </c>
      <c r="CX174" s="116">
        <f t="shared" si="122"/>
        <v>22.222222222222221</v>
      </c>
      <c r="CY174" s="116">
        <f t="array" ref="CY174">SUM(IF(BY174:CP174&gt;40,1,0))</f>
        <v>2</v>
      </c>
      <c r="CZ174" s="116">
        <f t="shared" si="141"/>
        <v>11.111111111111111</v>
      </c>
      <c r="DA174" s="116">
        <v>2.5945010853476567</v>
      </c>
      <c r="DB174" s="116">
        <v>1.7268869385647658</v>
      </c>
      <c r="DC174" s="116">
        <f t="shared" si="142"/>
        <v>2.1606940119562115</v>
      </c>
      <c r="DD174" s="116">
        <f t="shared" si="123"/>
        <v>2.1606940119562115</v>
      </c>
      <c r="DE174" s="116">
        <f t="shared" si="124"/>
        <v>2.5945010853476567</v>
      </c>
      <c r="DF174" s="116">
        <f t="shared" si="125"/>
        <v>2</v>
      </c>
      <c r="DG174" s="116">
        <f t="array" ref="DG174">SUM(IF($DA174:$DB174&lt;0,1,0))</f>
        <v>0</v>
      </c>
      <c r="DH174" s="116">
        <f t="shared" si="126"/>
        <v>0</v>
      </c>
      <c r="DI174" s="116">
        <f t="array" ref="DI174">SUM(IF($DA174:$DB174&gt;20,1,0))</f>
        <v>0</v>
      </c>
      <c r="DJ174" s="116">
        <f t="shared" si="127"/>
        <v>0</v>
      </c>
      <c r="DK174" s="116">
        <f t="array" ref="DK174">SUM(IF(DA174:DB174&gt;40,1,0))</f>
        <v>0</v>
      </c>
      <c r="DL174" s="116">
        <f t="shared" si="143"/>
        <v>0</v>
      </c>
      <c r="DM174" s="116">
        <v>3.3811577234163654</v>
      </c>
      <c r="DN174" s="116">
        <v>2.7682889492626575</v>
      </c>
      <c r="DO174" s="116">
        <f t="shared" si="153"/>
        <v>3.0747233363395114</v>
      </c>
      <c r="DP174" s="116">
        <f t="shared" si="148"/>
        <v>3.0747233363395114</v>
      </c>
      <c r="DQ174" s="116">
        <f t="shared" si="149"/>
        <v>3.3811577234163654</v>
      </c>
      <c r="DR174" s="116">
        <f t="shared" si="150"/>
        <v>2</v>
      </c>
      <c r="DS174" s="116">
        <f t="array" ref="DS174">SUM(IF($DM174:$DN174&lt;0,1,0))</f>
        <v>0</v>
      </c>
      <c r="DT174" s="116">
        <f t="shared" si="151"/>
        <v>0</v>
      </c>
      <c r="DU174" s="116">
        <f t="array" ref="DU174">SUM(IF($DM174:$DN174&gt;20,1,0))</f>
        <v>0</v>
      </c>
      <c r="DV174" s="116">
        <f t="shared" si="152"/>
        <v>0</v>
      </c>
      <c r="DW174" s="116">
        <f t="array" ref="DW174">SUM(IF(DM174:DN174&gt;40,1,0))</f>
        <v>0</v>
      </c>
      <c r="DX174" s="116">
        <f t="shared" si="154"/>
        <v>0</v>
      </c>
      <c r="DY174" s="116">
        <f t="shared" si="145"/>
        <v>11.699799776318388</v>
      </c>
      <c r="DZ174" s="116">
        <f t="shared" si="128"/>
        <v>3.9512521054124825</v>
      </c>
      <c r="EA174" s="116">
        <f t="shared" si="129"/>
        <v>290.70687125247764</v>
      </c>
      <c r="EB174" s="116">
        <f t="shared" si="146"/>
        <v>2.789023775223646</v>
      </c>
      <c r="EC174" s="116">
        <f t="shared" si="130"/>
        <v>37.123812430053988</v>
      </c>
      <c r="ED174" s="116">
        <f t="shared" si="131"/>
        <v>65</v>
      </c>
      <c r="EE174" s="116">
        <f t="shared" si="131"/>
        <v>4</v>
      </c>
      <c r="EF174" s="116">
        <f t="shared" si="132"/>
        <v>6.1538461538461542</v>
      </c>
      <c r="EG174" s="116">
        <f t="shared" si="133"/>
        <v>6</v>
      </c>
      <c r="EH174" s="117">
        <f t="shared" si="134"/>
        <v>9.2307692307692317</v>
      </c>
      <c r="EI174" s="116">
        <f t="shared" si="147"/>
        <v>8.2211538461538485</v>
      </c>
      <c r="EJ174" s="116">
        <f t="shared" si="135"/>
        <v>3</v>
      </c>
      <c r="EK174" s="116">
        <f t="shared" si="144"/>
        <v>4.6153846153846159</v>
      </c>
      <c r="EL174" s="37"/>
      <c r="EM174" s="37"/>
      <c r="EN174" s="37"/>
      <c r="EO174" s="37"/>
    </row>
    <row r="175" spans="2:145" x14ac:dyDescent="0.4">
      <c r="B175" s="115">
        <v>1966</v>
      </c>
      <c r="C175" s="116">
        <v>6.6000631444466329</v>
      </c>
      <c r="D175" s="116">
        <v>16.171617161716178</v>
      </c>
      <c r="E175" s="116">
        <v>2.7459954233409523</v>
      </c>
      <c r="F175" s="116">
        <v>4.6650982942516697</v>
      </c>
      <c r="G175" s="116">
        <v>6.6936974143962376</v>
      </c>
      <c r="H175" s="116">
        <v>5.6854728731426976</v>
      </c>
      <c r="I175" s="116">
        <v>4.0145914395084858</v>
      </c>
      <c r="J175" s="116">
        <v>2.5465405504381478</v>
      </c>
      <c r="K175" s="116">
        <v>-0.23495967495158104</v>
      </c>
      <c r="L175" s="116">
        <v>8.1404602972750961</v>
      </c>
      <c r="M175" s="116">
        <v>3.6383608191164725</v>
      </c>
      <c r="N175" s="116">
        <v>5.1282804313605546</v>
      </c>
      <c r="O175" s="116">
        <v>10.246129414509127</v>
      </c>
      <c r="P175" s="116">
        <v>4.7167306346102666</v>
      </c>
      <c r="Q175" s="116">
        <f t="shared" si="107"/>
        <v>5.768434158797211</v>
      </c>
      <c r="R175" s="116">
        <f t="shared" si="101"/>
        <v>4.9225055329854106</v>
      </c>
      <c r="S175" s="116">
        <f t="shared" si="102"/>
        <v>16.171617161716178</v>
      </c>
      <c r="T175" s="116">
        <f t="shared" si="103"/>
        <v>14</v>
      </c>
      <c r="U175" s="116">
        <f t="array" ref="U175">SUM(IF($C175:$P175&lt;0,1,0))</f>
        <v>1</v>
      </c>
      <c r="V175" s="116">
        <f t="shared" si="104"/>
        <v>7.1428571428571432</v>
      </c>
      <c r="W175" s="116">
        <f t="array" ref="W175">SUM(IF($C175:$P175&gt;20,1,0))</f>
        <v>0</v>
      </c>
      <c r="X175" s="116">
        <f t="shared" si="105"/>
        <v>0</v>
      </c>
      <c r="Y175" s="116">
        <f t="array" ref="Y175">SUM(IF(C175:P175&gt;40,1,0))</f>
        <v>0</v>
      </c>
      <c r="Z175" s="116">
        <f t="shared" si="106"/>
        <v>0</v>
      </c>
      <c r="AA175" s="116">
        <v>0.9922115064805892</v>
      </c>
      <c r="AB175" s="116">
        <v>1.0312983853129869</v>
      </c>
      <c r="AC175" s="116">
        <v>13.87278549862938</v>
      </c>
      <c r="AD175" s="116">
        <v>939.85234381433054</v>
      </c>
      <c r="AE175" s="116">
        <v>4.9438314121503568</v>
      </c>
      <c r="AF175" s="116">
        <v>12.305426967007072</v>
      </c>
      <c r="AG175" s="116">
        <v>1.2579227577231267</v>
      </c>
      <c r="AH175" s="116">
        <v>21.506682867557725</v>
      </c>
      <c r="AI175" s="116">
        <v>5.3475935828876997</v>
      </c>
      <c r="AJ175" s="116">
        <v>1.6613869451346019</v>
      </c>
      <c r="AK175" s="116">
        <v>1.980198019801982</v>
      </c>
      <c r="AL175" s="116">
        <v>3.9828664977237471</v>
      </c>
      <c r="AM175" s="116">
        <f t="shared" si="136"/>
        <v>84.061212354561647</v>
      </c>
      <c r="AN175" s="116">
        <f t="shared" si="108"/>
        <v>4.463348954937052</v>
      </c>
      <c r="AO175" s="116">
        <f t="shared" si="109"/>
        <v>939.85234381433054</v>
      </c>
      <c r="AP175" s="116">
        <f t="shared" si="110"/>
        <v>12</v>
      </c>
      <c r="AQ175" s="116">
        <f t="array" ref="AQ175">SUM(IF($AA175:$AL175&lt;0,1,0))</f>
        <v>0</v>
      </c>
      <c r="AR175" s="116">
        <f t="shared" si="111"/>
        <v>0</v>
      </c>
      <c r="AS175" s="116">
        <f t="array" ref="AS175">SUM(IF($AA175:$AL175&gt;20,1,0))</f>
        <v>2</v>
      </c>
      <c r="AT175" s="116">
        <f t="shared" si="112"/>
        <v>16.666666666666664</v>
      </c>
      <c r="AU175" s="116">
        <f t="array" ref="AU175">SUM(IF(AA175:AL175&gt;40,1,0))</f>
        <v>1</v>
      </c>
      <c r="AV175" s="116">
        <f t="shared" si="137"/>
        <v>8.3333333333333321</v>
      </c>
      <c r="AW175" s="116">
        <v>2.1650884212225163</v>
      </c>
      <c r="AX175" s="116">
        <v>3.1530937418896343</v>
      </c>
      <c r="AY175" s="116">
        <v>6.6456622499035314</v>
      </c>
      <c r="AZ175" s="116">
        <v>4.3037258071161562</v>
      </c>
      <c r="BA175" s="116">
        <v>3.7037037037037002</v>
      </c>
      <c r="BB175" s="116">
        <v>4.5454545454545414</v>
      </c>
      <c r="BC175" s="116">
        <v>4.1739072858753001</v>
      </c>
      <c r="BD175" s="116">
        <v>4.9022234128047231</v>
      </c>
      <c r="BE175" s="116">
        <v>1.5788293173623029</v>
      </c>
      <c r="BF175" s="116">
        <v>5.0563492569400026</v>
      </c>
      <c r="BG175" s="116">
        <v>3.6228720431475954</v>
      </c>
      <c r="BH175" s="116">
        <v>2.3392120623391817</v>
      </c>
      <c r="BI175" s="116">
        <v>4.4376930642242156</v>
      </c>
      <c r="BJ175" s="116"/>
      <c r="BK175" s="116">
        <v>6.6098204926223945</v>
      </c>
      <c r="BL175" s="116">
        <v>6.7144479137098978</v>
      </c>
      <c r="BM175" s="116">
        <v>7.5347915335100568</v>
      </c>
      <c r="BN175" s="116">
        <v>3.9383561643835607</v>
      </c>
      <c r="BO175" s="116">
        <f t="shared" si="138"/>
        <v>4.4367782950711359</v>
      </c>
      <c r="BP175" s="116">
        <f t="shared" si="113"/>
        <v>4.3037258071161562</v>
      </c>
      <c r="BQ175" s="116">
        <f t="shared" si="114"/>
        <v>7.5347915335100568</v>
      </c>
      <c r="BR175" s="116">
        <f t="shared" si="115"/>
        <v>17</v>
      </c>
      <c r="BS175" s="116">
        <f t="array" ref="BS175">SUM(IF($AW175:$BN175&lt;0,1,0))</f>
        <v>0</v>
      </c>
      <c r="BT175" s="116">
        <f t="shared" si="116"/>
        <v>0</v>
      </c>
      <c r="BU175" s="116">
        <f t="array" ref="BU175">SUM(IF($AW175:$BN175&gt;20,1,0))</f>
        <v>0</v>
      </c>
      <c r="BV175" s="116">
        <f t="shared" si="117"/>
        <v>0</v>
      </c>
      <c r="BW175" s="116">
        <f t="array" ref="BW175">SUM(IF(AW175:BN175&gt;40,1,0))</f>
        <v>0</v>
      </c>
      <c r="BX175" s="116">
        <f t="shared" si="139"/>
        <v>0</v>
      </c>
      <c r="BY175" s="116">
        <v>31.794871794871792</v>
      </c>
      <c r="BZ175" s="116">
        <v>5.5391247589380894</v>
      </c>
      <c r="CA175" s="116">
        <v>40.99281455149579</v>
      </c>
      <c r="CB175" s="116">
        <v>16.962159786072739</v>
      </c>
      <c r="CC175" s="116">
        <v>17.727896107383621</v>
      </c>
      <c r="CD175" s="116">
        <v>0.94354318809754611</v>
      </c>
      <c r="CE175" s="116">
        <v>-0.53985323030094023</v>
      </c>
      <c r="CF175" s="116">
        <v>2.9833936836150654</v>
      </c>
      <c r="CG175" s="116">
        <v>-1.3568215489213891</v>
      </c>
      <c r="CH175" s="116">
        <v>2.2548747996154055</v>
      </c>
      <c r="CI175" s="116">
        <v>2.983653932817746</v>
      </c>
      <c r="CJ175" s="116">
        <v>4.1769041769041504</v>
      </c>
      <c r="CK175" s="116">
        <v>14.576807973448499</v>
      </c>
      <c r="CL175" s="116">
        <v>0.18420197204462863</v>
      </c>
      <c r="CM175" s="116">
        <v>2.9196927606713219</v>
      </c>
      <c r="CN175" s="116">
        <v>8.8999999999999968</v>
      </c>
      <c r="CO175" s="116">
        <v>59.77394284787718</v>
      </c>
      <c r="CP175" s="116">
        <v>2.2026431718061623</v>
      </c>
      <c r="CQ175" s="116">
        <f t="shared" si="140"/>
        <v>11.834436151468745</v>
      </c>
      <c r="CR175" s="116">
        <f t="shared" si="118"/>
        <v>3.5802790548609482</v>
      </c>
      <c r="CS175" s="116">
        <f t="shared" si="119"/>
        <v>59.77394284787718</v>
      </c>
      <c r="CT175" s="116">
        <f t="shared" si="120"/>
        <v>18</v>
      </c>
      <c r="CU175" s="116">
        <f t="array" ref="CU175">SUM(IF($BY175:$CP175&lt;0,1,0))</f>
        <v>2</v>
      </c>
      <c r="CV175" s="116">
        <f t="shared" si="121"/>
        <v>11.111111111111111</v>
      </c>
      <c r="CW175" s="116">
        <f t="array" ref="CW175">SUM(IF($BY175:$CP175&gt;20,1,0))</f>
        <v>3</v>
      </c>
      <c r="CX175" s="116">
        <f t="shared" si="122"/>
        <v>16.666666666666664</v>
      </c>
      <c r="CY175" s="116">
        <f t="array" ref="CY175">SUM(IF(BY175:CP175&gt;40,1,0))</f>
        <v>2</v>
      </c>
      <c r="CZ175" s="116">
        <f t="shared" si="141"/>
        <v>11.111111111111111</v>
      </c>
      <c r="DA175" s="116">
        <v>3.6850927320503017</v>
      </c>
      <c r="DB175" s="116">
        <v>3.13007099974417</v>
      </c>
      <c r="DC175" s="116">
        <f t="shared" si="142"/>
        <v>3.4075818658972361</v>
      </c>
      <c r="DD175" s="116">
        <f t="shared" si="123"/>
        <v>3.4075818658972361</v>
      </c>
      <c r="DE175" s="116">
        <f t="shared" si="124"/>
        <v>3.6850927320503017</v>
      </c>
      <c r="DF175" s="116">
        <f t="shared" si="125"/>
        <v>2</v>
      </c>
      <c r="DG175" s="116">
        <f t="array" ref="DG175">SUM(IF($DA175:$DB175&lt;0,1,0))</f>
        <v>0</v>
      </c>
      <c r="DH175" s="116">
        <f t="shared" si="126"/>
        <v>0</v>
      </c>
      <c r="DI175" s="116">
        <f t="array" ref="DI175">SUM(IF($DA175:$DB175&gt;20,1,0))</f>
        <v>0</v>
      </c>
      <c r="DJ175" s="116">
        <f t="shared" si="127"/>
        <v>0</v>
      </c>
      <c r="DK175" s="116">
        <f t="array" ref="DK175">SUM(IF(DA175:DB175&gt;40,1,0))</f>
        <v>0</v>
      </c>
      <c r="DL175" s="116">
        <f t="shared" si="143"/>
        <v>0</v>
      </c>
      <c r="DM175" s="116">
        <v>34.856926022710056</v>
      </c>
      <c r="DN175" s="116">
        <v>2.76100321085387</v>
      </c>
      <c r="DO175" s="116">
        <f t="shared" si="153"/>
        <v>18.808964616781964</v>
      </c>
      <c r="DP175" s="116">
        <f t="shared" si="148"/>
        <v>18.808964616781964</v>
      </c>
      <c r="DQ175" s="116">
        <f t="shared" si="149"/>
        <v>34.856926022710056</v>
      </c>
      <c r="DR175" s="116">
        <f t="shared" si="150"/>
        <v>2</v>
      </c>
      <c r="DS175" s="116">
        <f t="array" ref="DS175">SUM(IF($DM175:$DN175&lt;0,1,0))</f>
        <v>0</v>
      </c>
      <c r="DT175" s="116">
        <f t="shared" si="151"/>
        <v>0</v>
      </c>
      <c r="DU175" s="116">
        <f t="array" ref="DU175">SUM(IF($DM175:$DN175&gt;20,1,0))</f>
        <v>1</v>
      </c>
      <c r="DV175" s="116">
        <f t="shared" si="152"/>
        <v>50</v>
      </c>
      <c r="DW175" s="116">
        <f t="array" ref="DW175">SUM(IF(DM175:DN175&gt;40,1,0))</f>
        <v>0</v>
      </c>
      <c r="DX175" s="116">
        <f t="shared" si="154"/>
        <v>0</v>
      </c>
      <c r="DY175" s="116">
        <f t="shared" si="145"/>
        <v>21.882627710552399</v>
      </c>
      <c r="DZ175" s="116">
        <f t="shared" si="128"/>
        <v>4.3037258071161562</v>
      </c>
      <c r="EA175" s="116">
        <f t="shared" si="129"/>
        <v>939.85234381433054</v>
      </c>
      <c r="EB175" s="116">
        <f t="shared" si="146"/>
        <v>3.2164574349033006</v>
      </c>
      <c r="EC175" s="116">
        <f t="shared" si="130"/>
        <v>116.09680755882006</v>
      </c>
      <c r="ED175" s="116">
        <f t="shared" si="131"/>
        <v>65</v>
      </c>
      <c r="EE175" s="116">
        <f t="shared" si="131"/>
        <v>3</v>
      </c>
      <c r="EF175" s="116">
        <f t="shared" si="132"/>
        <v>4.615384615384615</v>
      </c>
      <c r="EG175" s="116">
        <f t="shared" si="133"/>
        <v>6</v>
      </c>
      <c r="EH175" s="117">
        <f t="shared" si="134"/>
        <v>9.2307692307692317</v>
      </c>
      <c r="EI175" s="116">
        <f t="shared" si="147"/>
        <v>8.7339743589743595</v>
      </c>
      <c r="EJ175" s="116">
        <f t="shared" si="135"/>
        <v>3</v>
      </c>
      <c r="EK175" s="116">
        <f t="shared" si="144"/>
        <v>4.6153846153846159</v>
      </c>
      <c r="EL175" s="37"/>
      <c r="EM175" s="37"/>
      <c r="EN175" s="37"/>
      <c r="EO175" s="37"/>
    </row>
    <row r="176" spans="2:145" x14ac:dyDescent="0.4">
      <c r="B176" s="115">
        <v>1967</v>
      </c>
      <c r="C176" s="116">
        <v>6.6001001023983097</v>
      </c>
      <c r="D176" s="116">
        <v>36.363636363636353</v>
      </c>
      <c r="E176" s="116">
        <v>1.8930957683741756</v>
      </c>
      <c r="F176" s="116">
        <v>2.7661865366967535</v>
      </c>
      <c r="G176" s="116">
        <v>0.11961755250282535</v>
      </c>
      <c r="H176" s="116">
        <v>-5.6932817592359655</v>
      </c>
      <c r="I176" s="116">
        <v>1.5789454932507274</v>
      </c>
      <c r="J176" s="116">
        <v>1.9101948894621579</v>
      </c>
      <c r="K176" s="116">
        <v>-1.1265195990312908</v>
      </c>
      <c r="L176" s="116">
        <v>-4.5530465604612846</v>
      </c>
      <c r="M176" s="116">
        <v>2.1515076525999457</v>
      </c>
      <c r="N176" s="116">
        <v>2.6874060664979327</v>
      </c>
      <c r="O176" s="116">
        <v>5.0090945378309284</v>
      </c>
      <c r="P176" s="116">
        <v>0.81141513565847756</v>
      </c>
      <c r="Q176" s="116">
        <f t="shared" si="107"/>
        <v>3.6084537271557169</v>
      </c>
      <c r="R176" s="116">
        <f t="shared" si="101"/>
        <v>1.9016453289181667</v>
      </c>
      <c r="S176" s="116">
        <f t="shared" si="102"/>
        <v>36.363636363636353</v>
      </c>
      <c r="T176" s="116">
        <f t="shared" si="103"/>
        <v>14</v>
      </c>
      <c r="U176" s="116">
        <f t="array" ref="U176">SUM(IF($C176:$P176&lt;0,1,0))</f>
        <v>3</v>
      </c>
      <c r="V176" s="116">
        <f t="shared" si="104"/>
        <v>21.428571428571427</v>
      </c>
      <c r="W176" s="116">
        <f t="array" ref="W176">SUM(IF($C176:$P176&gt;20,1,0))</f>
        <v>1</v>
      </c>
      <c r="X176" s="116">
        <f t="shared" si="105"/>
        <v>7.1428571428571423</v>
      </c>
      <c r="Y176" s="116">
        <f t="array" ref="Y176">SUM(IF(C176:P176&gt;40,1,0))</f>
        <v>0</v>
      </c>
      <c r="Z176" s="116">
        <f t="shared" si="106"/>
        <v>0</v>
      </c>
      <c r="AA176" s="116">
        <v>0.87338453099590208</v>
      </c>
      <c r="AB176" s="116">
        <v>6.6664842232013219</v>
      </c>
      <c r="AC176" s="116">
        <v>8.6294760864853224</v>
      </c>
      <c r="AD176" s="116">
        <v>127.56759470743862</v>
      </c>
      <c r="AE176" s="116">
        <v>4.0684919946723408</v>
      </c>
      <c r="AF176" s="116">
        <v>10.559974543794803</v>
      </c>
      <c r="AG176" s="116">
        <v>5.5900158496921737</v>
      </c>
      <c r="AH176" s="116">
        <v>0</v>
      </c>
      <c r="AI176" s="116">
        <v>6.3451776649745995</v>
      </c>
      <c r="AJ176" s="116">
        <v>4.1611052958444361</v>
      </c>
      <c r="AK176" s="116">
        <v>3.2766990291261955</v>
      </c>
      <c r="AL176" s="116">
        <v>4.3090991437876092</v>
      </c>
      <c r="AM176" s="116">
        <f t="shared" si="136"/>
        <v>15.170625255834446</v>
      </c>
      <c r="AN176" s="116">
        <f t="shared" si="108"/>
        <v>4.9495574967398914</v>
      </c>
      <c r="AO176" s="116">
        <f t="shared" si="109"/>
        <v>127.56759470743862</v>
      </c>
      <c r="AP176" s="116">
        <f t="shared" si="110"/>
        <v>12</v>
      </c>
      <c r="AQ176" s="116">
        <f t="array" ref="AQ176">SUM(IF($AA176:$AL176&lt;0,1,0))</f>
        <v>0</v>
      </c>
      <c r="AR176" s="116">
        <f t="shared" si="111"/>
        <v>0</v>
      </c>
      <c r="AS176" s="116">
        <f t="array" ref="AS176">SUM(IF($AA176:$AL176&gt;20,1,0))</f>
        <v>1</v>
      </c>
      <c r="AT176" s="116">
        <f t="shared" si="112"/>
        <v>8.3333333333333321</v>
      </c>
      <c r="AU176" s="116">
        <f t="array" ref="AU176">SUM(IF(AA176:AL176&gt;40,1,0))</f>
        <v>1</v>
      </c>
      <c r="AV176" s="116">
        <f t="shared" si="137"/>
        <v>8.3333333333333321</v>
      </c>
      <c r="AW176" s="116">
        <v>4.0000694417609894</v>
      </c>
      <c r="AX176" s="116">
        <v>3.4270983707981317</v>
      </c>
      <c r="AY176" s="116">
        <v>9.748874631916383</v>
      </c>
      <c r="AZ176" s="116">
        <v>6.1873626062738722</v>
      </c>
      <c r="BA176" s="116">
        <v>2.3809523809523832</v>
      </c>
      <c r="BB176" s="116">
        <v>0</v>
      </c>
      <c r="BC176" s="116">
        <v>2.9128116009337512</v>
      </c>
      <c r="BD176" s="116">
        <v>-0.65453470243535539</v>
      </c>
      <c r="BE176" s="116">
        <v>1.6645942183720726</v>
      </c>
      <c r="BF176" s="116">
        <v>3.8120523034833242</v>
      </c>
      <c r="BG176" s="116">
        <v>4.3147190976300962</v>
      </c>
      <c r="BH176" s="116">
        <v>2.2700330133042987</v>
      </c>
      <c r="BI176" s="116">
        <v>5.2967643899646841</v>
      </c>
      <c r="BJ176" s="116"/>
      <c r="BK176" s="116">
        <v>7.9532980782005209</v>
      </c>
      <c r="BL176" s="116">
        <v>5.1867909723238181</v>
      </c>
      <c r="BM176" s="116">
        <v>9.8528156876671709</v>
      </c>
      <c r="BN176" s="116">
        <v>2.6359143327841839</v>
      </c>
      <c r="BO176" s="116">
        <f t="shared" si="138"/>
        <v>4.1758597896429608</v>
      </c>
      <c r="BP176" s="116">
        <f t="shared" si="113"/>
        <v>3.8120523034833242</v>
      </c>
      <c r="BQ176" s="116">
        <f t="shared" si="114"/>
        <v>9.8528156876671709</v>
      </c>
      <c r="BR176" s="116">
        <f t="shared" si="115"/>
        <v>17</v>
      </c>
      <c r="BS176" s="116">
        <f t="array" ref="BS176">SUM(IF($AW176:$BN176&lt;0,1,0))</f>
        <v>1</v>
      </c>
      <c r="BT176" s="116">
        <f t="shared" si="116"/>
        <v>5.882352941176471</v>
      </c>
      <c r="BU176" s="116">
        <f t="array" ref="BU176">SUM(IF($AW176:$BN176&gt;20,1,0))</f>
        <v>0</v>
      </c>
      <c r="BV176" s="116">
        <f t="shared" si="117"/>
        <v>0</v>
      </c>
      <c r="BW176" s="116">
        <f t="array" ref="BW176">SUM(IF(AW176:BN176&gt;40,1,0))</f>
        <v>0</v>
      </c>
      <c r="BX176" s="116">
        <f t="shared" si="139"/>
        <v>0</v>
      </c>
      <c r="BY176" s="116">
        <v>29.182879377431892</v>
      </c>
      <c r="BZ176" s="116">
        <v>7.5391722189729622</v>
      </c>
      <c r="CA176" s="116">
        <v>30.273305704463695</v>
      </c>
      <c r="CB176" s="116">
        <v>21.893546720117762</v>
      </c>
      <c r="CC176" s="116">
        <v>8.0230689080025801</v>
      </c>
      <c r="CD176" s="116">
        <v>1.5249106813886923</v>
      </c>
      <c r="CE176" s="116">
        <v>2.3705874663791136</v>
      </c>
      <c r="CF176" s="116">
        <v>6.621839451020084</v>
      </c>
      <c r="CG176" s="116">
        <v>1.978821414471801</v>
      </c>
      <c r="CH176" s="116">
        <v>-0.4912473100901143</v>
      </c>
      <c r="CI176" s="116">
        <v>0.50527395744890335</v>
      </c>
      <c r="CJ176" s="116">
        <v>2.9481132075471761</v>
      </c>
      <c r="CK176" s="116">
        <v>14.730610457784881</v>
      </c>
      <c r="CL176" s="116">
        <v>1.3735669478693646</v>
      </c>
      <c r="CM176" s="116">
        <v>1.418447676567447</v>
      </c>
      <c r="CN176" s="116">
        <v>9.8999999999999986</v>
      </c>
      <c r="CO176" s="116">
        <v>99.555552687985781</v>
      </c>
      <c r="CP176" s="116">
        <v>0.43103448275862988</v>
      </c>
      <c r="CQ176" s="116">
        <f t="shared" si="140"/>
        <v>13.321082447228925</v>
      </c>
      <c r="CR176" s="116">
        <f t="shared" si="118"/>
        <v>4.78497632928363</v>
      </c>
      <c r="CS176" s="116">
        <f t="shared" si="119"/>
        <v>99.555552687985781</v>
      </c>
      <c r="CT176" s="116">
        <f t="shared" si="120"/>
        <v>18</v>
      </c>
      <c r="CU176" s="116">
        <f t="array" ref="CU176">SUM(IF($BY176:$CP176&lt;0,1,0))</f>
        <v>1</v>
      </c>
      <c r="CV176" s="116">
        <f t="shared" si="121"/>
        <v>5.5555555555555554</v>
      </c>
      <c r="CW176" s="116">
        <f t="array" ref="CW176">SUM(IF($BY176:$CP176&gt;20,1,0))</f>
        <v>4</v>
      </c>
      <c r="CX176" s="116">
        <f t="shared" si="122"/>
        <v>22.222222222222221</v>
      </c>
      <c r="CY176" s="116">
        <f t="array" ref="CY176">SUM(IF(BY176:CP176&gt;40,1,0))</f>
        <v>1</v>
      </c>
      <c r="CZ176" s="116">
        <f t="shared" si="141"/>
        <v>5.5555555555555554</v>
      </c>
      <c r="DA176" s="116">
        <v>3.221906393158442</v>
      </c>
      <c r="DB176" s="116">
        <v>2.8572737900397516</v>
      </c>
      <c r="DC176" s="116">
        <f t="shared" si="142"/>
        <v>3.0395900915990968</v>
      </c>
      <c r="DD176" s="116">
        <f t="shared" si="123"/>
        <v>3.0395900915990968</v>
      </c>
      <c r="DE176" s="116">
        <f t="shared" si="124"/>
        <v>3.221906393158442</v>
      </c>
      <c r="DF176" s="116">
        <f t="shared" si="125"/>
        <v>2</v>
      </c>
      <c r="DG176" s="116">
        <f t="array" ref="DG176">SUM(IF($DA176:$DB176&lt;0,1,0))</f>
        <v>0</v>
      </c>
      <c r="DH176" s="116">
        <f t="shared" si="126"/>
        <v>0</v>
      </c>
      <c r="DI176" s="116">
        <f t="array" ref="DI176">SUM(IF($DA176:$DB176&gt;20,1,0))</f>
        <v>0</v>
      </c>
      <c r="DJ176" s="116">
        <f t="shared" si="127"/>
        <v>0</v>
      </c>
      <c r="DK176" s="116">
        <f t="array" ref="DK176">SUM(IF(DA176:DB176&gt;40,1,0))</f>
        <v>0</v>
      </c>
      <c r="DL176" s="116">
        <f t="shared" si="143"/>
        <v>0</v>
      </c>
      <c r="DM176" s="116">
        <v>2.8255116122797741</v>
      </c>
      <c r="DN176" s="116">
        <v>6.270609748964282</v>
      </c>
      <c r="DO176" s="116">
        <f t="shared" si="153"/>
        <v>4.5480606806220276</v>
      </c>
      <c r="DP176" s="116">
        <f t="shared" si="148"/>
        <v>4.5480606806220276</v>
      </c>
      <c r="DQ176" s="116">
        <f t="shared" si="149"/>
        <v>6.270609748964282</v>
      </c>
      <c r="DR176" s="116">
        <f t="shared" si="150"/>
        <v>2</v>
      </c>
      <c r="DS176" s="116">
        <f t="array" ref="DS176">SUM(IF($DM176:$DN176&lt;0,1,0))</f>
        <v>0</v>
      </c>
      <c r="DT176" s="116">
        <f t="shared" si="151"/>
        <v>0</v>
      </c>
      <c r="DU176" s="116">
        <f t="array" ref="DU176">SUM(IF($DM176:$DN176&gt;20,1,0))</f>
        <v>0</v>
      </c>
      <c r="DV176" s="116">
        <f t="shared" si="152"/>
        <v>0</v>
      </c>
      <c r="DW176" s="116">
        <f t="array" ref="DW176">SUM(IF(DM176:DN176&gt;40,1,0))</f>
        <v>0</v>
      </c>
      <c r="DX176" s="116">
        <f t="shared" si="154"/>
        <v>0</v>
      </c>
      <c r="DY176" s="116">
        <f t="shared" si="145"/>
        <v>8.5924654964413296</v>
      </c>
      <c r="DZ176" s="116">
        <f t="shared" si="128"/>
        <v>3.2766990291261955</v>
      </c>
      <c r="EA176" s="116">
        <f t="shared" si="129"/>
        <v>127.56759470743862</v>
      </c>
      <c r="EB176" s="116">
        <f t="shared" si="146"/>
        <v>3.3996413860541632</v>
      </c>
      <c r="EC176" s="116">
        <f t="shared" si="130"/>
        <v>20.342540125466986</v>
      </c>
      <c r="ED176" s="116">
        <f t="shared" si="131"/>
        <v>65</v>
      </c>
      <c r="EE176" s="116">
        <f t="shared" si="131"/>
        <v>5</v>
      </c>
      <c r="EF176" s="116">
        <f t="shared" si="132"/>
        <v>7.6923076923076925</v>
      </c>
      <c r="EG176" s="116">
        <f t="shared" si="133"/>
        <v>6</v>
      </c>
      <c r="EH176" s="117">
        <f t="shared" si="134"/>
        <v>9.2307692307692317</v>
      </c>
      <c r="EI176" s="116">
        <f t="shared" si="147"/>
        <v>8.9903846153846168</v>
      </c>
      <c r="EJ176" s="116">
        <f t="shared" si="135"/>
        <v>2</v>
      </c>
      <c r="EK176" s="116">
        <f t="shared" si="144"/>
        <v>3.0769230769230771</v>
      </c>
      <c r="EL176" s="37"/>
      <c r="EM176" s="37"/>
      <c r="EN176" s="37"/>
      <c r="EO176" s="37"/>
    </row>
    <row r="177" spans="2:145" x14ac:dyDescent="0.4">
      <c r="B177" s="115">
        <v>1968</v>
      </c>
      <c r="C177" s="116">
        <v>6.5998134830637767</v>
      </c>
      <c r="D177" s="116">
        <v>53.333333333333321</v>
      </c>
      <c r="E177" s="116">
        <v>4.8087431693989213</v>
      </c>
      <c r="F177" s="116">
        <v>7.7475956208683421</v>
      </c>
      <c r="G177" s="116">
        <v>0.45581801728061594</v>
      </c>
      <c r="H177" s="116">
        <v>10.165951557916115</v>
      </c>
      <c r="I177" s="116">
        <v>0.51812826351138597</v>
      </c>
      <c r="J177" s="116">
        <v>6.9353385874288964</v>
      </c>
      <c r="K177" s="116">
        <v>1.1385350708064295</v>
      </c>
      <c r="L177" s="116">
        <v>2.7334154818744594</v>
      </c>
      <c r="M177" s="116">
        <v>3.0455354643424908</v>
      </c>
      <c r="N177" s="116">
        <v>2.5164179266892406</v>
      </c>
      <c r="O177" s="116">
        <v>10.746654483869552</v>
      </c>
      <c r="P177" s="116">
        <v>3.4847826584044173</v>
      </c>
      <c r="Q177" s="116">
        <f t="shared" si="107"/>
        <v>8.1592902227705686</v>
      </c>
      <c r="R177" s="116">
        <f t="shared" si="101"/>
        <v>4.1467629139016697</v>
      </c>
      <c r="S177" s="116">
        <f t="shared" si="102"/>
        <v>53.333333333333321</v>
      </c>
      <c r="T177" s="116">
        <f t="shared" si="103"/>
        <v>14</v>
      </c>
      <c r="U177" s="116">
        <f t="array" ref="U177">SUM(IF($C177:$P177&lt;0,1,0))</f>
        <v>0</v>
      </c>
      <c r="V177" s="116">
        <f t="shared" si="104"/>
        <v>0</v>
      </c>
      <c r="W177" s="116">
        <f t="array" ref="W177">SUM(IF($C177:$P177&gt;20,1,0))</f>
        <v>1</v>
      </c>
      <c r="X177" s="116">
        <f t="shared" si="105"/>
        <v>7.1428571428571423</v>
      </c>
      <c r="Y177" s="116">
        <f t="array" ref="Y177">SUM(IF(C177:P177&gt;40,1,0))</f>
        <v>1</v>
      </c>
      <c r="Z177" s="116">
        <f t="shared" si="106"/>
        <v>7.1428571428571423</v>
      </c>
      <c r="AA177" s="116">
        <v>0.75754411611157479</v>
      </c>
      <c r="AB177" s="116">
        <v>0</v>
      </c>
      <c r="AC177" s="116">
        <v>-1.3414462171568942</v>
      </c>
      <c r="AD177" s="116">
        <v>111.83284287745614</v>
      </c>
      <c r="AE177" s="116">
        <v>5.3498181210712037</v>
      </c>
      <c r="AF177" s="116">
        <v>10.914470238155683</v>
      </c>
      <c r="AG177" s="116">
        <v>-2.8430871054017954</v>
      </c>
      <c r="AH177" s="116">
        <v>0</v>
      </c>
      <c r="AI177" s="116">
        <v>2.2673031026253287</v>
      </c>
      <c r="AJ177" s="116">
        <v>-0.97280823012781958</v>
      </c>
      <c r="AK177" s="116">
        <v>7.9905992949471427</v>
      </c>
      <c r="AL177" s="116">
        <v>1.8365553602812001</v>
      </c>
      <c r="AM177" s="116">
        <f t="shared" si="136"/>
        <v>11.315982629830147</v>
      </c>
      <c r="AN177" s="116">
        <f t="shared" si="108"/>
        <v>1.2970497381963875</v>
      </c>
      <c r="AO177" s="116">
        <f t="shared" si="109"/>
        <v>111.83284287745614</v>
      </c>
      <c r="AP177" s="116">
        <f t="shared" si="110"/>
        <v>12</v>
      </c>
      <c r="AQ177" s="116">
        <f t="array" ref="AQ177">SUM(IF($AA177:$AL177&lt;0,1,0))</f>
        <v>3</v>
      </c>
      <c r="AR177" s="116">
        <f t="shared" si="111"/>
        <v>25</v>
      </c>
      <c r="AS177" s="116">
        <f t="array" ref="AS177">SUM(IF($AA177:$AL177&gt;20,1,0))</f>
        <v>1</v>
      </c>
      <c r="AT177" s="116">
        <f t="shared" si="112"/>
        <v>8.3333333333333321</v>
      </c>
      <c r="AU177" s="116">
        <f t="array" ref="AU177">SUM(IF(AA177:AL177&gt;40,1,0))</f>
        <v>1</v>
      </c>
      <c r="AV177" s="116">
        <f t="shared" si="137"/>
        <v>8.3333333333333321</v>
      </c>
      <c r="AW177" s="116">
        <v>2.788416544747041</v>
      </c>
      <c r="AX177" s="116">
        <v>2.5183542764167788</v>
      </c>
      <c r="AY177" s="116">
        <v>6.1373770634008427</v>
      </c>
      <c r="AZ177" s="116">
        <v>7.9602216751468804</v>
      </c>
      <c r="BA177" s="116">
        <v>3.4883720930232522</v>
      </c>
      <c r="BB177" s="116">
        <v>2.1739130434782705</v>
      </c>
      <c r="BC177" s="116">
        <v>2.7033158459762285</v>
      </c>
      <c r="BD177" s="116">
        <v>1.8818404426586575</v>
      </c>
      <c r="BE177" s="116">
        <v>1.0939477920336933</v>
      </c>
      <c r="BF177" s="116">
        <v>3.846182396034274</v>
      </c>
      <c r="BG177" s="116">
        <v>3.5659796909643866</v>
      </c>
      <c r="BH177" s="116">
        <v>2.7625900315115421</v>
      </c>
      <c r="BI177" s="116">
        <v>2.5765047941186801</v>
      </c>
      <c r="BJ177" s="116"/>
      <c r="BK177" s="116">
        <v>4.4088745688576276</v>
      </c>
      <c r="BL177" s="116">
        <v>2.2214916994348188</v>
      </c>
      <c r="BM177" s="116">
        <v>2.0957693552392813</v>
      </c>
      <c r="BN177" s="116">
        <v>4.6548956661316199</v>
      </c>
      <c r="BO177" s="116">
        <f t="shared" si="138"/>
        <v>3.34576746936317</v>
      </c>
      <c r="BP177" s="116">
        <f t="shared" si="113"/>
        <v>2.7625900315115421</v>
      </c>
      <c r="BQ177" s="116">
        <f t="shared" si="114"/>
        <v>7.9602216751468804</v>
      </c>
      <c r="BR177" s="116">
        <f t="shared" si="115"/>
        <v>17</v>
      </c>
      <c r="BS177" s="116">
        <f t="array" ref="BS177">SUM(IF($AW177:$BN177&lt;0,1,0))</f>
        <v>0</v>
      </c>
      <c r="BT177" s="116">
        <f t="shared" si="116"/>
        <v>0</v>
      </c>
      <c r="BU177" s="116">
        <f t="array" ref="BU177">SUM(IF($AW177:$BN177&gt;20,1,0))</f>
        <v>0</v>
      </c>
      <c r="BV177" s="116">
        <f t="shared" si="117"/>
        <v>0</v>
      </c>
      <c r="BW177" s="116">
        <f t="array" ref="BW177">SUM(IF(AW177:BN177&gt;40,1,0))</f>
        <v>0</v>
      </c>
      <c r="BX177" s="116">
        <f t="shared" si="139"/>
        <v>0</v>
      </c>
      <c r="BY177" s="116">
        <v>16.26506024096388</v>
      </c>
      <c r="BZ177" s="116">
        <v>8.3462410592294187</v>
      </c>
      <c r="CA177" s="116">
        <v>21.93450488669486</v>
      </c>
      <c r="CB177" s="116">
        <v>27.935508735868453</v>
      </c>
      <c r="CC177" s="116">
        <v>5.2282778241643308</v>
      </c>
      <c r="CD177" s="116">
        <v>3.9666276305614576</v>
      </c>
      <c r="CE177" s="116">
        <v>-2.6934151748630494E-2</v>
      </c>
      <c r="CF177" s="116">
        <v>3.5104225732627503</v>
      </c>
      <c r="CG177" s="116">
        <v>2.1854991069133969</v>
      </c>
      <c r="CH177" s="116">
        <v>3.5902248512933728</v>
      </c>
      <c r="CI177" s="116">
        <v>2.6543760923002062</v>
      </c>
      <c r="CJ177" s="116">
        <v>2.2909507445589838</v>
      </c>
      <c r="CK177" s="116">
        <v>16.490856419993527</v>
      </c>
      <c r="CL177" s="116">
        <v>1.6323482342899931</v>
      </c>
      <c r="CM177" s="116">
        <v>0.6993075599502685</v>
      </c>
      <c r="CN177" s="116">
        <v>19.200000000000017</v>
      </c>
      <c r="CO177" s="116">
        <v>93.63132342874718</v>
      </c>
      <c r="CP177" s="116">
        <v>1.2875536480686733</v>
      </c>
      <c r="CQ177" s="116">
        <f t="shared" si="140"/>
        <v>12.823452715839561</v>
      </c>
      <c r="CR177" s="116">
        <f t="shared" si="118"/>
        <v>3.7784262409274154</v>
      </c>
      <c r="CS177" s="116">
        <f t="shared" si="119"/>
        <v>93.63132342874718</v>
      </c>
      <c r="CT177" s="116">
        <f t="shared" si="120"/>
        <v>18</v>
      </c>
      <c r="CU177" s="116">
        <f t="array" ref="CU177">SUM(IF($BY177:$CP177&lt;0,1,0))</f>
        <v>1</v>
      </c>
      <c r="CV177" s="116">
        <f t="shared" si="121"/>
        <v>5.5555555555555554</v>
      </c>
      <c r="CW177" s="116">
        <f t="array" ref="CW177">SUM(IF($BY177:$CP177&gt;20,1,0))</f>
        <v>3</v>
      </c>
      <c r="CX177" s="116">
        <f t="shared" si="122"/>
        <v>16.666666666666664</v>
      </c>
      <c r="CY177" s="116">
        <f t="array" ref="CY177">SUM(IF(BY177:CP177&gt;40,1,0))</f>
        <v>1</v>
      </c>
      <c r="CZ177" s="116">
        <f t="shared" si="141"/>
        <v>5.5555555555555554</v>
      </c>
      <c r="DA177" s="116">
        <v>3.6668103654484963</v>
      </c>
      <c r="DB177" s="116">
        <v>4.4081527147113642</v>
      </c>
      <c r="DC177" s="116">
        <f t="shared" si="142"/>
        <v>4.0374815400799307</v>
      </c>
      <c r="DD177" s="116">
        <f t="shared" si="123"/>
        <v>4.0374815400799307</v>
      </c>
      <c r="DE177" s="116">
        <f t="shared" si="124"/>
        <v>4.4081527147113642</v>
      </c>
      <c r="DF177" s="116">
        <f t="shared" si="125"/>
        <v>2</v>
      </c>
      <c r="DG177" s="116">
        <f t="array" ref="DG177">SUM(IF($DA177:$DB177&lt;0,1,0))</f>
        <v>0</v>
      </c>
      <c r="DH177" s="116">
        <f t="shared" si="126"/>
        <v>0</v>
      </c>
      <c r="DI177" s="116">
        <f t="array" ref="DI177">SUM(IF($DA177:$DB177&gt;20,1,0))</f>
        <v>0</v>
      </c>
      <c r="DJ177" s="116">
        <f t="shared" si="127"/>
        <v>0</v>
      </c>
      <c r="DK177" s="116">
        <f t="array" ref="DK177">SUM(IF(DA177:DB177&gt;40,1,0))</f>
        <v>0</v>
      </c>
      <c r="DL177" s="116">
        <f t="shared" si="143"/>
        <v>0</v>
      </c>
      <c r="DM177" s="116">
        <v>-2.1347465070731757</v>
      </c>
      <c r="DN177" s="116">
        <v>4.3871705835702999</v>
      </c>
      <c r="DO177" s="116">
        <f t="shared" si="153"/>
        <v>1.1262120382485621</v>
      </c>
      <c r="DP177" s="116">
        <f t="shared" si="148"/>
        <v>1.1262120382485619</v>
      </c>
      <c r="DQ177" s="116">
        <f t="shared" si="149"/>
        <v>4.3871705835702999</v>
      </c>
      <c r="DR177" s="116">
        <f t="shared" si="150"/>
        <v>2</v>
      </c>
      <c r="DS177" s="116">
        <f t="array" ref="DS177">SUM(IF($DM177:$DN177&lt;0,1,0))</f>
        <v>1</v>
      </c>
      <c r="DT177" s="116">
        <f t="shared" si="151"/>
        <v>50</v>
      </c>
      <c r="DU177" s="116">
        <f t="array" ref="DU177">SUM(IF($DM177:$DN177&gt;20,1,0))</f>
        <v>0</v>
      </c>
      <c r="DV177" s="116">
        <f t="shared" si="152"/>
        <v>0</v>
      </c>
      <c r="DW177" s="116">
        <f t="array" ref="DW177">SUM(IF(DM177:DN177&gt;40,1,0))</f>
        <v>0</v>
      </c>
      <c r="DX177" s="116">
        <f t="shared" si="154"/>
        <v>0</v>
      </c>
      <c r="DY177" s="116">
        <f t="shared" si="145"/>
        <v>8.4315298107337355</v>
      </c>
      <c r="DZ177" s="116">
        <f t="shared" si="128"/>
        <v>3.4847826584044173</v>
      </c>
      <c r="EA177" s="116">
        <f t="shared" si="129"/>
        <v>111.83284287745614</v>
      </c>
      <c r="EB177" s="116">
        <f t="shared" si="146"/>
        <v>3.4802668562192731</v>
      </c>
      <c r="EC177" s="116">
        <f t="shared" si="130"/>
        <v>18.865715680063108</v>
      </c>
      <c r="ED177" s="116">
        <f t="shared" si="131"/>
        <v>65</v>
      </c>
      <c r="EE177" s="116">
        <f t="shared" si="131"/>
        <v>5</v>
      </c>
      <c r="EF177" s="116">
        <f t="shared" si="132"/>
        <v>7.6923076923076925</v>
      </c>
      <c r="EG177" s="116">
        <f t="shared" si="133"/>
        <v>5</v>
      </c>
      <c r="EH177" s="117">
        <f t="shared" si="134"/>
        <v>7.6923076923076925</v>
      </c>
      <c r="EI177" s="116">
        <f t="shared" si="147"/>
        <v>9.2307692307692317</v>
      </c>
      <c r="EJ177" s="116">
        <f t="shared" si="135"/>
        <v>3</v>
      </c>
      <c r="EK177" s="116">
        <f t="shared" si="144"/>
        <v>4.6153846153846159</v>
      </c>
      <c r="EL177" s="37"/>
      <c r="EM177" s="37"/>
      <c r="EN177" s="37"/>
      <c r="EO177" s="37"/>
    </row>
    <row r="178" spans="2:145" x14ac:dyDescent="0.4">
      <c r="B178" s="115">
        <v>1969</v>
      </c>
      <c r="C178" s="116">
        <v>6.6001406219693637</v>
      </c>
      <c r="D178" s="116">
        <v>6.1141304347826386</v>
      </c>
      <c r="E178" s="116">
        <v>0.52137643378520337</v>
      </c>
      <c r="F178" s="116">
        <v>2.502927383198581</v>
      </c>
      <c r="G178" s="116">
        <v>3.6767365844330682</v>
      </c>
      <c r="H178" s="116">
        <v>5.2786398748670091</v>
      </c>
      <c r="I178" s="116">
        <v>-0.1718162696468184</v>
      </c>
      <c r="J178" s="116">
        <v>2.2787020037993599</v>
      </c>
      <c r="K178" s="116">
        <v>1.6916476349122105</v>
      </c>
      <c r="L178" s="116">
        <v>11.003204341854111</v>
      </c>
      <c r="M178" s="116">
        <v>3.8123915962545931</v>
      </c>
      <c r="N178" s="116">
        <v>1.5041025804328756</v>
      </c>
      <c r="O178" s="116">
        <v>2.4913391619020091</v>
      </c>
      <c r="P178" s="116">
        <v>-8.6174514439762984E-2</v>
      </c>
      <c r="Q178" s="116">
        <f t="shared" si="107"/>
        <v>3.3726677048646034</v>
      </c>
      <c r="R178" s="116">
        <f t="shared" si="101"/>
        <v>2.497133272550295</v>
      </c>
      <c r="S178" s="116">
        <f t="shared" si="102"/>
        <v>11.003204341854111</v>
      </c>
      <c r="T178" s="116">
        <f t="shared" si="103"/>
        <v>14</v>
      </c>
      <c r="U178" s="116">
        <f t="array" ref="U178">SUM(IF($C178:$P178&lt;0,1,0))</f>
        <v>2</v>
      </c>
      <c r="V178" s="116">
        <f t="shared" si="104"/>
        <v>14.285714285714286</v>
      </c>
      <c r="W178" s="116">
        <f t="array" ref="W178">SUM(IF($C178:$P178&gt;20,1,0))</f>
        <v>0</v>
      </c>
      <c r="X178" s="116">
        <f t="shared" si="105"/>
        <v>0</v>
      </c>
      <c r="Y178" s="116">
        <f t="array" ref="Y178">SUM(IF(C178:P178&gt;40,1,0))</f>
        <v>0</v>
      </c>
      <c r="Z178" s="116">
        <f t="shared" si="106"/>
        <v>0</v>
      </c>
      <c r="AA178" s="116">
        <v>0.96676832705606675</v>
      </c>
      <c r="AB178" s="116">
        <v>6.2498396490237864</v>
      </c>
      <c r="AC178" s="116">
        <v>3.5087719298245723</v>
      </c>
      <c r="AD178" s="116">
        <v>14.583596267393821</v>
      </c>
      <c r="AE178" s="116">
        <v>5.2733025641531928</v>
      </c>
      <c r="AF178" s="116">
        <v>12.500006445949952</v>
      </c>
      <c r="AG178" s="116">
        <v>2.2199776624119423</v>
      </c>
      <c r="AH178" s="116">
        <v>7.0000000000000062</v>
      </c>
      <c r="AI178" s="116">
        <v>1.9836639439906545</v>
      </c>
      <c r="AJ178" s="116">
        <v>0.93056478156523514</v>
      </c>
      <c r="AK178" s="116">
        <v>5.0054406964091358</v>
      </c>
      <c r="AL178" s="116">
        <v>2.4338495429235607</v>
      </c>
      <c r="AM178" s="116">
        <f t="shared" si="136"/>
        <v>5.2213151508918276</v>
      </c>
      <c r="AN178" s="116">
        <f t="shared" si="108"/>
        <v>4.2571063131168536</v>
      </c>
      <c r="AO178" s="116">
        <f t="shared" si="109"/>
        <v>14.583596267393821</v>
      </c>
      <c r="AP178" s="116">
        <f t="shared" si="110"/>
        <v>12</v>
      </c>
      <c r="AQ178" s="116">
        <f t="array" ref="AQ178">SUM(IF($AA178:$AL178&lt;0,1,0))</f>
        <v>0</v>
      </c>
      <c r="AR178" s="116">
        <f t="shared" si="111"/>
        <v>0</v>
      </c>
      <c r="AS178" s="116">
        <f t="array" ref="AS178">SUM(IF($AA178:$AL178&gt;20,1,0))</f>
        <v>0</v>
      </c>
      <c r="AT178" s="116">
        <f t="shared" si="112"/>
        <v>0</v>
      </c>
      <c r="AU178" s="116">
        <f t="array" ref="AU178">SUM(IF(AA178:AL178&gt;40,1,0))</f>
        <v>0</v>
      </c>
      <c r="AV178" s="116">
        <f t="shared" si="137"/>
        <v>0</v>
      </c>
      <c r="AW178" s="116">
        <v>3.0870134046099951</v>
      </c>
      <c r="AX178" s="116">
        <v>4.370725938834763</v>
      </c>
      <c r="AY178" s="116">
        <v>4.2381664803246757</v>
      </c>
      <c r="AZ178" s="116">
        <v>2.0720052987369564</v>
      </c>
      <c r="BA178" s="116">
        <v>6.7415730337078719</v>
      </c>
      <c r="BB178" s="116">
        <v>3.1914893617021267</v>
      </c>
      <c r="BC178" s="116">
        <v>3.7458097203324492</v>
      </c>
      <c r="BD178" s="116">
        <v>0.27752695596749533</v>
      </c>
      <c r="BE178" s="116">
        <v>3.3332825919130706</v>
      </c>
      <c r="BF178" s="116">
        <v>6.9931389776125226</v>
      </c>
      <c r="BG178" s="116">
        <v>2.8489587078514327</v>
      </c>
      <c r="BH178" s="116">
        <v>3.0696856729321063</v>
      </c>
      <c r="BI178" s="116">
        <v>5.9136821090922842</v>
      </c>
      <c r="BJ178" s="116"/>
      <c r="BK178" s="116">
        <v>2.5300581176678514</v>
      </c>
      <c r="BL178" s="116">
        <v>3.1738571145853989</v>
      </c>
      <c r="BM178" s="116">
        <v>5.1213411726922491</v>
      </c>
      <c r="BN178" s="116">
        <v>5.3680981595092048</v>
      </c>
      <c r="BO178" s="116">
        <f t="shared" si="138"/>
        <v>3.8868478128277917</v>
      </c>
      <c r="BP178" s="116">
        <f t="shared" si="113"/>
        <v>3.3332825919130706</v>
      </c>
      <c r="BQ178" s="116">
        <f t="shared" si="114"/>
        <v>6.9931389776125226</v>
      </c>
      <c r="BR178" s="116">
        <f t="shared" si="115"/>
        <v>17</v>
      </c>
      <c r="BS178" s="116">
        <f t="array" ref="BS178">SUM(IF($AW178:$BN178&lt;0,1,0))</f>
        <v>0</v>
      </c>
      <c r="BT178" s="116">
        <f t="shared" si="116"/>
        <v>0</v>
      </c>
      <c r="BU178" s="116">
        <f t="array" ref="BU178">SUM(IF($AW178:$BN178&gt;20,1,0))</f>
        <v>0</v>
      </c>
      <c r="BV178" s="116">
        <f t="shared" si="117"/>
        <v>0</v>
      </c>
      <c r="BW178" s="116">
        <f t="array" ref="BW178">SUM(IF(AW178:BN178&gt;40,1,0))</f>
        <v>0</v>
      </c>
      <c r="BX178" s="116">
        <f t="shared" si="139"/>
        <v>0</v>
      </c>
      <c r="BY178" s="116">
        <v>7.51295336787563</v>
      </c>
      <c r="BZ178" s="116">
        <v>3.9632463460027054</v>
      </c>
      <c r="CA178" s="116">
        <v>22.643225889259888</v>
      </c>
      <c r="CB178" s="116">
        <v>29.341768338605199</v>
      </c>
      <c r="CC178" s="116">
        <v>10.825671346379409</v>
      </c>
      <c r="CD178" s="116">
        <v>2.9870087696396972</v>
      </c>
      <c r="CE178" s="116">
        <v>2.2275357506520379</v>
      </c>
      <c r="CF178" s="116">
        <v>6.4347128055405767</v>
      </c>
      <c r="CG178" s="116">
        <v>0.10968127668574519</v>
      </c>
      <c r="CH178" s="116">
        <v>1.5897631020380887</v>
      </c>
      <c r="CI178" s="116">
        <v>2.6165202446886573</v>
      </c>
      <c r="CJ178" s="116">
        <v>3.8073908174691917</v>
      </c>
      <c r="CK178" s="116">
        <v>14.33428343421658</v>
      </c>
      <c r="CL178" s="116">
        <v>1.8265798866260674</v>
      </c>
      <c r="CM178" s="116">
        <v>2.0833239273697179</v>
      </c>
      <c r="CN178" s="116">
        <v>6.2999999999999945</v>
      </c>
      <c r="CO178" s="116">
        <v>53.677772852501278</v>
      </c>
      <c r="CP178" s="116">
        <v>2.1186440677966045</v>
      </c>
      <c r="CQ178" s="116">
        <f t="shared" si="140"/>
        <v>9.6888934568526146</v>
      </c>
      <c r="CR178" s="116">
        <f t="shared" si="118"/>
        <v>3.8853185817359486</v>
      </c>
      <c r="CS178" s="116">
        <f t="shared" si="119"/>
        <v>53.677772852501278</v>
      </c>
      <c r="CT178" s="116">
        <f t="shared" si="120"/>
        <v>18</v>
      </c>
      <c r="CU178" s="116">
        <f t="array" ref="CU178">SUM(IF($BY178:$CP178&lt;0,1,0))</f>
        <v>0</v>
      </c>
      <c r="CV178" s="116">
        <f t="shared" si="121"/>
        <v>0</v>
      </c>
      <c r="CW178" s="116">
        <f t="array" ref="CW178">SUM(IF($BY178:$CP178&gt;20,1,0))</f>
        <v>3</v>
      </c>
      <c r="CX178" s="116">
        <f t="shared" si="122"/>
        <v>16.666666666666664</v>
      </c>
      <c r="CY178" s="116">
        <f t="array" ref="CY178">SUM(IF(BY178:CP178&gt;40,1,0))</f>
        <v>1</v>
      </c>
      <c r="CZ178" s="116">
        <f t="shared" si="141"/>
        <v>5.5555555555555554</v>
      </c>
      <c r="DA178" s="116">
        <v>4.6755425847727006</v>
      </c>
      <c r="DB178" s="116">
        <v>5.641436282364789</v>
      </c>
      <c r="DC178" s="116">
        <f t="shared" si="142"/>
        <v>5.1584894335687448</v>
      </c>
      <c r="DD178" s="116">
        <f t="shared" si="123"/>
        <v>5.1584894335687448</v>
      </c>
      <c r="DE178" s="116">
        <f t="shared" si="124"/>
        <v>5.641436282364789</v>
      </c>
      <c r="DF178" s="116">
        <f t="shared" si="125"/>
        <v>2</v>
      </c>
      <c r="DG178" s="116">
        <f t="array" ref="DG178">SUM(IF($DA178:$DB178&lt;0,1,0))</f>
        <v>0</v>
      </c>
      <c r="DH178" s="116">
        <f t="shared" si="126"/>
        <v>0</v>
      </c>
      <c r="DI178" s="116">
        <f t="array" ref="DI178">SUM(IF($DA178:$DB178&gt;20,1,0))</f>
        <v>0</v>
      </c>
      <c r="DJ178" s="116">
        <f t="shared" si="127"/>
        <v>0</v>
      </c>
      <c r="DK178" s="116">
        <f t="array" ref="DK178">SUM(IF(DA178:DB178&gt;40,1,0))</f>
        <v>0</v>
      </c>
      <c r="DL178" s="116">
        <f t="shared" si="143"/>
        <v>0</v>
      </c>
      <c r="DM178" s="116">
        <v>1.3045473616706789</v>
      </c>
      <c r="DN178" s="116">
        <v>4.9503470312745215</v>
      </c>
      <c r="DO178" s="116">
        <f t="shared" si="153"/>
        <v>3.1274471964726001</v>
      </c>
      <c r="DP178" s="116">
        <f t="shared" si="148"/>
        <v>3.1274471964726001</v>
      </c>
      <c r="DQ178" s="116">
        <f t="shared" si="149"/>
        <v>4.9503470312745215</v>
      </c>
      <c r="DR178" s="116">
        <f t="shared" si="150"/>
        <v>2</v>
      </c>
      <c r="DS178" s="116">
        <f t="array" ref="DS178">SUM(IF($DM178:$DN178&lt;0,1,0))</f>
        <v>0</v>
      </c>
      <c r="DT178" s="116">
        <f t="shared" si="151"/>
        <v>0</v>
      </c>
      <c r="DU178" s="116">
        <f t="array" ref="DU178">SUM(IF($DM178:$DN178&gt;20,1,0))</f>
        <v>0</v>
      </c>
      <c r="DV178" s="116">
        <f t="shared" si="152"/>
        <v>0</v>
      </c>
      <c r="DW178" s="116">
        <f t="array" ref="DW178">SUM(IF(DM178:DN178&gt;40,1,0))</f>
        <v>0</v>
      </c>
      <c r="DX178" s="116">
        <f t="shared" si="154"/>
        <v>0</v>
      </c>
      <c r="DY178" s="116">
        <f t="shared" si="145"/>
        <v>5.6449461227739786</v>
      </c>
      <c r="DZ178" s="116">
        <f t="shared" si="128"/>
        <v>3.6767365844330682</v>
      </c>
      <c r="EA178" s="116">
        <f t="shared" si="129"/>
        <v>53.677772852501278</v>
      </c>
      <c r="EB178" s="116">
        <f t="shared" si="146"/>
        <v>3.6710882529709399</v>
      </c>
      <c r="EC178" s="116">
        <f t="shared" si="130"/>
        <v>7.8201493547323393</v>
      </c>
      <c r="ED178" s="116">
        <f t="shared" si="131"/>
        <v>65</v>
      </c>
      <c r="EE178" s="116">
        <f t="shared" si="131"/>
        <v>2</v>
      </c>
      <c r="EF178" s="116">
        <f t="shared" si="132"/>
        <v>3.0769230769230771</v>
      </c>
      <c r="EG178" s="116">
        <f t="shared" si="133"/>
        <v>3</v>
      </c>
      <c r="EH178" s="117">
        <f t="shared" si="134"/>
        <v>4.6153846153846159</v>
      </c>
      <c r="EI178" s="116">
        <f t="shared" si="147"/>
        <v>8.4615384615384617</v>
      </c>
      <c r="EJ178" s="116">
        <f t="shared" si="135"/>
        <v>1</v>
      </c>
      <c r="EK178" s="116">
        <f t="shared" si="144"/>
        <v>1.5384615384615385</v>
      </c>
      <c r="EL178" s="37"/>
      <c r="EM178" s="37"/>
      <c r="EN178" s="37"/>
      <c r="EO178" s="37"/>
    </row>
    <row r="179" spans="2:145" x14ac:dyDescent="0.4">
      <c r="B179" s="115">
        <v>1970</v>
      </c>
      <c r="C179" s="116">
        <v>6.5999382120539574</v>
      </c>
      <c r="D179" s="116">
        <v>8.0665813060179392</v>
      </c>
      <c r="E179" s="116">
        <v>3.734439834024883</v>
      </c>
      <c r="F179" s="116">
        <v>8.0751168905641677</v>
      </c>
      <c r="G179" s="116">
        <v>3.3687165903605063</v>
      </c>
      <c r="H179" s="116">
        <v>1.8939365839675086</v>
      </c>
      <c r="I179" s="116">
        <v>2.0654137398774086</v>
      </c>
      <c r="J179" s="116">
        <v>1.6281025102784952</v>
      </c>
      <c r="K179" s="116">
        <v>1.9158402449642957</v>
      </c>
      <c r="L179" s="116">
        <v>13.413472328516349</v>
      </c>
      <c r="M179" s="116">
        <v>4.8825269071826352</v>
      </c>
      <c r="N179" s="116">
        <v>2.0130508439127448</v>
      </c>
      <c r="O179" s="116">
        <v>2.5820526361689722</v>
      </c>
      <c r="P179" s="116">
        <v>4.0625414657879722</v>
      </c>
      <c r="Q179" s="116">
        <f t="shared" si="107"/>
        <v>4.5929807209769882</v>
      </c>
      <c r="R179" s="116">
        <f t="shared" si="101"/>
        <v>3.5515782121926947</v>
      </c>
      <c r="S179" s="116">
        <f t="shared" si="102"/>
        <v>13.413472328516349</v>
      </c>
      <c r="T179" s="116">
        <f t="shared" si="103"/>
        <v>14</v>
      </c>
      <c r="U179" s="116">
        <f t="array" ref="U179">SUM(IF($C179:$P179&lt;0,1,0))</f>
        <v>0</v>
      </c>
      <c r="V179" s="116">
        <f t="shared" si="104"/>
        <v>0</v>
      </c>
      <c r="W179" s="116">
        <f t="array" ref="W179">SUM(IF($C179:$P179&gt;20,1,0))</f>
        <v>0</v>
      </c>
      <c r="X179" s="116">
        <f t="shared" si="105"/>
        <v>0</v>
      </c>
      <c r="Y179" s="116">
        <f t="array" ref="Y179">SUM(IF(C179:P179&gt;40,1,0))</f>
        <v>0</v>
      </c>
      <c r="Z179" s="116">
        <f t="shared" si="106"/>
        <v>0</v>
      </c>
      <c r="AA179" s="116">
        <v>1.0637521298800801</v>
      </c>
      <c r="AB179" s="116">
        <v>5.8822108999589524</v>
      </c>
      <c r="AC179" s="116">
        <v>5.0847457627118731</v>
      </c>
      <c r="AD179" s="116">
        <v>11.368927602688913</v>
      </c>
      <c r="AE179" s="116">
        <v>7.6068023449955779</v>
      </c>
      <c r="AF179" s="116">
        <v>16.075631739712716</v>
      </c>
      <c r="AG179" s="116">
        <v>0.59233776403671412</v>
      </c>
      <c r="AH179" s="116">
        <v>-6.5420560747663554</v>
      </c>
      <c r="AI179" s="116">
        <v>14.416475972540056</v>
      </c>
      <c r="AJ179" s="116">
        <v>-6.9971859008988169E-2</v>
      </c>
      <c r="AK179" s="116">
        <v>3.62694300518136</v>
      </c>
      <c r="AL179" s="116">
        <v>-8.8202648061530553E-2</v>
      </c>
      <c r="AM179" s="116">
        <f t="shared" si="136"/>
        <v>4.918133053322447</v>
      </c>
      <c r="AN179" s="116">
        <f t="shared" si="108"/>
        <v>4.3558443839466161</v>
      </c>
      <c r="AO179" s="116">
        <f t="shared" si="109"/>
        <v>16.075631739712716</v>
      </c>
      <c r="AP179" s="116">
        <f t="shared" si="110"/>
        <v>12</v>
      </c>
      <c r="AQ179" s="116">
        <f t="array" ref="AQ179">SUM(IF($AA179:$AL179&lt;0,1,0))</f>
        <v>3</v>
      </c>
      <c r="AR179" s="116">
        <f t="shared" si="111"/>
        <v>25</v>
      </c>
      <c r="AS179" s="116">
        <f t="array" ref="AS179">SUM(IF($AA179:$AL179&gt;20,1,0))</f>
        <v>0</v>
      </c>
      <c r="AT179" s="116">
        <f t="shared" si="112"/>
        <v>0</v>
      </c>
      <c r="AU179" s="116">
        <f t="array" ref="AU179">SUM(IF(AA179:AL179&gt;40,1,0))</f>
        <v>0</v>
      </c>
      <c r="AV179" s="116">
        <f t="shared" si="137"/>
        <v>0</v>
      </c>
      <c r="AW179" s="116">
        <v>4.3557908088593944</v>
      </c>
      <c r="AX179" s="116">
        <v>3.1143080764787001</v>
      </c>
      <c r="AY179" s="116">
        <v>6.6981944349501177</v>
      </c>
      <c r="AZ179" s="116">
        <v>2.8600348656981391</v>
      </c>
      <c r="BA179" s="116">
        <v>5.2631578947368283</v>
      </c>
      <c r="BB179" s="116">
        <v>3.0927835051546282</v>
      </c>
      <c r="BC179" s="116">
        <v>3.9141282079645734</v>
      </c>
      <c r="BD179" s="116">
        <v>2.155805977462026</v>
      </c>
      <c r="BE179" s="116">
        <v>5.4095921852067956</v>
      </c>
      <c r="BF179" s="116">
        <v>4.3593478588495769</v>
      </c>
      <c r="BG179" s="116">
        <v>11.425045783810186</v>
      </c>
      <c r="BH179" s="116">
        <v>3.3804796078788097</v>
      </c>
      <c r="BI179" s="116">
        <v>3.1841709986774451</v>
      </c>
      <c r="BJ179" s="116"/>
      <c r="BK179" s="116">
        <v>6.513686327858232</v>
      </c>
      <c r="BL179" s="116">
        <v>5.8731148248495568</v>
      </c>
      <c r="BM179" s="116">
        <v>9.5987792579896976</v>
      </c>
      <c r="BN179" s="116">
        <v>6.4046579330422126</v>
      </c>
      <c r="BO179" s="116">
        <f t="shared" si="138"/>
        <v>5.1531222676157009</v>
      </c>
      <c r="BP179" s="116">
        <f t="shared" si="113"/>
        <v>4.3593478588495769</v>
      </c>
      <c r="BQ179" s="116">
        <f t="shared" si="114"/>
        <v>11.425045783810186</v>
      </c>
      <c r="BR179" s="116">
        <f t="shared" si="115"/>
        <v>17</v>
      </c>
      <c r="BS179" s="116">
        <f t="array" ref="BS179">SUM(IF($AW179:$BN179&lt;0,1,0))</f>
        <v>0</v>
      </c>
      <c r="BT179" s="116">
        <f t="shared" si="116"/>
        <v>0</v>
      </c>
      <c r="BU179" s="116">
        <f t="array" ref="BU179">SUM(IF($AW179:$BN179&gt;20,1,0))</f>
        <v>0</v>
      </c>
      <c r="BV179" s="116">
        <f t="shared" si="117"/>
        <v>0</v>
      </c>
      <c r="BW179" s="116">
        <f t="array" ref="BW179">SUM(IF(AW179:BN179&gt;40,1,0))</f>
        <v>0</v>
      </c>
      <c r="BX179" s="116">
        <f t="shared" si="139"/>
        <v>0</v>
      </c>
      <c r="BY179" s="116">
        <v>13.734939759036147</v>
      </c>
      <c r="BZ179" s="116">
        <v>3.4859067374780306</v>
      </c>
      <c r="CA179" s="116">
        <v>22.257755800136604</v>
      </c>
      <c r="CB179" s="116">
        <v>34.932650130041544</v>
      </c>
      <c r="CC179" s="116">
        <v>5.8989631704078107</v>
      </c>
      <c r="CD179" s="116">
        <v>4.3509436194010735</v>
      </c>
      <c r="CE179" s="116">
        <v>2.9143274551698619</v>
      </c>
      <c r="CF179" s="116">
        <v>8.333398678786196</v>
      </c>
      <c r="CG179" s="116">
        <v>2.393262384013136</v>
      </c>
      <c r="CH179" s="116">
        <v>1.3259763987828983</v>
      </c>
      <c r="CI179" s="116">
        <v>1.7415899287372898</v>
      </c>
      <c r="CJ179" s="116">
        <v>4.761904761904745</v>
      </c>
      <c r="CK179" s="116">
        <v>14.89566590157014</v>
      </c>
      <c r="CL179" s="116">
        <v>3.0927835051546282</v>
      </c>
      <c r="CM179" s="116">
        <v>-0.68028461851461497</v>
      </c>
      <c r="CN179" s="116">
        <v>4.8999999999999932</v>
      </c>
      <c r="CO179" s="116">
        <v>19.332267435527246</v>
      </c>
      <c r="CP179" s="116">
        <v>1.6597510373443924</v>
      </c>
      <c r="CQ179" s="116">
        <f t="shared" si="140"/>
        <v>8.2962112269431749</v>
      </c>
      <c r="CR179" s="116">
        <f t="shared" si="118"/>
        <v>4.5564241906529093</v>
      </c>
      <c r="CS179" s="116">
        <f t="shared" si="119"/>
        <v>34.932650130041544</v>
      </c>
      <c r="CT179" s="116">
        <f t="shared" si="120"/>
        <v>18</v>
      </c>
      <c r="CU179" s="116">
        <f t="array" ref="CU179">SUM(IF($BY179:$CP179&lt;0,1,0))</f>
        <v>1</v>
      </c>
      <c r="CV179" s="116">
        <f t="shared" si="121"/>
        <v>5.5555555555555554</v>
      </c>
      <c r="CW179" s="116">
        <f t="array" ref="CW179">SUM(IF($BY179:$CP179&gt;20,1,0))</f>
        <v>2</v>
      </c>
      <c r="CX179" s="116">
        <f t="shared" si="122"/>
        <v>11.111111111111111</v>
      </c>
      <c r="CY179" s="116">
        <f t="array" ref="CY179">SUM(IF(BY179:CP179&gt;40,1,0))</f>
        <v>0</v>
      </c>
      <c r="CZ179" s="116">
        <f t="shared" si="141"/>
        <v>0</v>
      </c>
      <c r="DA179" s="116">
        <v>2.4678828396885919</v>
      </c>
      <c r="DB179" s="116">
        <v>5.7979936697852237</v>
      </c>
      <c r="DC179" s="116">
        <f t="shared" si="142"/>
        <v>4.1329382547369082</v>
      </c>
      <c r="DD179" s="116">
        <f t="shared" si="123"/>
        <v>4.1329382547369082</v>
      </c>
      <c r="DE179" s="116">
        <f t="shared" si="124"/>
        <v>5.7979936697852237</v>
      </c>
      <c r="DF179" s="116">
        <f t="shared" si="125"/>
        <v>2</v>
      </c>
      <c r="DG179" s="116">
        <f t="array" ref="DG179">SUM(IF($DA179:$DB179&lt;0,1,0))</f>
        <v>0</v>
      </c>
      <c r="DH179" s="116">
        <f t="shared" si="126"/>
        <v>0</v>
      </c>
      <c r="DI179" s="116">
        <f t="array" ref="DI179">SUM(IF($DA179:$DB179&gt;20,1,0))</f>
        <v>0</v>
      </c>
      <c r="DJ179" s="116">
        <f t="shared" si="127"/>
        <v>0</v>
      </c>
      <c r="DK179" s="116">
        <f t="array" ref="DK179">SUM(IF(DA179:DB179&gt;40,1,0))</f>
        <v>0</v>
      </c>
      <c r="DL179" s="116">
        <f t="shared" si="143"/>
        <v>0</v>
      </c>
      <c r="DM179" s="116">
        <v>3.0378296745750277</v>
      </c>
      <c r="DN179" s="116">
        <v>7.3508826936757616</v>
      </c>
      <c r="DO179" s="116">
        <f t="shared" si="153"/>
        <v>5.1943561841253949</v>
      </c>
      <c r="DP179" s="116">
        <f t="shared" si="148"/>
        <v>5.1943561841253949</v>
      </c>
      <c r="DQ179" s="116">
        <f t="shared" si="149"/>
        <v>7.3508826936757616</v>
      </c>
      <c r="DR179" s="116">
        <f t="shared" si="150"/>
        <v>2</v>
      </c>
      <c r="DS179" s="116">
        <f t="array" ref="DS179">SUM(IF($DM179:$DN179&lt;0,1,0))</f>
        <v>0</v>
      </c>
      <c r="DT179" s="116">
        <f t="shared" si="151"/>
        <v>0</v>
      </c>
      <c r="DU179" s="116">
        <f t="array" ref="DU179">SUM(IF($DM179:$DN179&gt;20,1,0))</f>
        <v>0</v>
      </c>
      <c r="DV179" s="116">
        <f t="shared" si="152"/>
        <v>0</v>
      </c>
      <c r="DW179" s="116">
        <f t="array" ref="DW179">SUM(IF(DM179:DN179&gt;40,1,0))</f>
        <v>0</v>
      </c>
      <c r="DX179" s="116">
        <f t="shared" si="154"/>
        <v>0</v>
      </c>
      <c r="DY179" s="116">
        <f t="shared" si="145"/>
        <v>5.8293660960879352</v>
      </c>
      <c r="DZ179" s="116">
        <f t="shared" si="128"/>
        <v>4.3509436194010735</v>
      </c>
      <c r="EA179" s="116">
        <f t="shared" si="129"/>
        <v>34.932650130041544</v>
      </c>
      <c r="EB179" s="116">
        <f t="shared" si="146"/>
        <v>3.8406899673155657</v>
      </c>
      <c r="EC179" s="116">
        <f t="shared" si="130"/>
        <v>6.0890618291803884</v>
      </c>
      <c r="ED179" s="116">
        <f t="shared" si="131"/>
        <v>65</v>
      </c>
      <c r="EE179" s="116">
        <f t="shared" si="131"/>
        <v>4</v>
      </c>
      <c r="EF179" s="116">
        <f t="shared" si="132"/>
        <v>6.1538461538461542</v>
      </c>
      <c r="EG179" s="116">
        <f t="shared" si="133"/>
        <v>2</v>
      </c>
      <c r="EH179" s="117">
        <f t="shared" si="134"/>
        <v>3.0769230769230771</v>
      </c>
      <c r="EI179" s="116">
        <f t="shared" si="147"/>
        <v>7.1794871794871797</v>
      </c>
      <c r="EJ179" s="116">
        <f t="shared" si="135"/>
        <v>0</v>
      </c>
      <c r="EK179" s="116">
        <f t="shared" si="144"/>
        <v>0</v>
      </c>
      <c r="EL179" s="37"/>
      <c r="EM179" s="37"/>
      <c r="EN179" s="37"/>
      <c r="EO179" s="37"/>
    </row>
    <row r="180" spans="2:145" x14ac:dyDescent="0.4">
      <c r="B180" s="115">
        <v>1971</v>
      </c>
      <c r="C180" s="116">
        <v>2.6266239712108064</v>
      </c>
      <c r="D180" s="116">
        <v>5.6872037914691642</v>
      </c>
      <c r="E180" s="116">
        <v>27.699530516431924</v>
      </c>
      <c r="F180" s="116">
        <v>-1.0722563499218389</v>
      </c>
      <c r="G180" s="116">
        <v>2.9429792329189137</v>
      </c>
      <c r="H180" s="116">
        <v>9.8360278245787676</v>
      </c>
      <c r="I180" s="116">
        <v>3.70993432232265</v>
      </c>
      <c r="J180" s="116">
        <v>0.25296146202544723</v>
      </c>
      <c r="K180" s="116">
        <v>4.3974410719436623</v>
      </c>
      <c r="L180" s="116">
        <v>15.478424360193532</v>
      </c>
      <c r="M180" s="116">
        <v>6.7054488112643824</v>
      </c>
      <c r="N180" s="116">
        <v>2.5063812774856142</v>
      </c>
      <c r="O180" s="116">
        <v>6.0428838735255317</v>
      </c>
      <c r="P180" s="116">
        <v>0.9967059823610569</v>
      </c>
      <c r="Q180" s="116">
        <f t="shared" si="107"/>
        <v>6.272163581986403</v>
      </c>
      <c r="R180" s="116">
        <f t="shared" si="101"/>
        <v>4.0536876971331566</v>
      </c>
      <c r="S180" s="116">
        <f t="shared" si="102"/>
        <v>27.699530516431924</v>
      </c>
      <c r="T180" s="116">
        <f t="shared" si="103"/>
        <v>14</v>
      </c>
      <c r="U180" s="116">
        <f t="array" ref="U180">SUM(IF($C180:$P180&lt;0,1,0))</f>
        <v>1</v>
      </c>
      <c r="V180" s="116">
        <f t="shared" si="104"/>
        <v>7.1428571428571432</v>
      </c>
      <c r="W180" s="116">
        <f t="array" ref="W180">SUM(IF($C180:$P180&gt;20,1,0))</f>
        <v>1</v>
      </c>
      <c r="X180" s="116">
        <f t="shared" si="105"/>
        <v>7.1428571428571423</v>
      </c>
      <c r="Y180" s="116">
        <f t="array" ref="Y180">SUM(IF(C180:P180&gt;40,1,0))</f>
        <v>0</v>
      </c>
      <c r="Z180" s="116">
        <f t="shared" si="106"/>
        <v>0</v>
      </c>
      <c r="AA180" s="116">
        <v>1.0526956294105938</v>
      </c>
      <c r="AB180" s="116">
        <v>3.9681634700905395</v>
      </c>
      <c r="AC180" s="116">
        <v>4.8387096774193505</v>
      </c>
      <c r="AD180" s="116">
        <v>3.6051065121896015</v>
      </c>
      <c r="AE180" s="116">
        <v>6.3887124114569094</v>
      </c>
      <c r="AF180" s="116">
        <v>13.57839031492607</v>
      </c>
      <c r="AG180" s="116">
        <v>2.8458562651728769</v>
      </c>
      <c r="AH180" s="116">
        <v>-70.199999999999989</v>
      </c>
      <c r="AI180" s="116">
        <v>21.394913823329766</v>
      </c>
      <c r="AJ180" s="116">
        <v>1.9763188884694749</v>
      </c>
      <c r="AK180" s="116">
        <v>2.7818123564906205</v>
      </c>
      <c r="AL180" s="116">
        <v>0.44041065317661499</v>
      </c>
      <c r="AM180" s="116">
        <f t="shared" si="136"/>
        <v>-0.61074249982229745</v>
      </c>
      <c r="AN180" s="116">
        <f t="shared" si="108"/>
        <v>3.2254813886812395</v>
      </c>
      <c r="AO180" s="116">
        <f t="shared" si="109"/>
        <v>21.394913823329766</v>
      </c>
      <c r="AP180" s="116">
        <f t="shared" si="110"/>
        <v>12</v>
      </c>
      <c r="AQ180" s="116">
        <f t="array" ref="AQ180">SUM(IF($AA180:$AL180&lt;0,1,0))</f>
        <v>1</v>
      </c>
      <c r="AR180" s="116">
        <f t="shared" si="111"/>
        <v>8.3333333333333339</v>
      </c>
      <c r="AS180" s="116">
        <f t="array" ref="AS180">SUM(IF($AA180:$AL180&gt;20,1,0))</f>
        <v>1</v>
      </c>
      <c r="AT180" s="116">
        <f t="shared" si="112"/>
        <v>8.3333333333333321</v>
      </c>
      <c r="AU180" s="116">
        <f t="array" ref="AU180">SUM(IF(AA180:AL180&gt;40,1,0))</f>
        <v>0</v>
      </c>
      <c r="AV180" s="116">
        <f t="shared" si="137"/>
        <v>0</v>
      </c>
      <c r="AW180" s="116">
        <v>4.7000430869585053</v>
      </c>
      <c r="AX180" s="116">
        <v>5.5756760859664745</v>
      </c>
      <c r="AY180" s="116">
        <v>5.8136507475608887</v>
      </c>
      <c r="AZ180" s="116">
        <v>7.221653563229566</v>
      </c>
      <c r="BA180" s="116">
        <v>6.0000000000000062</v>
      </c>
      <c r="BB180" s="116">
        <v>5.0000000000000044</v>
      </c>
      <c r="BC180" s="116">
        <v>4.3405909048421787</v>
      </c>
      <c r="BD180" s="116">
        <v>2.1219780932011085</v>
      </c>
      <c r="BE180" s="116">
        <v>4.7605409626733461</v>
      </c>
      <c r="BF180" s="116">
        <v>7.9672265417635373</v>
      </c>
      <c r="BG180" s="116">
        <v>5.9420535218945671</v>
      </c>
      <c r="BH180" s="116">
        <v>2.5410246485050565</v>
      </c>
      <c r="BI180" s="116">
        <v>7.0428021919881632</v>
      </c>
      <c r="BJ180" s="116"/>
      <c r="BK180" s="116">
        <v>9.1080475597654491</v>
      </c>
      <c r="BL180" s="116">
        <v>7.9195588418466079</v>
      </c>
      <c r="BM180" s="116">
        <v>16.681802136345794</v>
      </c>
      <c r="BN180" s="116">
        <v>9.4391244870041024</v>
      </c>
      <c r="BO180" s="116">
        <f t="shared" si="138"/>
        <v>6.5985749043261981</v>
      </c>
      <c r="BP180" s="116">
        <f t="shared" si="113"/>
        <v>5.9420535218945671</v>
      </c>
      <c r="BQ180" s="116">
        <f t="shared" si="114"/>
        <v>16.681802136345794</v>
      </c>
      <c r="BR180" s="116">
        <f t="shared" si="115"/>
        <v>17</v>
      </c>
      <c r="BS180" s="116">
        <f t="array" ref="BS180">SUM(IF($AW180:$BN180&lt;0,1,0))</f>
        <v>0</v>
      </c>
      <c r="BT180" s="116">
        <f t="shared" si="116"/>
        <v>0</v>
      </c>
      <c r="BU180" s="116">
        <f t="array" ref="BU180">SUM(IF($AW180:$BN180&gt;20,1,0))</f>
        <v>0</v>
      </c>
      <c r="BV180" s="116">
        <f t="shared" si="117"/>
        <v>0</v>
      </c>
      <c r="BW180" s="116">
        <f t="array" ref="BW180">SUM(IF(AW180:BN180&gt;40,1,0))</f>
        <v>0</v>
      </c>
      <c r="BX180" s="116">
        <f t="shared" si="139"/>
        <v>0</v>
      </c>
      <c r="BY180" s="116">
        <v>34.533898305084733</v>
      </c>
      <c r="BZ180" s="116">
        <v>3.5383688331247356</v>
      </c>
      <c r="CA180" s="116">
        <v>20.135221039763394</v>
      </c>
      <c r="CB180" s="116">
        <v>28.213816122180614</v>
      </c>
      <c r="CC180" s="116">
        <v>10.734143493696473</v>
      </c>
      <c r="CD180" s="116">
        <v>2.7736493389922585</v>
      </c>
      <c r="CE180" s="116">
        <v>6.3784520835319336</v>
      </c>
      <c r="CF180" s="116">
        <v>6.7873175135651831</v>
      </c>
      <c r="CG180" s="116">
        <v>3.87672599066754E-2</v>
      </c>
      <c r="CH180" s="116">
        <v>5.5733207923005866E-2</v>
      </c>
      <c r="CI180" s="116">
        <v>2.2619360282305303</v>
      </c>
      <c r="CJ180" s="116">
        <v>5.6818181818181657</v>
      </c>
      <c r="CK180" s="116">
        <v>14.639212882067579</v>
      </c>
      <c r="CL180" s="116">
        <v>1.9000000000000128</v>
      </c>
      <c r="CM180" s="116">
        <v>4.7945155716114574</v>
      </c>
      <c r="CN180" s="116">
        <v>6.800000000000006</v>
      </c>
      <c r="CO180" s="116">
        <v>25.302030433378729</v>
      </c>
      <c r="CP180" s="116">
        <v>3.2653061224489743</v>
      </c>
      <c r="CQ180" s="116">
        <f t="shared" si="140"/>
        <v>9.8796770231846924</v>
      </c>
      <c r="CR180" s="116">
        <f t="shared" si="118"/>
        <v>6.0301351326750492</v>
      </c>
      <c r="CS180" s="116">
        <f t="shared" si="119"/>
        <v>34.533898305084733</v>
      </c>
      <c r="CT180" s="116">
        <f t="shared" si="120"/>
        <v>18</v>
      </c>
      <c r="CU180" s="116">
        <f t="array" ref="CU180">SUM(IF($BY180:$CP180&lt;0,1,0))</f>
        <v>0</v>
      </c>
      <c r="CV180" s="116">
        <f t="shared" si="121"/>
        <v>0</v>
      </c>
      <c r="CW180" s="116">
        <f t="array" ref="CW180">SUM(IF($BY180:$CP180&gt;20,1,0))</f>
        <v>4</v>
      </c>
      <c r="CX180" s="116">
        <f t="shared" si="122"/>
        <v>22.222222222222221</v>
      </c>
      <c r="CY180" s="116">
        <f t="array" ref="CY180">SUM(IF(BY180:CP180&gt;40,1,0))</f>
        <v>0</v>
      </c>
      <c r="CZ180" s="116">
        <f t="shared" si="141"/>
        <v>0</v>
      </c>
      <c r="DA180" s="116">
        <v>2.83716383602524</v>
      </c>
      <c r="DB180" s="116">
        <v>3.9342974940496069</v>
      </c>
      <c r="DC180" s="116">
        <f t="shared" si="142"/>
        <v>3.3857306650374235</v>
      </c>
      <c r="DD180" s="116">
        <f t="shared" si="123"/>
        <v>3.3857306650374235</v>
      </c>
      <c r="DE180" s="116">
        <f t="shared" si="124"/>
        <v>3.9342974940496069</v>
      </c>
      <c r="DF180" s="116">
        <f t="shared" si="125"/>
        <v>2</v>
      </c>
      <c r="DG180" s="116">
        <f t="array" ref="DG180">SUM(IF($DA180:$DB180&lt;0,1,0))</f>
        <v>0</v>
      </c>
      <c r="DH180" s="116">
        <f t="shared" si="126"/>
        <v>0</v>
      </c>
      <c r="DI180" s="116">
        <f t="array" ref="DI180">SUM(IF($DA180:$DB180&gt;20,1,0))</f>
        <v>0</v>
      </c>
      <c r="DJ180" s="116">
        <f t="shared" si="127"/>
        <v>0</v>
      </c>
      <c r="DK180" s="116">
        <f t="array" ref="DK180">SUM(IF(DA180:DB180&gt;40,1,0))</f>
        <v>0</v>
      </c>
      <c r="DL180" s="116">
        <f t="shared" si="143"/>
        <v>0</v>
      </c>
      <c r="DM180" s="116">
        <v>5.3289691179729735</v>
      </c>
      <c r="DN180" s="116">
        <v>10.254332792611018</v>
      </c>
      <c r="DO180" s="116">
        <f t="shared" si="153"/>
        <v>7.7916509552919955</v>
      </c>
      <c r="DP180" s="116">
        <f t="shared" si="148"/>
        <v>7.7916509552919955</v>
      </c>
      <c r="DQ180" s="116">
        <f t="shared" si="149"/>
        <v>10.254332792611018</v>
      </c>
      <c r="DR180" s="116">
        <f t="shared" si="150"/>
        <v>2</v>
      </c>
      <c r="DS180" s="116">
        <f t="array" ref="DS180">SUM(IF($DM180:$DN180&lt;0,1,0))</f>
        <v>0</v>
      </c>
      <c r="DT180" s="116">
        <f t="shared" si="151"/>
        <v>0</v>
      </c>
      <c r="DU180" s="116">
        <f t="array" ref="DU180">SUM(IF($DM180:$DN180&gt;20,1,0))</f>
        <v>0</v>
      </c>
      <c r="DV180" s="116">
        <f t="shared" si="152"/>
        <v>0</v>
      </c>
      <c r="DW180" s="116">
        <f t="array" ref="DW180">SUM(IF(DM180:DN180&gt;40,1,0))</f>
        <v>0</v>
      </c>
      <c r="DX180" s="116">
        <f t="shared" si="154"/>
        <v>0</v>
      </c>
      <c r="DY180" s="116">
        <f t="shared" si="145"/>
        <v>6.043786202791857</v>
      </c>
      <c r="DZ180" s="116">
        <f t="shared" si="128"/>
        <v>5.0000000000000044</v>
      </c>
      <c r="EA180" s="116">
        <f t="shared" si="129"/>
        <v>34.533898305084733</v>
      </c>
      <c r="EB180" s="116">
        <f t="shared" si="146"/>
        <v>4.0154812830801516</v>
      </c>
      <c r="EC180" s="116">
        <f t="shared" si="130"/>
        <v>12.020295235820299</v>
      </c>
      <c r="ED180" s="116">
        <f t="shared" si="131"/>
        <v>65</v>
      </c>
      <c r="EE180" s="116">
        <f t="shared" si="131"/>
        <v>2</v>
      </c>
      <c r="EF180" s="116">
        <f t="shared" si="132"/>
        <v>3.0769230769230771</v>
      </c>
      <c r="EG180" s="116">
        <f t="shared" si="133"/>
        <v>6</v>
      </c>
      <c r="EH180" s="117">
        <f t="shared" si="134"/>
        <v>9.2307692307692317</v>
      </c>
      <c r="EI180" s="116">
        <f t="shared" si="147"/>
        <v>7.1794871794871815</v>
      </c>
      <c r="EJ180" s="116">
        <f t="shared" si="135"/>
        <v>0</v>
      </c>
      <c r="EK180" s="116">
        <f t="shared" si="144"/>
        <v>0</v>
      </c>
      <c r="EL180" s="37"/>
      <c r="EM180" s="37"/>
      <c r="EN180" s="37"/>
      <c r="EO180" s="37"/>
    </row>
    <row r="181" spans="2:145" x14ac:dyDescent="0.4">
      <c r="B181" s="115">
        <v>1972</v>
      </c>
      <c r="C181" s="116">
        <v>3.6564068980571962</v>
      </c>
      <c r="D181" s="116">
        <v>15.807174887892383</v>
      </c>
      <c r="E181" s="116">
        <v>-8.8235294117646959</v>
      </c>
      <c r="F181" s="116">
        <v>1.1946154237466318</v>
      </c>
      <c r="G181" s="116">
        <v>2.4241026643981156</v>
      </c>
      <c r="H181" s="116">
        <v>11.752321248825698</v>
      </c>
      <c r="I181" s="116">
        <v>6.077528223920714</v>
      </c>
      <c r="J181" s="116">
        <v>5.3826659730955129</v>
      </c>
      <c r="K181" s="116">
        <v>3.2113689656632145</v>
      </c>
      <c r="L181" s="116">
        <v>-8.2482144239115485E-3</v>
      </c>
      <c r="M181" s="116">
        <v>8.4315113288287176</v>
      </c>
      <c r="N181" s="116">
        <v>3.5451418056722472</v>
      </c>
      <c r="O181" s="116">
        <v>5.0599152076258296</v>
      </c>
      <c r="P181" s="116">
        <v>4.0295429677636552</v>
      </c>
      <c r="Q181" s="116">
        <f t="shared" si="107"/>
        <v>4.4100369978072349</v>
      </c>
      <c r="R181" s="116">
        <f t="shared" si="101"/>
        <v>3.8429749329104257</v>
      </c>
      <c r="S181" s="116">
        <f t="shared" si="102"/>
        <v>15.807174887892383</v>
      </c>
      <c r="T181" s="116">
        <f t="shared" si="103"/>
        <v>14</v>
      </c>
      <c r="U181" s="116">
        <f t="array" ref="U181">SUM(IF($C181:$P181&lt;0,1,0))</f>
        <v>2</v>
      </c>
      <c r="V181" s="116">
        <f t="shared" si="104"/>
        <v>14.285714285714286</v>
      </c>
      <c r="W181" s="116">
        <f t="array" ref="W181">SUM(IF($C181:$P181&gt;20,1,0))</f>
        <v>0</v>
      </c>
      <c r="X181" s="116">
        <f t="shared" si="105"/>
        <v>0</v>
      </c>
      <c r="Y181" s="116">
        <f t="array" ref="Y181">SUM(IF(C181:P181&gt;40,1,0))</f>
        <v>0</v>
      </c>
      <c r="Z181" s="116">
        <f t="shared" si="106"/>
        <v>0</v>
      </c>
      <c r="AA181" s="116">
        <v>1.0416514146017075</v>
      </c>
      <c r="AB181" s="116">
        <v>9.1608355816827185</v>
      </c>
      <c r="AC181" s="116">
        <v>7.692307692307665</v>
      </c>
      <c r="AD181" s="116">
        <v>12.941037663915884</v>
      </c>
      <c r="AE181" s="116">
        <v>4.8055636290472714</v>
      </c>
      <c r="AF181" s="116">
        <v>11.632172360064818</v>
      </c>
      <c r="AG181" s="116">
        <v>3.6259328828931472</v>
      </c>
      <c r="AH181" s="116">
        <v>7.718120805369133</v>
      </c>
      <c r="AI181" s="116">
        <v>8.2013746092892923</v>
      </c>
      <c r="AJ181" s="116">
        <v>4.0918602256800884</v>
      </c>
      <c r="AK181" s="116">
        <v>2.977330053330407</v>
      </c>
      <c r="AL181" s="116">
        <v>4.9111683899702996</v>
      </c>
      <c r="AM181" s="116">
        <f t="shared" si="136"/>
        <v>6.566612942346036</v>
      </c>
      <c r="AN181" s="116">
        <f t="shared" si="108"/>
        <v>6.3017380411389823</v>
      </c>
      <c r="AO181" s="116">
        <f t="shared" si="109"/>
        <v>12.941037663915884</v>
      </c>
      <c r="AP181" s="116">
        <f t="shared" si="110"/>
        <v>12</v>
      </c>
      <c r="AQ181" s="116">
        <f t="array" ref="AQ181">SUM(IF($AA181:$AL181&lt;0,1,0))</f>
        <v>0</v>
      </c>
      <c r="AR181" s="116">
        <f t="shared" si="111"/>
        <v>0</v>
      </c>
      <c r="AS181" s="116">
        <f t="array" ref="AS181">SUM(IF($AA181:$AL181&gt;20,1,0))</f>
        <v>0</v>
      </c>
      <c r="AT181" s="116">
        <f t="shared" si="112"/>
        <v>0</v>
      </c>
      <c r="AU181" s="116">
        <f t="array" ref="AU181">SUM(IF(AA181:AL181&gt;40,1,0))</f>
        <v>0</v>
      </c>
      <c r="AV181" s="116">
        <f t="shared" si="137"/>
        <v>0</v>
      </c>
      <c r="AW181" s="116">
        <v>6.2999072574531079</v>
      </c>
      <c r="AX181" s="116">
        <v>6.4017501335195792</v>
      </c>
      <c r="AY181" s="116">
        <v>6.7985456610026525</v>
      </c>
      <c r="AZ181" s="116">
        <v>7.0971754474069302</v>
      </c>
      <c r="BA181" s="116">
        <v>5.6603773584905603</v>
      </c>
      <c r="BB181" s="116">
        <v>5.7142857142857384</v>
      </c>
      <c r="BC181" s="116">
        <v>5.4500196471790829</v>
      </c>
      <c r="BD181" s="116">
        <v>3.1161940544794478</v>
      </c>
      <c r="BE181" s="116">
        <v>6.8086927169718399</v>
      </c>
      <c r="BF181" s="116">
        <v>7.863103115220996</v>
      </c>
      <c r="BG181" s="116">
        <v>7.2726761508957587</v>
      </c>
      <c r="BH181" s="116">
        <v>2.306661826187328</v>
      </c>
      <c r="BI181" s="116">
        <v>5.9002509333023481</v>
      </c>
      <c r="BJ181" s="116"/>
      <c r="BK181" s="116">
        <v>8.1500956367623747</v>
      </c>
      <c r="BL181" s="116">
        <v>6.588183449274454</v>
      </c>
      <c r="BM181" s="116">
        <v>10.438591492827744</v>
      </c>
      <c r="BN181" s="116">
        <v>7.1250000000000036</v>
      </c>
      <c r="BO181" s="116">
        <f t="shared" si="138"/>
        <v>6.4112653291329371</v>
      </c>
      <c r="BP181" s="116">
        <f t="shared" si="113"/>
        <v>6.588183449274454</v>
      </c>
      <c r="BQ181" s="116">
        <f t="shared" si="114"/>
        <v>10.438591492827744</v>
      </c>
      <c r="BR181" s="116">
        <f t="shared" si="115"/>
        <v>17</v>
      </c>
      <c r="BS181" s="116">
        <f t="array" ref="BS181">SUM(IF($AW181:$BN181&lt;0,1,0))</f>
        <v>0</v>
      </c>
      <c r="BT181" s="116">
        <f t="shared" si="116"/>
        <v>0</v>
      </c>
      <c r="BU181" s="116">
        <f t="array" ref="BU181">SUM(IF($AW181:$BN181&gt;20,1,0))</f>
        <v>0</v>
      </c>
      <c r="BV181" s="116">
        <f t="shared" si="117"/>
        <v>0</v>
      </c>
      <c r="BW181" s="116">
        <f t="array" ref="BW181">SUM(IF(AW181:BN181&gt;40,1,0))</f>
        <v>0</v>
      </c>
      <c r="BX181" s="116">
        <f t="shared" si="139"/>
        <v>0</v>
      </c>
      <c r="BY181" s="116">
        <v>59.055118110236251</v>
      </c>
      <c r="BZ181" s="116">
        <v>16.962522115519704</v>
      </c>
      <c r="CA181" s="116">
        <v>16.516028776818725</v>
      </c>
      <c r="CB181" s="116">
        <v>255.18479075454587</v>
      </c>
      <c r="CC181" s="116">
        <v>13.772727741632643</v>
      </c>
      <c r="CD181" s="116">
        <v>5.3108401253979567</v>
      </c>
      <c r="CE181" s="116">
        <v>8.3064733481051434</v>
      </c>
      <c r="CF181" s="116">
        <v>6.9209150081122939</v>
      </c>
      <c r="CG181" s="116">
        <v>2.8300708064940796</v>
      </c>
      <c r="CH181" s="116">
        <v>0.91834268906002547</v>
      </c>
      <c r="CI181" s="116">
        <v>3.8034955126851919</v>
      </c>
      <c r="CJ181" s="116">
        <v>5.3763440860215228</v>
      </c>
      <c r="CK181" s="116">
        <v>14.101916363242969</v>
      </c>
      <c r="CL181" s="116">
        <v>5.4072620215897871</v>
      </c>
      <c r="CM181" s="116">
        <v>9.4771323687608877</v>
      </c>
      <c r="CN181" s="116">
        <v>7.0999999999999952</v>
      </c>
      <c r="CO181" s="116">
        <v>65.062955450188795</v>
      </c>
      <c r="CP181" s="116">
        <v>2.7667984189723382</v>
      </c>
      <c r="CQ181" s="116">
        <f t="shared" si="140"/>
        <v>27.71520742763245</v>
      </c>
      <c r="CR181" s="116">
        <f t="shared" si="118"/>
        <v>7.7032366740525688</v>
      </c>
      <c r="CS181" s="116">
        <f t="shared" si="119"/>
        <v>255.18479075454587</v>
      </c>
      <c r="CT181" s="116">
        <f t="shared" si="120"/>
        <v>18</v>
      </c>
      <c r="CU181" s="116">
        <f t="array" ref="CU181">SUM(IF($BY181:$CP181&lt;0,1,0))</f>
        <v>0</v>
      </c>
      <c r="CV181" s="116">
        <f t="shared" si="121"/>
        <v>0</v>
      </c>
      <c r="CW181" s="116">
        <f t="array" ref="CW181">SUM(IF($BY181:$CP181&gt;20,1,0))</f>
        <v>3</v>
      </c>
      <c r="CX181" s="116">
        <f t="shared" si="122"/>
        <v>16.666666666666664</v>
      </c>
      <c r="CY181" s="116">
        <f t="array" ref="CY181">SUM(IF(BY181:CP181&gt;40,1,0))</f>
        <v>3</v>
      </c>
      <c r="CZ181" s="116">
        <f t="shared" si="141"/>
        <v>16.666666666666664</v>
      </c>
      <c r="DA181" s="116">
        <v>5.3436680908468581</v>
      </c>
      <c r="DB181" s="116">
        <v>3.3297592886976441</v>
      </c>
      <c r="DC181" s="116">
        <f t="shared" si="142"/>
        <v>4.3367136897722514</v>
      </c>
      <c r="DD181" s="116">
        <f t="shared" si="123"/>
        <v>4.3367136897722514</v>
      </c>
      <c r="DE181" s="116">
        <f t="shared" si="124"/>
        <v>5.3436680908468581</v>
      </c>
      <c r="DF181" s="116">
        <f t="shared" si="125"/>
        <v>2</v>
      </c>
      <c r="DG181" s="116">
        <f t="array" ref="DG181">SUM(IF($DA181:$DB181&lt;0,1,0))</f>
        <v>0</v>
      </c>
      <c r="DH181" s="116">
        <f t="shared" si="126"/>
        <v>0</v>
      </c>
      <c r="DI181" s="116">
        <f t="array" ref="DI181">SUM(IF($DA181:$DB181&gt;20,1,0))</f>
        <v>0</v>
      </c>
      <c r="DJ181" s="116">
        <f t="shared" si="127"/>
        <v>0</v>
      </c>
      <c r="DK181" s="116">
        <f t="array" ref="DK181">SUM(IF(DA181:DB181&gt;40,1,0))</f>
        <v>0</v>
      </c>
      <c r="DL181" s="116">
        <f t="shared" si="143"/>
        <v>0</v>
      </c>
      <c r="DM181" s="116">
        <v>4.7932569118831276</v>
      </c>
      <c r="DN181" s="116">
        <v>6.1390121499046373</v>
      </c>
      <c r="DO181" s="116">
        <f t="shared" si="153"/>
        <v>5.466134530893882</v>
      </c>
      <c r="DP181" s="116">
        <f t="shared" si="148"/>
        <v>5.466134530893882</v>
      </c>
      <c r="DQ181" s="116">
        <f t="shared" si="149"/>
        <v>6.1390121499046373</v>
      </c>
      <c r="DR181" s="116">
        <f t="shared" si="150"/>
        <v>2</v>
      </c>
      <c r="DS181" s="116">
        <f t="array" ref="DS181">SUM(IF($DM181:$DN181&lt;0,1,0))</f>
        <v>0</v>
      </c>
      <c r="DT181" s="116">
        <f t="shared" si="151"/>
        <v>0</v>
      </c>
      <c r="DU181" s="116">
        <f t="array" ref="DU181">SUM(IF($DM181:$DN181&gt;20,1,0))</f>
        <v>0</v>
      </c>
      <c r="DV181" s="116">
        <f t="shared" si="152"/>
        <v>0</v>
      </c>
      <c r="DW181" s="116">
        <f t="array" ref="DW181">SUM(IF(DM181:DN181&gt;40,1,0))</f>
        <v>0</v>
      </c>
      <c r="DX181" s="116">
        <f t="shared" si="154"/>
        <v>0</v>
      </c>
      <c r="DY181" s="116">
        <f t="shared" si="145"/>
        <v>11.815550984791232</v>
      </c>
      <c r="DZ181" s="116">
        <f t="shared" si="128"/>
        <v>6.077528223920714</v>
      </c>
      <c r="EA181" s="116">
        <f t="shared" si="129"/>
        <v>255.18479075454587</v>
      </c>
      <c r="EB181" s="116">
        <f t="shared" si="146"/>
        <v>4.3111150192142453</v>
      </c>
      <c r="EC181" s="116">
        <f t="shared" si="130"/>
        <v>32.425259242383909</v>
      </c>
      <c r="ED181" s="116">
        <f t="shared" si="131"/>
        <v>65</v>
      </c>
      <c r="EE181" s="116">
        <f t="shared" si="131"/>
        <v>2</v>
      </c>
      <c r="EF181" s="116">
        <f t="shared" si="132"/>
        <v>3.0769230769230771</v>
      </c>
      <c r="EG181" s="116">
        <f t="shared" si="133"/>
        <v>3</v>
      </c>
      <c r="EH181" s="117">
        <f t="shared" si="134"/>
        <v>4.6153846153846159</v>
      </c>
      <c r="EI181" s="116">
        <f t="shared" si="147"/>
        <v>6.4102564102564097</v>
      </c>
      <c r="EJ181" s="116">
        <f t="shared" si="135"/>
        <v>3</v>
      </c>
      <c r="EK181" s="116">
        <f t="shared" si="144"/>
        <v>4.6153846153846159</v>
      </c>
      <c r="EL181" s="37"/>
      <c r="EM181" s="37"/>
      <c r="EN181" s="37"/>
      <c r="EO181" s="37"/>
    </row>
    <row r="182" spans="2:145" x14ac:dyDescent="0.4">
      <c r="B182" s="115">
        <v>1973</v>
      </c>
      <c r="C182" s="116">
        <v>6.1727095106056895</v>
      </c>
      <c r="D182" s="116">
        <v>15.682478218780261</v>
      </c>
      <c r="E182" s="116">
        <v>5.6451612903225756</v>
      </c>
      <c r="F182" s="116">
        <v>12.932574098214051</v>
      </c>
      <c r="G182" s="116">
        <v>5.7403124779660519</v>
      </c>
      <c r="H182" s="116">
        <v>21.219296145016013</v>
      </c>
      <c r="I182" s="116">
        <v>9.3476056434484747</v>
      </c>
      <c r="J182" s="116">
        <v>13.487624743340753</v>
      </c>
      <c r="K182" s="116">
        <v>7.1933481193239581</v>
      </c>
      <c r="L182" s="116">
        <v>11.673469456260321</v>
      </c>
      <c r="M182" s="116">
        <v>10.768616006591223</v>
      </c>
      <c r="N182" s="116">
        <v>6.8475289981746235</v>
      </c>
      <c r="O182" s="116">
        <v>6.4638665463182834</v>
      </c>
      <c r="P182" s="116">
        <v>2.6416391917312376</v>
      </c>
      <c r="Q182" s="116">
        <f t="shared" si="107"/>
        <v>9.7011593175781066</v>
      </c>
      <c r="R182" s="116">
        <f t="shared" si="101"/>
        <v>8.270476881386216</v>
      </c>
      <c r="S182" s="116">
        <f t="shared" si="102"/>
        <v>21.219296145016013</v>
      </c>
      <c r="T182" s="116">
        <f t="shared" si="103"/>
        <v>14</v>
      </c>
      <c r="U182" s="116">
        <f t="array" ref="U182">SUM(IF($C182:$P182&lt;0,1,0))</f>
        <v>0</v>
      </c>
      <c r="V182" s="116">
        <f t="shared" si="104"/>
        <v>0</v>
      </c>
      <c r="W182" s="116">
        <f t="array" ref="W182">SUM(IF($C182:$P182&gt;20,1,0))</f>
        <v>1</v>
      </c>
      <c r="X182" s="116">
        <f t="shared" si="105"/>
        <v>7.1428571428571423</v>
      </c>
      <c r="Y182" s="116">
        <f t="array" ref="Y182">SUM(IF(C182:P182&gt;40,1,0))</f>
        <v>0</v>
      </c>
      <c r="Z182" s="116">
        <f t="shared" si="106"/>
        <v>0</v>
      </c>
      <c r="AA182" s="116">
        <v>1.0309643433048521</v>
      </c>
      <c r="AB182" s="116">
        <v>18.880613010395454</v>
      </c>
      <c r="AC182" s="116">
        <v>23.809501765709506</v>
      </c>
      <c r="AD182" s="116">
        <v>29.822821484121459</v>
      </c>
      <c r="AE182" s="116">
        <v>11.700751355184757</v>
      </c>
      <c r="AF182" s="116">
        <v>3.2344942958503431</v>
      </c>
      <c r="AG182" s="116">
        <v>18.14005426458381</v>
      </c>
      <c r="AH182" s="116">
        <v>25.233644859813097</v>
      </c>
      <c r="AI182" s="116">
        <v>16.575075995885058</v>
      </c>
      <c r="AJ182" s="116">
        <v>23.445174786673363</v>
      </c>
      <c r="AK182" s="116">
        <v>8.1842387061213486</v>
      </c>
      <c r="AL182" s="116">
        <v>15.464266887566858</v>
      </c>
      <c r="AM182" s="116">
        <f t="shared" si="136"/>
        <v>16.293466812934156</v>
      </c>
      <c r="AN182" s="116">
        <f t="shared" si="108"/>
        <v>17.357565130234434</v>
      </c>
      <c r="AO182" s="116">
        <f t="shared" si="109"/>
        <v>29.822821484121459</v>
      </c>
      <c r="AP182" s="116">
        <f t="shared" si="110"/>
        <v>12</v>
      </c>
      <c r="AQ182" s="116">
        <f t="array" ref="AQ182">SUM(IF($AA182:$AL182&lt;0,1,0))</f>
        <v>0</v>
      </c>
      <c r="AR182" s="116">
        <f t="shared" si="111"/>
        <v>0</v>
      </c>
      <c r="AS182" s="116">
        <f t="array" ref="AS182">SUM(IF($AA182:$AL182&gt;20,1,0))</f>
        <v>4</v>
      </c>
      <c r="AT182" s="116">
        <f t="shared" si="112"/>
        <v>33.333333333333329</v>
      </c>
      <c r="AU182" s="116">
        <f t="array" ref="AU182">SUM(IF(AA182:AL182&gt;40,1,0))</f>
        <v>0</v>
      </c>
      <c r="AV182" s="116">
        <f t="shared" si="137"/>
        <v>0</v>
      </c>
      <c r="AW182" s="116">
        <v>7.6000473246768063</v>
      </c>
      <c r="AX182" s="116">
        <v>7.2930039801667457</v>
      </c>
      <c r="AY182" s="116">
        <v>11.044977276641088</v>
      </c>
      <c r="AZ182" s="116">
        <v>12.258833972108684</v>
      </c>
      <c r="BA182" s="116">
        <v>7.1428571428571512</v>
      </c>
      <c r="BB182" s="116">
        <v>7.207207207207178</v>
      </c>
      <c r="BC182" s="116">
        <v>6.9512127481168751</v>
      </c>
      <c r="BD182" s="116">
        <v>3.1106515504019208</v>
      </c>
      <c r="BE182" s="116">
        <v>11.510405432331332</v>
      </c>
      <c r="BF182" s="116">
        <v>8.1258667867529901</v>
      </c>
      <c r="BG182" s="116">
        <v>7.6770400768104894</v>
      </c>
      <c r="BH182" s="116">
        <v>5.2303783337788996</v>
      </c>
      <c r="BI182" s="116">
        <v>10.685385643364086</v>
      </c>
      <c r="BJ182" s="116"/>
      <c r="BK182" s="116">
        <v>11.578257687158198</v>
      </c>
      <c r="BL182" s="116">
        <v>7.1003878487193139</v>
      </c>
      <c r="BM182" s="116">
        <v>16.09294751416515</v>
      </c>
      <c r="BN182" s="116">
        <v>9.1015169194865742</v>
      </c>
      <c r="BO182" s="116">
        <f t="shared" si="138"/>
        <v>8.8065280849849117</v>
      </c>
      <c r="BP182" s="116">
        <f t="shared" si="113"/>
        <v>7.6770400768104894</v>
      </c>
      <c r="BQ182" s="116">
        <f t="shared" si="114"/>
        <v>16.09294751416515</v>
      </c>
      <c r="BR182" s="116">
        <f t="shared" si="115"/>
        <v>17</v>
      </c>
      <c r="BS182" s="116">
        <f t="array" ref="BS182">SUM(IF($AW182:$BN182&lt;0,1,0))</f>
        <v>0</v>
      </c>
      <c r="BT182" s="116">
        <f t="shared" si="116"/>
        <v>0</v>
      </c>
      <c r="BU182" s="116">
        <f t="array" ref="BU182">SUM(IF($AW182:$BN182&gt;20,1,0))</f>
        <v>0</v>
      </c>
      <c r="BV182" s="116">
        <f t="shared" si="117"/>
        <v>0</v>
      </c>
      <c r="BW182" s="116">
        <f t="array" ref="BW182">SUM(IF(AW182:BN182&gt;40,1,0))</f>
        <v>0</v>
      </c>
      <c r="BX182" s="116">
        <f t="shared" si="139"/>
        <v>0</v>
      </c>
      <c r="BY182" s="116">
        <v>59.405940594059395</v>
      </c>
      <c r="BZ182" s="116">
        <v>25.328309892514444</v>
      </c>
      <c r="CA182" s="116">
        <v>12.646548977759675</v>
      </c>
      <c r="CB182" s="116">
        <v>606.0999444752913</v>
      </c>
      <c r="CC182" s="116">
        <v>21.843904271986315</v>
      </c>
      <c r="CD182" s="116">
        <v>15.451995785010219</v>
      </c>
      <c r="CE182" s="116">
        <v>16.167816566960912</v>
      </c>
      <c r="CF182" s="116">
        <v>20.508078482449797</v>
      </c>
      <c r="CG182" s="116">
        <v>6.8148207360732131</v>
      </c>
      <c r="CH182" s="116">
        <v>16.197220770994694</v>
      </c>
      <c r="CI182" s="116">
        <v>5.2358377030046146</v>
      </c>
      <c r="CJ182" s="116">
        <v>21.428571428571395</v>
      </c>
      <c r="CK182" s="116">
        <v>27.082976210872484</v>
      </c>
      <c r="CL182" s="116">
        <v>6.8615585141048374</v>
      </c>
      <c r="CM182" s="116">
        <v>12.537320506621153</v>
      </c>
      <c r="CN182" s="116">
        <v>9.4999999999999964</v>
      </c>
      <c r="CO182" s="116">
        <v>83.674687535832319</v>
      </c>
      <c r="CP182" s="116">
        <v>9.6153846153846256</v>
      </c>
      <c r="CQ182" s="116">
        <f t="shared" si="140"/>
        <v>54.244495392638413</v>
      </c>
      <c r="CR182" s="116">
        <f t="shared" si="118"/>
        <v>16.182518668977803</v>
      </c>
      <c r="CS182" s="116">
        <f t="shared" si="119"/>
        <v>606.0999444752913</v>
      </c>
      <c r="CT182" s="116">
        <f t="shared" si="120"/>
        <v>18</v>
      </c>
      <c r="CU182" s="116">
        <f t="array" ref="CU182">SUM(IF($BY182:$CP182&lt;0,1,0))</f>
        <v>0</v>
      </c>
      <c r="CV182" s="116">
        <f t="shared" si="121"/>
        <v>0</v>
      </c>
      <c r="CW182" s="116">
        <f t="array" ref="CW182">SUM(IF($BY182:$CP182&gt;20,1,0))</f>
        <v>8</v>
      </c>
      <c r="CX182" s="116">
        <f t="shared" si="122"/>
        <v>44.444444444444443</v>
      </c>
      <c r="CY182" s="116">
        <f t="array" ref="CY182">SUM(IF(BY182:CP182&gt;40,1,0))</f>
        <v>3</v>
      </c>
      <c r="CZ182" s="116">
        <f t="shared" si="141"/>
        <v>16.666666666666664</v>
      </c>
      <c r="DA182" s="116">
        <v>11.499232968239257</v>
      </c>
      <c r="DB182" s="116">
        <v>7.0548675679161343</v>
      </c>
      <c r="DC182" s="116">
        <f t="shared" si="142"/>
        <v>9.2770502680776961</v>
      </c>
      <c r="DD182" s="116">
        <f t="shared" si="123"/>
        <v>9.2770502680776961</v>
      </c>
      <c r="DE182" s="116">
        <f t="shared" si="124"/>
        <v>11.499232968239257</v>
      </c>
      <c r="DF182" s="116">
        <f t="shared" si="125"/>
        <v>2</v>
      </c>
      <c r="DG182" s="116">
        <f t="array" ref="DG182">SUM(IF($DA182:$DB182&lt;0,1,0))</f>
        <v>0</v>
      </c>
      <c r="DH182" s="116">
        <f t="shared" si="126"/>
        <v>0</v>
      </c>
      <c r="DI182" s="116">
        <f t="array" ref="DI182">SUM(IF($DA182:$DB182&gt;20,1,0))</f>
        <v>0</v>
      </c>
      <c r="DJ182" s="116">
        <f t="shared" si="127"/>
        <v>0</v>
      </c>
      <c r="DK182" s="116">
        <f t="array" ref="DK182">SUM(IF(DA182:DB182&gt;40,1,0))</f>
        <v>0</v>
      </c>
      <c r="DL182" s="116">
        <f t="shared" si="143"/>
        <v>0</v>
      </c>
      <c r="DM182" s="116">
        <v>1.7541212594528606</v>
      </c>
      <c r="DN182" s="116">
        <v>8.7511739782644664</v>
      </c>
      <c r="DO182" s="116">
        <f t="shared" si="153"/>
        <v>5.2526476188586635</v>
      </c>
      <c r="DP182" s="116">
        <f t="shared" si="148"/>
        <v>5.2526476188586635</v>
      </c>
      <c r="DQ182" s="116">
        <f t="shared" si="149"/>
        <v>8.7511739782644664</v>
      </c>
      <c r="DR182" s="116">
        <f t="shared" si="150"/>
        <v>2</v>
      </c>
      <c r="DS182" s="116">
        <f t="array" ref="DS182">SUM(IF($DM182:$DN182&lt;0,1,0))</f>
        <v>0</v>
      </c>
      <c r="DT182" s="116">
        <f t="shared" si="151"/>
        <v>0</v>
      </c>
      <c r="DU182" s="116">
        <f t="array" ref="DU182">SUM(IF($DM182:$DN182&gt;20,1,0))</f>
        <v>0</v>
      </c>
      <c r="DV182" s="116">
        <f t="shared" si="152"/>
        <v>0</v>
      </c>
      <c r="DW182" s="116">
        <f t="array" ref="DW182">SUM(IF(DM182:DN182&gt;40,1,0))</f>
        <v>0</v>
      </c>
      <c r="DX182" s="116">
        <f t="shared" si="154"/>
        <v>0</v>
      </c>
      <c r="DY182" s="116">
        <f t="shared" si="145"/>
        <v>22.869371115190933</v>
      </c>
      <c r="DZ182" s="116">
        <f t="shared" si="128"/>
        <v>11.044977276641088</v>
      </c>
      <c r="EA182" s="116">
        <f t="shared" si="129"/>
        <v>606.0999444752913</v>
      </c>
      <c r="EB182" s="116">
        <f t="shared" si="146"/>
        <v>5.6058280604667274</v>
      </c>
      <c r="EC182" s="116">
        <f t="shared" si="130"/>
        <v>74.522573285874884</v>
      </c>
      <c r="ED182" s="116">
        <f t="shared" si="131"/>
        <v>65</v>
      </c>
      <c r="EE182" s="116">
        <f t="shared" si="131"/>
        <v>0</v>
      </c>
      <c r="EF182" s="116">
        <f t="shared" si="132"/>
        <v>0</v>
      </c>
      <c r="EG182" s="116">
        <f t="shared" si="133"/>
        <v>13</v>
      </c>
      <c r="EH182" s="117">
        <f t="shared" si="134"/>
        <v>20</v>
      </c>
      <c r="EI182" s="116">
        <f t="shared" si="147"/>
        <v>8.2051282051282062</v>
      </c>
      <c r="EJ182" s="116">
        <f t="shared" si="135"/>
        <v>3</v>
      </c>
      <c r="EK182" s="116">
        <f t="shared" si="144"/>
        <v>4.6153846153846159</v>
      </c>
      <c r="EL182" s="37"/>
      <c r="EM182" s="37"/>
      <c r="EN182" s="37"/>
      <c r="EO182" s="37"/>
    </row>
    <row r="183" spans="2:145" x14ac:dyDescent="0.4">
      <c r="B183" s="115">
        <v>1974</v>
      </c>
      <c r="C183" s="116">
        <v>4.734251302257575</v>
      </c>
      <c r="D183" s="116">
        <v>27.447698744769866</v>
      </c>
      <c r="E183" s="116">
        <v>9.5419847328244387</v>
      </c>
      <c r="F183" s="116">
        <v>18.224182988879448</v>
      </c>
      <c r="G183" s="116">
        <v>10.640404986497696</v>
      </c>
      <c r="H183" s="116">
        <v>17.399671955472506</v>
      </c>
      <c r="I183" s="116">
        <v>17.720388543817723</v>
      </c>
      <c r="J183" s="116">
        <v>29.113924388194846</v>
      </c>
      <c r="K183" s="116">
        <v>15.97890764597453</v>
      </c>
      <c r="L183" s="116">
        <v>11.259437415705818</v>
      </c>
      <c r="M183" s="116">
        <v>13.812188757821877</v>
      </c>
      <c r="N183" s="116">
        <v>5.3041190986251596</v>
      </c>
      <c r="O183" s="116">
        <v>8.0952527685478302</v>
      </c>
      <c r="P183" s="116">
        <v>7.1770617794856495</v>
      </c>
      <c r="Q183" s="116">
        <f t="shared" si="107"/>
        <v>14.032105364919635</v>
      </c>
      <c r="R183" s="116">
        <f t="shared" si="101"/>
        <v>12.535813086763849</v>
      </c>
      <c r="S183" s="116">
        <f t="shared" si="102"/>
        <v>29.113924388194846</v>
      </c>
      <c r="T183" s="116">
        <f t="shared" si="103"/>
        <v>14</v>
      </c>
      <c r="U183" s="116">
        <f t="array" ref="U183">SUM(IF($C183:$P183&lt;0,1,0))</f>
        <v>0</v>
      </c>
      <c r="V183" s="116">
        <f t="shared" si="104"/>
        <v>0</v>
      </c>
      <c r="W183" s="116">
        <f t="array" ref="W183">SUM(IF($C183:$P183&gt;20,1,0))</f>
        <v>2</v>
      </c>
      <c r="X183" s="116">
        <f t="shared" si="105"/>
        <v>14.285714285714285</v>
      </c>
      <c r="Y183" s="116">
        <f t="array" ref="Y183">SUM(IF(C183:P183&gt;40,1,0))</f>
        <v>0</v>
      </c>
      <c r="Z183" s="116">
        <f t="shared" si="106"/>
        <v>0</v>
      </c>
      <c r="AA183" s="116">
        <v>0.91831929607248952</v>
      </c>
      <c r="AB183" s="116">
        <v>12.844538099208933</v>
      </c>
      <c r="AC183" s="116">
        <v>25.38461990425025</v>
      </c>
      <c r="AD183" s="116">
        <v>38.217903201453062</v>
      </c>
      <c r="AE183" s="116">
        <v>23.148550857280426</v>
      </c>
      <c r="AF183" s="116">
        <v>24.2755666880478</v>
      </c>
      <c r="AG183" s="116">
        <v>12.003103308001432</v>
      </c>
      <c r="AH183" s="116">
        <v>25.124378109452717</v>
      </c>
      <c r="AI183" s="116">
        <v>34.154880237919592</v>
      </c>
      <c r="AJ183" s="116">
        <v>17.872942982812923</v>
      </c>
      <c r="AK183" s="116">
        <v>47.324090602249179</v>
      </c>
      <c r="AL183" s="116">
        <v>24.325370944073033</v>
      </c>
      <c r="AM183" s="116">
        <f t="shared" si="136"/>
        <v>23.799522019235155</v>
      </c>
      <c r="AN183" s="116">
        <f t="shared" si="108"/>
        <v>24.300468816060416</v>
      </c>
      <c r="AO183" s="116">
        <f t="shared" si="109"/>
        <v>47.324090602249179</v>
      </c>
      <c r="AP183" s="116">
        <f t="shared" si="110"/>
        <v>12</v>
      </c>
      <c r="AQ183" s="116">
        <f t="array" ref="AQ183">SUM(IF($AA183:$AL183&lt;0,1,0))</f>
        <v>0</v>
      </c>
      <c r="AR183" s="116">
        <f t="shared" si="111"/>
        <v>0</v>
      </c>
      <c r="AS183" s="116">
        <f t="array" ref="AS183">SUM(IF($AA183:$AL183&gt;20,1,0))</f>
        <v>8</v>
      </c>
      <c r="AT183" s="116">
        <f t="shared" si="112"/>
        <v>66.666666666666657</v>
      </c>
      <c r="AU183" s="116">
        <f t="array" ref="AU183">SUM(IF(AA183:AL183&gt;40,1,0))</f>
        <v>1</v>
      </c>
      <c r="AV183" s="116">
        <f t="shared" si="137"/>
        <v>8.3333333333333321</v>
      </c>
      <c r="AW183" s="116">
        <v>9.4999861787959041</v>
      </c>
      <c r="AX183" s="116">
        <v>15.683581391303814</v>
      </c>
      <c r="AY183" s="116">
        <v>15.28759275149363</v>
      </c>
      <c r="AZ183" s="116">
        <v>16.99701675303886</v>
      </c>
      <c r="BA183" s="116">
        <v>14.166666666666655</v>
      </c>
      <c r="BB183" s="116">
        <v>6.7226890756302504</v>
      </c>
      <c r="BC183" s="116">
        <v>12.679730172397852</v>
      </c>
      <c r="BD183" s="116">
        <v>3.4824029415978286</v>
      </c>
      <c r="BE183" s="116">
        <v>21.868674600132579</v>
      </c>
      <c r="BF183" s="116">
        <v>10.249618920254299</v>
      </c>
      <c r="BG183" s="116">
        <v>9.6294803507672704</v>
      </c>
      <c r="BH183" s="116">
        <v>10.070833772005203</v>
      </c>
      <c r="BI183" s="116">
        <v>20.931347167533776</v>
      </c>
      <c r="BJ183" s="116"/>
      <c r="BK183" s="116">
        <v>15.782330624553003</v>
      </c>
      <c r="BL183" s="116">
        <v>8.9476925339387225</v>
      </c>
      <c r="BM183" s="116">
        <v>16.237290756627715</v>
      </c>
      <c r="BN183" s="116">
        <v>16.042780748663098</v>
      </c>
      <c r="BO183" s="116">
        <f t="shared" si="138"/>
        <v>13.192924435611792</v>
      </c>
      <c r="BP183" s="116">
        <f t="shared" si="113"/>
        <v>14.166666666666655</v>
      </c>
      <c r="BQ183" s="116">
        <f t="shared" si="114"/>
        <v>21.868674600132579</v>
      </c>
      <c r="BR183" s="116">
        <f t="shared" si="115"/>
        <v>17</v>
      </c>
      <c r="BS183" s="116">
        <f t="array" ref="BS183">SUM(IF($AW183:$BN183&lt;0,1,0))</f>
        <v>0</v>
      </c>
      <c r="BT183" s="116">
        <f t="shared" si="116"/>
        <v>0</v>
      </c>
      <c r="BU183" s="116">
        <f t="array" ref="BU183">SUM(IF($AW183:$BN183&gt;20,1,0))</f>
        <v>2</v>
      </c>
      <c r="BV183" s="116">
        <f t="shared" si="117"/>
        <v>11.76470588235294</v>
      </c>
      <c r="BW183" s="116">
        <f t="array" ref="BW183">SUM(IF(AW183:BN183&gt;40,1,0))</f>
        <v>0</v>
      </c>
      <c r="BX183" s="116">
        <f t="shared" si="139"/>
        <v>0</v>
      </c>
      <c r="BY183" s="116">
        <v>24.22360248447206</v>
      </c>
      <c r="BZ183" s="116">
        <v>36.46227055658165</v>
      </c>
      <c r="CA183" s="116">
        <v>27.588013970729854</v>
      </c>
      <c r="CB183" s="116">
        <v>369.19648403772624</v>
      </c>
      <c r="CC183" s="116">
        <v>24.752491534252631</v>
      </c>
      <c r="CD183" s="116">
        <v>30.25766466745824</v>
      </c>
      <c r="CE183" s="116">
        <v>11.84179448012271</v>
      </c>
      <c r="CF183" s="116">
        <v>21.201675359418903</v>
      </c>
      <c r="CG183" s="116">
        <v>18.337679460248221</v>
      </c>
      <c r="CH183" s="116">
        <v>23.785406311986325</v>
      </c>
      <c r="CI183" s="116">
        <v>8.4177790126815708</v>
      </c>
      <c r="CJ183" s="116">
        <v>20.168067226890773</v>
      </c>
      <c r="CK183" s="116">
        <v>13.247020069857157</v>
      </c>
      <c r="CL183" s="116">
        <v>16.265899982575348</v>
      </c>
      <c r="CM183" s="116">
        <v>25.198922235669418</v>
      </c>
      <c r="CN183" s="116">
        <v>16.900000000000006</v>
      </c>
      <c r="CO183" s="116">
        <v>93.803805917477021</v>
      </c>
      <c r="CP183" s="116">
        <v>18.596491228070168</v>
      </c>
      <c r="CQ183" s="116">
        <f t="shared" si="140"/>
        <v>44.458059363123233</v>
      </c>
      <c r="CR183" s="116">
        <f t="shared" si="118"/>
        <v>22.493540835702614</v>
      </c>
      <c r="CS183" s="116">
        <f t="shared" si="119"/>
        <v>369.19648403772624</v>
      </c>
      <c r="CT183" s="116">
        <f t="shared" si="120"/>
        <v>18</v>
      </c>
      <c r="CU183" s="116">
        <f t="array" ref="CU183">SUM(IF($BY183:$CP183&lt;0,1,0))</f>
        <v>0</v>
      </c>
      <c r="CV183" s="116">
        <f t="shared" si="121"/>
        <v>0</v>
      </c>
      <c r="CW183" s="116">
        <f t="array" ref="CW183">SUM(IF($BY183:$CP183&gt;20,1,0))</f>
        <v>11</v>
      </c>
      <c r="CX183" s="116">
        <f t="shared" si="122"/>
        <v>61.111111111111114</v>
      </c>
      <c r="CY183" s="116">
        <f t="array" ref="CY183">SUM(IF(BY183:CP183&gt;40,1,0))</f>
        <v>2</v>
      </c>
      <c r="CZ183" s="116">
        <f t="shared" si="141"/>
        <v>11.111111111111111</v>
      </c>
      <c r="DA183" s="116">
        <v>14.149898597593769</v>
      </c>
      <c r="DB183" s="116">
        <v>11.486243226541532</v>
      </c>
      <c r="DC183" s="116">
        <f t="shared" si="142"/>
        <v>12.81807091206765</v>
      </c>
      <c r="DD183" s="116">
        <f t="shared" si="123"/>
        <v>12.81807091206765</v>
      </c>
      <c r="DE183" s="116">
        <f t="shared" si="124"/>
        <v>14.149898597593769</v>
      </c>
      <c r="DF183" s="116">
        <f t="shared" si="125"/>
        <v>2</v>
      </c>
      <c r="DG183" s="116">
        <f t="array" ref="DG183">SUM(IF($DA183:$DB183&lt;0,1,0))</f>
        <v>0</v>
      </c>
      <c r="DH183" s="116">
        <f t="shared" si="126"/>
        <v>0</v>
      </c>
      <c r="DI183" s="116">
        <f t="array" ref="DI183">SUM(IF($DA183:$DB183&gt;20,1,0))</f>
        <v>0</v>
      </c>
      <c r="DJ183" s="116">
        <f t="shared" si="127"/>
        <v>0</v>
      </c>
      <c r="DK183" s="116">
        <f t="array" ref="DK183">SUM(IF(DA183:DB183&gt;40,1,0))</f>
        <v>0</v>
      </c>
      <c r="DL183" s="116">
        <f t="shared" si="143"/>
        <v>0</v>
      </c>
      <c r="DM183" s="116">
        <v>11.477994251554449</v>
      </c>
      <c r="DN183" s="116">
        <v>11.830412329904561</v>
      </c>
      <c r="DO183" s="116">
        <f t="shared" si="153"/>
        <v>11.654203290729505</v>
      </c>
      <c r="DP183" s="116">
        <f t="shared" si="148"/>
        <v>11.654203290729505</v>
      </c>
      <c r="DQ183" s="116">
        <f t="shared" si="149"/>
        <v>11.830412329904561</v>
      </c>
      <c r="DR183" s="116">
        <f t="shared" si="150"/>
        <v>2</v>
      </c>
      <c r="DS183" s="116">
        <f t="array" ref="DS183">SUM(IF($DM183:$DN183&lt;0,1,0))</f>
        <v>0</v>
      </c>
      <c r="DT183" s="116">
        <f t="shared" si="151"/>
        <v>0</v>
      </c>
      <c r="DU183" s="116">
        <f t="array" ref="DU183">SUM(IF($DM183:$DN183&gt;20,1,0))</f>
        <v>0</v>
      </c>
      <c r="DV183" s="116">
        <f t="shared" si="152"/>
        <v>0</v>
      </c>
      <c r="DW183" s="116">
        <f t="array" ref="DW183">SUM(IF(DM183:DN183&gt;40,1,0))</f>
        <v>0</v>
      </c>
      <c r="DX183" s="116">
        <f t="shared" si="154"/>
        <v>0</v>
      </c>
      <c r="DY183" s="116">
        <f t="shared" si="145"/>
        <v>23.930970333644765</v>
      </c>
      <c r="DZ183" s="116">
        <f t="shared" si="128"/>
        <v>16.237290756627715</v>
      </c>
      <c r="EA183" s="116">
        <f t="shared" si="129"/>
        <v>369.19648403772624</v>
      </c>
      <c r="EB183" s="116">
        <f t="shared" si="146"/>
        <v>7.7312460768372775</v>
      </c>
      <c r="EC183" s="116">
        <f t="shared" si="130"/>
        <v>45.361757310535836</v>
      </c>
      <c r="ED183" s="116">
        <f t="shared" si="131"/>
        <v>65</v>
      </c>
      <c r="EE183" s="116">
        <f t="shared" si="131"/>
        <v>0</v>
      </c>
      <c r="EF183" s="116">
        <f t="shared" si="132"/>
        <v>0</v>
      </c>
      <c r="EG183" s="116">
        <f t="shared" si="133"/>
        <v>23</v>
      </c>
      <c r="EH183" s="117">
        <f t="shared" si="134"/>
        <v>35.384615384615387</v>
      </c>
      <c r="EI183" s="116">
        <f t="shared" si="147"/>
        <v>12.820512820512823</v>
      </c>
      <c r="EJ183" s="116">
        <f t="shared" si="135"/>
        <v>3</v>
      </c>
      <c r="EK183" s="116">
        <f t="shared" si="144"/>
        <v>4.6153846153846159</v>
      </c>
      <c r="EL183" s="37"/>
      <c r="EM183" s="37"/>
      <c r="EN183" s="37"/>
      <c r="EO183" s="37"/>
    </row>
    <row r="184" spans="2:145" x14ac:dyDescent="0.4">
      <c r="B184" s="115">
        <v>1975</v>
      </c>
      <c r="C184" s="116">
        <v>8.961141831638141</v>
      </c>
      <c r="D184" s="116">
        <v>29.021667760998039</v>
      </c>
      <c r="E184" s="116">
        <v>16.027874564459932</v>
      </c>
      <c r="F184" s="116">
        <v>10.61769304401524</v>
      </c>
      <c r="G184" s="116">
        <v>9.899265451044915</v>
      </c>
      <c r="H184" s="116">
        <v>35.125055422472613</v>
      </c>
      <c r="I184" s="116">
        <v>19.185268262666444</v>
      </c>
      <c r="J184" s="116">
        <v>14.760330668981037</v>
      </c>
      <c r="K184" s="116">
        <v>7.0069662804661181</v>
      </c>
      <c r="L184" s="116">
        <v>38.503911314086238</v>
      </c>
      <c r="M184" s="116">
        <v>11.251074659307287</v>
      </c>
      <c r="N184" s="116">
        <v>10.59794504673861</v>
      </c>
      <c r="O184" s="116">
        <v>10.132154952521851</v>
      </c>
      <c r="P184" s="116">
        <v>11.863129056576028</v>
      </c>
      <c r="Q184" s="116">
        <f t="shared" si="107"/>
        <v>16.639534165426603</v>
      </c>
      <c r="R184" s="116">
        <f t="shared" si="101"/>
        <v>11.557101857941657</v>
      </c>
      <c r="S184" s="116">
        <f t="shared" si="102"/>
        <v>38.503911314086238</v>
      </c>
      <c r="T184" s="116">
        <f t="shared" si="103"/>
        <v>14</v>
      </c>
      <c r="U184" s="116">
        <f t="array" ref="U184">SUM(IF($C184:$P184&lt;0,1,0))</f>
        <v>0</v>
      </c>
      <c r="V184" s="116">
        <f t="shared" si="104"/>
        <v>0</v>
      </c>
      <c r="W184" s="116">
        <f t="array" ref="W184">SUM(IF($C184:$P184&gt;20,1,0))</f>
        <v>3</v>
      </c>
      <c r="X184" s="116">
        <f t="shared" si="105"/>
        <v>21.428571428571427</v>
      </c>
      <c r="Y184" s="116">
        <f t="array" ref="Y184">SUM(IF(C184:P184&gt;40,1,0))</f>
        <v>0</v>
      </c>
      <c r="Z184" s="116">
        <f t="shared" si="106"/>
        <v>0</v>
      </c>
      <c r="AA184" s="116">
        <v>1.1122111381911104</v>
      </c>
      <c r="AB184" s="116">
        <v>1.6167284964624808</v>
      </c>
      <c r="AC184" s="116">
        <v>-6.1349564047371015</v>
      </c>
      <c r="AD184" s="116">
        <v>19.259967695609827</v>
      </c>
      <c r="AE184" s="116">
        <v>11.737425059590191</v>
      </c>
      <c r="AF184" s="116">
        <v>25.242176827340135</v>
      </c>
      <c r="AG184" s="116">
        <v>1.1134155183859176</v>
      </c>
      <c r="AH184" s="116">
        <v>31.610337972166992</v>
      </c>
      <c r="AI184" s="116">
        <v>6.7600816739833869</v>
      </c>
      <c r="AJ184" s="116">
        <v>0.83711530757539787</v>
      </c>
      <c r="AK184" s="116">
        <v>5.2328768937159653</v>
      </c>
      <c r="AL184" s="116">
        <v>5.2991032639879254</v>
      </c>
      <c r="AM184" s="116">
        <f t="shared" si="136"/>
        <v>8.6405402868560213</v>
      </c>
      <c r="AN184" s="116">
        <f t="shared" si="108"/>
        <v>5.2659900788519458</v>
      </c>
      <c r="AO184" s="116">
        <f t="shared" si="109"/>
        <v>31.610337972166992</v>
      </c>
      <c r="AP184" s="116">
        <f t="shared" si="110"/>
        <v>12</v>
      </c>
      <c r="AQ184" s="116">
        <f t="array" ref="AQ184">SUM(IF($AA184:$AL184&lt;0,1,0))</f>
        <v>1</v>
      </c>
      <c r="AR184" s="116">
        <f t="shared" si="111"/>
        <v>8.3333333333333339</v>
      </c>
      <c r="AS184" s="116">
        <f t="array" ref="AS184">SUM(IF($AA184:$AL184&gt;20,1,0))</f>
        <v>2</v>
      </c>
      <c r="AT184" s="116">
        <f t="shared" si="112"/>
        <v>16.666666666666664</v>
      </c>
      <c r="AU184" s="116">
        <f t="array" ref="AU184">SUM(IF(AA184:AL184&gt;40,1,0))</f>
        <v>0</v>
      </c>
      <c r="AV184" s="116">
        <f t="shared" si="137"/>
        <v>0</v>
      </c>
      <c r="AW184" s="116">
        <v>8.4000448948724724</v>
      </c>
      <c r="AX184" s="116">
        <v>11.026428691786251</v>
      </c>
      <c r="AY184" s="116">
        <v>6.9223203775752724</v>
      </c>
      <c r="AZ184" s="116">
        <v>17.917324263550189</v>
      </c>
      <c r="BA184" s="116">
        <v>11.678832116788334</v>
      </c>
      <c r="BB184" s="116">
        <v>6.2992125984252301</v>
      </c>
      <c r="BC184" s="116">
        <v>12.771457015922261</v>
      </c>
      <c r="BD184" s="116">
        <v>4.3400514530289103</v>
      </c>
      <c r="BE184" s="116">
        <v>14.049513743380146</v>
      </c>
      <c r="BF184" s="116">
        <v>9.6470609526048872</v>
      </c>
      <c r="BG184" s="116">
        <v>11.505738874185264</v>
      </c>
      <c r="BH184" s="116">
        <v>6.9849403166379407</v>
      </c>
      <c r="BI184" s="116">
        <v>15.320275601154568</v>
      </c>
      <c r="BJ184" s="116"/>
      <c r="BK184" s="116">
        <v>15.378465495637812</v>
      </c>
      <c r="BL184" s="116">
        <v>14.759478293147964</v>
      </c>
      <c r="BM184" s="116">
        <v>19.41250449553112</v>
      </c>
      <c r="BN184" s="116">
        <v>24.239631336405566</v>
      </c>
      <c r="BO184" s="116">
        <f t="shared" si="138"/>
        <v>12.391369442390248</v>
      </c>
      <c r="BP184" s="116">
        <f t="shared" si="113"/>
        <v>11.678832116788334</v>
      </c>
      <c r="BQ184" s="116">
        <f t="shared" si="114"/>
        <v>24.239631336405566</v>
      </c>
      <c r="BR184" s="116">
        <f t="shared" si="115"/>
        <v>17</v>
      </c>
      <c r="BS184" s="116">
        <f t="array" ref="BS184">SUM(IF($AW184:$BN184&lt;0,1,0))</f>
        <v>0</v>
      </c>
      <c r="BT184" s="116">
        <f t="shared" si="116"/>
        <v>0</v>
      </c>
      <c r="BU184" s="116">
        <f t="array" ref="BU184">SUM(IF($AW184:$BN184&gt;20,1,0))</f>
        <v>1</v>
      </c>
      <c r="BV184" s="116">
        <f t="shared" si="117"/>
        <v>5.8823529411764701</v>
      </c>
      <c r="BW184" s="116">
        <f t="array" ref="BW184">SUM(IF(AW184:BN184&gt;40,1,0))</f>
        <v>0</v>
      </c>
      <c r="BX184" s="116">
        <f t="shared" si="139"/>
        <v>0</v>
      </c>
      <c r="BY184" s="116">
        <v>183.49999999999994</v>
      </c>
      <c r="BZ184" s="116">
        <v>24.960317266727611</v>
      </c>
      <c r="CA184" s="116">
        <v>28.920641350622244</v>
      </c>
      <c r="CB184" s="116">
        <v>343.32397138387574</v>
      </c>
      <c r="CC184" s="116">
        <v>20.995080432310768</v>
      </c>
      <c r="CD184" s="116">
        <v>18.436929921211874</v>
      </c>
      <c r="CE184" s="116">
        <v>15.514409701362396</v>
      </c>
      <c r="CF184" s="116">
        <v>13.219357637741158</v>
      </c>
      <c r="CG184" s="116">
        <v>17.768343740401818</v>
      </c>
      <c r="CH184" s="116">
        <v>4.96191019151878</v>
      </c>
      <c r="CI184" s="116">
        <v>10.56621730297411</v>
      </c>
      <c r="CJ184" s="116">
        <v>11.18881118881121</v>
      </c>
      <c r="CK184" s="116">
        <v>7.722851709412712</v>
      </c>
      <c r="CL184" s="116">
        <v>3.8405499788986353</v>
      </c>
      <c r="CM184" s="116">
        <v>6.852238924559928</v>
      </c>
      <c r="CN184" s="116">
        <v>23.500000000000011</v>
      </c>
      <c r="CO184" s="116">
        <v>76.30305320464123</v>
      </c>
      <c r="CP184" s="116">
        <v>12.130177514792905</v>
      </c>
      <c r="CQ184" s="116">
        <f t="shared" si="140"/>
        <v>45.761381191659062</v>
      </c>
      <c r="CR184" s="116">
        <f t="shared" si="118"/>
        <v>16.641376720882107</v>
      </c>
      <c r="CS184" s="116">
        <f t="shared" si="119"/>
        <v>343.32397138387574</v>
      </c>
      <c r="CT184" s="116">
        <f t="shared" si="120"/>
        <v>18</v>
      </c>
      <c r="CU184" s="116">
        <f t="array" ref="CU184">SUM(IF($BY184:$CP184&lt;0,1,0))</f>
        <v>0</v>
      </c>
      <c r="CV184" s="116">
        <f t="shared" si="121"/>
        <v>0</v>
      </c>
      <c r="CW184" s="116">
        <f t="array" ref="CW184">SUM(IF($BY184:$CP184&gt;20,1,0))</f>
        <v>7</v>
      </c>
      <c r="CX184" s="116">
        <f t="shared" si="122"/>
        <v>38.888888888888893</v>
      </c>
      <c r="CY184" s="116">
        <f t="array" ref="CY184">SUM(IF(BY184:CP184&gt;40,1,0))</f>
        <v>3</v>
      </c>
      <c r="CZ184" s="116">
        <f t="shared" si="141"/>
        <v>16.666666666666664</v>
      </c>
      <c r="DA184" s="116">
        <v>9.315108839503953</v>
      </c>
      <c r="DB184" s="116">
        <v>8.3526726925007448</v>
      </c>
      <c r="DC184" s="116">
        <f t="shared" si="142"/>
        <v>8.833890766002348</v>
      </c>
      <c r="DD184" s="116">
        <f t="shared" si="123"/>
        <v>8.833890766002348</v>
      </c>
      <c r="DE184" s="116">
        <f t="shared" si="124"/>
        <v>9.315108839503953</v>
      </c>
      <c r="DF184" s="116">
        <f t="shared" si="125"/>
        <v>2</v>
      </c>
      <c r="DG184" s="116">
        <f t="array" ref="DG184">SUM(IF($DA184:$DB184&lt;0,1,0))</f>
        <v>0</v>
      </c>
      <c r="DH184" s="116">
        <f t="shared" si="126"/>
        <v>0</v>
      </c>
      <c r="DI184" s="116">
        <f t="array" ref="DI184">SUM(IF($DA184:$DB184&gt;20,1,0))</f>
        <v>0</v>
      </c>
      <c r="DJ184" s="116">
        <f t="shared" si="127"/>
        <v>0</v>
      </c>
      <c r="DK184" s="116">
        <f t="array" ref="DK184">SUM(IF(DA184:DB184&gt;40,1,0))</f>
        <v>0</v>
      </c>
      <c r="DL184" s="116">
        <f t="shared" si="143"/>
        <v>0</v>
      </c>
      <c r="DM184" s="116">
        <v>24.797849084770828</v>
      </c>
      <c r="DN184" s="116">
        <v>14.772780460310409</v>
      </c>
      <c r="DO184" s="116">
        <f t="shared" si="153"/>
        <v>19.78531477254062</v>
      </c>
      <c r="DP184" s="116">
        <f t="shared" si="148"/>
        <v>19.78531477254062</v>
      </c>
      <c r="DQ184" s="116">
        <f t="shared" si="149"/>
        <v>24.797849084770828</v>
      </c>
      <c r="DR184" s="116">
        <f t="shared" si="150"/>
        <v>2</v>
      </c>
      <c r="DS184" s="116">
        <f t="array" ref="DS184">SUM(IF($DM184:$DN184&lt;0,1,0))</f>
        <v>0</v>
      </c>
      <c r="DT184" s="116">
        <f t="shared" si="151"/>
        <v>0</v>
      </c>
      <c r="DU184" s="116">
        <f t="array" ref="DU184">SUM(IF($DM184:$DN184&gt;20,1,0))</f>
        <v>1</v>
      </c>
      <c r="DV184" s="116">
        <f t="shared" si="152"/>
        <v>50</v>
      </c>
      <c r="DW184" s="116">
        <f t="array" ref="DW184">SUM(IF(DM184:DN184&gt;40,1,0))</f>
        <v>0</v>
      </c>
      <c r="DX184" s="116">
        <f t="shared" si="154"/>
        <v>0</v>
      </c>
      <c r="DY184" s="116">
        <f t="shared" si="145"/>
        <v>21.972869458551205</v>
      </c>
      <c r="DZ184" s="116">
        <f t="shared" si="128"/>
        <v>11.737425059590191</v>
      </c>
      <c r="EA184" s="116">
        <f t="shared" si="129"/>
        <v>343.32397138387574</v>
      </c>
      <c r="EB184" s="116">
        <f t="shared" si="146"/>
        <v>9.074694156030132</v>
      </c>
      <c r="EC184" s="116">
        <f t="shared" si="130"/>
        <v>47.034597813546974</v>
      </c>
      <c r="ED184" s="116">
        <f t="shared" si="131"/>
        <v>65</v>
      </c>
      <c r="EE184" s="116">
        <f t="shared" si="131"/>
        <v>1</v>
      </c>
      <c r="EF184" s="116">
        <f t="shared" si="132"/>
        <v>1.5384615384615385</v>
      </c>
      <c r="EG184" s="116">
        <f t="shared" si="133"/>
        <v>14</v>
      </c>
      <c r="EH184" s="117">
        <f t="shared" si="134"/>
        <v>21.53846153846154</v>
      </c>
      <c r="EI184" s="116">
        <f t="shared" si="147"/>
        <v>15.641025641025641</v>
      </c>
      <c r="EJ184" s="116">
        <f t="shared" si="135"/>
        <v>3</v>
      </c>
      <c r="EK184" s="116">
        <f t="shared" si="144"/>
        <v>4.6153846153846159</v>
      </c>
      <c r="EL184" s="37"/>
      <c r="EM184" s="37"/>
      <c r="EN184" s="37"/>
      <c r="EO184" s="37"/>
    </row>
    <row r="185" spans="2:145" x14ac:dyDescent="0.4">
      <c r="B185" s="115">
        <v>1976</v>
      </c>
      <c r="C185" s="116">
        <v>8.8792543352042905</v>
      </c>
      <c r="D185" s="116">
        <v>80.661577608142522</v>
      </c>
      <c r="E185" s="116">
        <v>10.510510510510507</v>
      </c>
      <c r="F185" s="116">
        <v>12.908852691405919</v>
      </c>
      <c r="G185" s="116">
        <v>10.291923447898785</v>
      </c>
      <c r="H185" s="116">
        <v>58.910630661603193</v>
      </c>
      <c r="I185" s="116">
        <v>11.487968496562328</v>
      </c>
      <c r="J185" s="116">
        <v>12.946428290215351</v>
      </c>
      <c r="K185" s="116">
        <v>10.973284862189509</v>
      </c>
      <c r="L185" s="116">
        <v>18.336434432040537</v>
      </c>
      <c r="M185" s="116">
        <v>11.317716320881768</v>
      </c>
      <c r="N185" s="116">
        <v>1.2332599896775598</v>
      </c>
      <c r="O185" s="116">
        <v>18.799989851939976</v>
      </c>
      <c r="P185" s="116">
        <v>13.940071335820781</v>
      </c>
      <c r="Q185" s="116">
        <f t="shared" si="107"/>
        <v>20.085564488149505</v>
      </c>
      <c r="R185" s="116">
        <f t="shared" si="101"/>
        <v>12.198410593984123</v>
      </c>
      <c r="S185" s="116">
        <f t="shared" si="102"/>
        <v>80.661577608142522</v>
      </c>
      <c r="T185" s="116">
        <f t="shared" si="103"/>
        <v>14</v>
      </c>
      <c r="U185" s="116">
        <f t="array" ref="U185">SUM(IF($C185:$P185&lt;0,1,0))</f>
        <v>0</v>
      </c>
      <c r="V185" s="116">
        <f t="shared" si="104"/>
        <v>0</v>
      </c>
      <c r="W185" s="116">
        <f t="array" ref="W185">SUM(IF($C185:$P185&gt;20,1,0))</f>
        <v>2</v>
      </c>
      <c r="X185" s="116">
        <f t="shared" si="105"/>
        <v>14.285714285714285</v>
      </c>
      <c r="Y185" s="116">
        <f t="array" ref="Y185">SUM(IF(C185:P185&gt;40,1,0))</f>
        <v>2</v>
      </c>
      <c r="Z185" s="116">
        <f t="shared" si="106"/>
        <v>14.285714285714285</v>
      </c>
      <c r="AA185" s="116">
        <v>0.34086318782531322</v>
      </c>
      <c r="AB185" s="116">
        <v>4.0910185289825485</v>
      </c>
      <c r="AC185" s="116">
        <v>-1.4509290657827023E-6</v>
      </c>
      <c r="AD185" s="116">
        <v>17.981775393296481</v>
      </c>
      <c r="AE185" s="116">
        <v>9.3737365890129496</v>
      </c>
      <c r="AF185" s="116">
        <v>15.279023091590528</v>
      </c>
      <c r="AG185" s="116">
        <v>3.7852683649963739</v>
      </c>
      <c r="AH185" s="116">
        <v>22.356495468277938</v>
      </c>
      <c r="AI185" s="116">
        <v>6.200001842942493</v>
      </c>
      <c r="AJ185" s="116">
        <v>-1.6777443947641468</v>
      </c>
      <c r="AK185" s="116">
        <v>2.5039781807300709</v>
      </c>
      <c r="AL185" s="116">
        <v>4.1487496769492704</v>
      </c>
      <c r="AM185" s="116">
        <f t="shared" si="136"/>
        <v>7.0319303732425631</v>
      </c>
      <c r="AN185" s="116">
        <f t="shared" si="108"/>
        <v>4.1198841029659095</v>
      </c>
      <c r="AO185" s="116">
        <f t="shared" si="109"/>
        <v>22.356495468277938</v>
      </c>
      <c r="AP185" s="116">
        <f t="shared" si="110"/>
        <v>12</v>
      </c>
      <c r="AQ185" s="116">
        <f t="array" ref="AQ185">SUM(IF($AA185:$AL185&lt;0,1,0))</f>
        <v>2</v>
      </c>
      <c r="AR185" s="116">
        <f t="shared" si="111"/>
        <v>16.666666666666668</v>
      </c>
      <c r="AS185" s="116">
        <f t="array" ref="AS185">SUM(IF($AA185:$AL185&gt;20,1,0))</f>
        <v>1</v>
      </c>
      <c r="AT185" s="116">
        <f t="shared" si="112"/>
        <v>8.3333333333333321</v>
      </c>
      <c r="AU185" s="116">
        <f t="array" ref="AU185">SUM(IF(AA185:AL185&gt;40,1,0))</f>
        <v>0</v>
      </c>
      <c r="AV185" s="116">
        <f t="shared" si="137"/>
        <v>0</v>
      </c>
      <c r="AW185" s="116">
        <v>7.2999676746976494</v>
      </c>
      <c r="AX185" s="116">
        <v>7.571738775129</v>
      </c>
      <c r="AY185" s="116">
        <v>11.043107224808452</v>
      </c>
      <c r="AZ185" s="116">
        <v>13.650806971155101</v>
      </c>
      <c r="BA185" s="116">
        <v>9.8039215686274641</v>
      </c>
      <c r="BB185" s="116">
        <v>3.7037037037036979</v>
      </c>
      <c r="BC185" s="116">
        <v>9.1999266098199186</v>
      </c>
      <c r="BD185" s="116">
        <v>1.9902037747524495E-2</v>
      </c>
      <c r="BE185" s="116">
        <v>19.336765967746846</v>
      </c>
      <c r="BF185" s="116">
        <v>8.7881790549083867</v>
      </c>
      <c r="BG185" s="116">
        <v>8.8155467267320748</v>
      </c>
      <c r="BH185" s="116">
        <v>6.3022858366787577</v>
      </c>
      <c r="BI185" s="116">
        <v>15.535579764447775</v>
      </c>
      <c r="BJ185" s="116"/>
      <c r="BK185" s="116">
        <v>18.032664611151429</v>
      </c>
      <c r="BL185" s="116">
        <v>11.310088289996978</v>
      </c>
      <c r="BM185" s="116">
        <v>17.160066667354684</v>
      </c>
      <c r="BN185" s="116">
        <v>16.543026706231423</v>
      </c>
      <c r="BO185" s="116">
        <f t="shared" si="138"/>
        <v>10.830428128878655</v>
      </c>
      <c r="BP185" s="116">
        <f t="shared" si="113"/>
        <v>9.8039215686274641</v>
      </c>
      <c r="BQ185" s="116">
        <f t="shared" si="114"/>
        <v>19.336765967746846</v>
      </c>
      <c r="BR185" s="116">
        <f t="shared" si="115"/>
        <v>17</v>
      </c>
      <c r="BS185" s="116">
        <f t="array" ref="BS185">SUM(IF($AW185:$BN185&lt;0,1,0))</f>
        <v>0</v>
      </c>
      <c r="BT185" s="116">
        <f t="shared" si="116"/>
        <v>0</v>
      </c>
      <c r="BU185" s="116">
        <f t="array" ref="BU185">SUM(IF($AW185:$BN185&gt;20,1,0))</f>
        <v>0</v>
      </c>
      <c r="BV185" s="116">
        <f t="shared" si="117"/>
        <v>0</v>
      </c>
      <c r="BW185" s="116">
        <f t="array" ref="BW185">SUM(IF(AW185:BN185&gt;40,1,0))</f>
        <v>0</v>
      </c>
      <c r="BX185" s="116">
        <f t="shared" si="139"/>
        <v>0</v>
      </c>
      <c r="BY185" s="116">
        <v>443.20987654320987</v>
      </c>
      <c r="BZ185" s="116">
        <v>6.3345550007877689</v>
      </c>
      <c r="CA185" s="116">
        <v>42.007612859364542</v>
      </c>
      <c r="CB185" s="116">
        <v>199.32561964125136</v>
      </c>
      <c r="CC185" s="116">
        <v>22.11306031938442</v>
      </c>
      <c r="CD185" s="116">
        <v>-4.6372074490726378</v>
      </c>
      <c r="CE185" s="116">
        <v>7.3908518641554997</v>
      </c>
      <c r="CF185" s="116">
        <v>13.135401245151868</v>
      </c>
      <c r="CG185" s="116">
        <v>6.4382897242303718</v>
      </c>
      <c r="CH185" s="116">
        <v>15.227734306283784</v>
      </c>
      <c r="CI185" s="116">
        <v>6.8654446257898023</v>
      </c>
      <c r="CJ185" s="116">
        <v>27.672955974842761</v>
      </c>
      <c r="CK185" s="116">
        <v>2.6834699727880689</v>
      </c>
      <c r="CL185" s="116">
        <v>4.1146606545440685</v>
      </c>
      <c r="CM185" s="116">
        <v>4.6092179881889628</v>
      </c>
      <c r="CN185" s="116">
        <v>33.600000000000009</v>
      </c>
      <c r="CO185" s="116">
        <v>58.285881794590637</v>
      </c>
      <c r="CP185" s="116">
        <v>6.5963060686015762</v>
      </c>
      <c r="CQ185" s="116">
        <f t="shared" si="140"/>
        <v>49.720762840782939</v>
      </c>
      <c r="CR185" s="116">
        <f t="shared" si="118"/>
        <v>10.263126554653685</v>
      </c>
      <c r="CS185" s="116">
        <f t="shared" si="119"/>
        <v>443.20987654320987</v>
      </c>
      <c r="CT185" s="116">
        <f t="shared" si="120"/>
        <v>18</v>
      </c>
      <c r="CU185" s="116">
        <f t="array" ref="CU185">SUM(IF($BY185:$CP185&lt;0,1,0))</f>
        <v>1</v>
      </c>
      <c r="CV185" s="116">
        <f t="shared" si="121"/>
        <v>5.5555555555555554</v>
      </c>
      <c r="CW185" s="116">
        <f t="array" ref="CW185">SUM(IF($BY185:$CP185&gt;20,1,0))</f>
        <v>7</v>
      </c>
      <c r="CX185" s="116">
        <f t="shared" si="122"/>
        <v>38.888888888888893</v>
      </c>
      <c r="CY185" s="116">
        <f t="array" ref="CY185">SUM(IF(BY185:CP185&gt;40,1,0))</f>
        <v>4</v>
      </c>
      <c r="CZ185" s="116">
        <f t="shared" si="141"/>
        <v>22.222222222222221</v>
      </c>
      <c r="DA185" s="116">
        <v>6.9639566157747979</v>
      </c>
      <c r="DB185" s="116">
        <v>5.4632526825076795</v>
      </c>
      <c r="DC185" s="116">
        <f t="shared" si="142"/>
        <v>6.2136046491412387</v>
      </c>
      <c r="DD185" s="116">
        <f t="shared" si="123"/>
        <v>6.2136046491412387</v>
      </c>
      <c r="DE185" s="116">
        <f t="shared" si="124"/>
        <v>6.9639566157747979</v>
      </c>
      <c r="DF185" s="116">
        <f t="shared" si="125"/>
        <v>2</v>
      </c>
      <c r="DG185" s="116">
        <f t="array" ref="DG185">SUM(IF($DA185:$DB185&lt;0,1,0))</f>
        <v>0</v>
      </c>
      <c r="DH185" s="116">
        <f t="shared" si="126"/>
        <v>0</v>
      </c>
      <c r="DI185" s="116">
        <f t="array" ref="DI185">SUM(IF($DA185:$DB185&gt;20,1,0))</f>
        <v>0</v>
      </c>
      <c r="DJ185" s="116">
        <f t="shared" si="127"/>
        <v>0</v>
      </c>
      <c r="DK185" s="116">
        <f t="array" ref="DK185">SUM(IF(DA185:DB185&gt;40,1,0))</f>
        <v>0</v>
      </c>
      <c r="DL185" s="116">
        <f t="shared" si="143"/>
        <v>0</v>
      </c>
      <c r="DM185" s="116">
        <v>3.9902788460101219</v>
      </c>
      <c r="DN185" s="116">
        <v>16.640842289048368</v>
      </c>
      <c r="DO185" s="116">
        <f t="shared" si="153"/>
        <v>10.315560567529245</v>
      </c>
      <c r="DP185" s="116">
        <f t="shared" si="148"/>
        <v>10.315560567529245</v>
      </c>
      <c r="DQ185" s="116">
        <f t="shared" si="149"/>
        <v>16.640842289048368</v>
      </c>
      <c r="DR185" s="116">
        <f t="shared" si="150"/>
        <v>2</v>
      </c>
      <c r="DS185" s="116">
        <f t="array" ref="DS185">SUM(IF($DM185:$DN185&lt;0,1,0))</f>
        <v>0</v>
      </c>
      <c r="DT185" s="116">
        <f t="shared" si="151"/>
        <v>0</v>
      </c>
      <c r="DU185" s="116">
        <f t="array" ref="DU185">SUM(IF($DM185:$DN185&gt;20,1,0))</f>
        <v>0</v>
      </c>
      <c r="DV185" s="116">
        <f t="shared" si="152"/>
        <v>0</v>
      </c>
      <c r="DW185" s="116">
        <f t="array" ref="DW185">SUM(IF(DM185:DN185&gt;40,1,0))</f>
        <v>0</v>
      </c>
      <c r="DX185" s="116">
        <f t="shared" si="154"/>
        <v>0</v>
      </c>
      <c r="DY185" s="116">
        <f t="shared" si="145"/>
        <v>22.73431395494422</v>
      </c>
      <c r="DZ185" s="116">
        <f t="shared" si="128"/>
        <v>10.291923447898785</v>
      </c>
      <c r="EA185" s="116">
        <f t="shared" si="129"/>
        <v>443.20987654320987</v>
      </c>
      <c r="EB185" s="116">
        <f t="shared" si="146"/>
        <v>10.064857460779749</v>
      </c>
      <c r="EC185" s="116">
        <f t="shared" si="130"/>
        <v>59.521875819871937</v>
      </c>
      <c r="ED185" s="116">
        <f t="shared" si="131"/>
        <v>65</v>
      </c>
      <c r="EE185" s="116">
        <f t="shared" si="131"/>
        <v>3</v>
      </c>
      <c r="EF185" s="116">
        <f t="shared" si="132"/>
        <v>4.615384615384615</v>
      </c>
      <c r="EG185" s="116">
        <f t="shared" si="133"/>
        <v>10</v>
      </c>
      <c r="EH185" s="117">
        <f t="shared" si="134"/>
        <v>15.384615384615385</v>
      </c>
      <c r="EI185" s="116">
        <f t="shared" si="147"/>
        <v>17.692307692307693</v>
      </c>
      <c r="EJ185" s="116">
        <f t="shared" si="135"/>
        <v>6</v>
      </c>
      <c r="EK185" s="116">
        <f t="shared" si="144"/>
        <v>9.2307692307692317</v>
      </c>
      <c r="EL185" s="37"/>
      <c r="EM185" s="37"/>
      <c r="EN185" s="37"/>
      <c r="EO185" s="37"/>
    </row>
    <row r="186" spans="2:145" x14ac:dyDescent="0.4">
      <c r="B186" s="115">
        <v>1977</v>
      </c>
      <c r="C186" s="116">
        <v>12.098856463779573</v>
      </c>
      <c r="D186" s="116">
        <v>69.042253521126767</v>
      </c>
      <c r="E186" s="116">
        <v>11.141304347826097</v>
      </c>
      <c r="F186" s="116">
        <v>24.482437357306075</v>
      </c>
      <c r="G186" s="116">
        <v>11.614626446367611</v>
      </c>
      <c r="H186" s="116">
        <v>113.6897374694187</v>
      </c>
      <c r="I186" s="116">
        <v>15.005805521739667</v>
      </c>
      <c r="J186" s="116">
        <v>9.6281061564977399</v>
      </c>
      <c r="K186" s="116">
        <v>10.814150521372728</v>
      </c>
      <c r="L186" s="116">
        <v>22.355106103228728</v>
      </c>
      <c r="M186" s="116">
        <v>10.210669647644675</v>
      </c>
      <c r="N186" s="116">
        <v>9.653504249259214</v>
      </c>
      <c r="O186" s="116">
        <v>19.781112402913458</v>
      </c>
      <c r="P186" s="116">
        <v>7.5793421811886974</v>
      </c>
      <c r="Q186" s="116">
        <f t="shared" si="107"/>
        <v>24.792643742119264</v>
      </c>
      <c r="R186" s="116">
        <f t="shared" si="101"/>
        <v>11.856741455073593</v>
      </c>
      <c r="S186" s="116">
        <f t="shared" si="102"/>
        <v>113.6897374694187</v>
      </c>
      <c r="T186" s="116">
        <f t="shared" si="103"/>
        <v>14</v>
      </c>
      <c r="U186" s="116">
        <f t="array" ref="U186">SUM(IF($C186:$P186&lt;0,1,0))</f>
        <v>0</v>
      </c>
      <c r="V186" s="116">
        <f t="shared" si="104"/>
        <v>0</v>
      </c>
      <c r="W186" s="116">
        <f t="array" ref="W186">SUM(IF($C186:$P186&gt;20,1,0))</f>
        <v>4</v>
      </c>
      <c r="X186" s="116">
        <f t="shared" si="105"/>
        <v>28.571428571428569</v>
      </c>
      <c r="Y186" s="116">
        <f t="array" ref="Y186">SUM(IF(C186:P186&gt;40,1,0))</f>
        <v>2</v>
      </c>
      <c r="Z186" s="116">
        <f t="shared" si="106"/>
        <v>14.285714285714285</v>
      </c>
      <c r="AA186" s="116">
        <v>2.4913080416955724</v>
      </c>
      <c r="AB186" s="116">
        <v>4.8035120016993638</v>
      </c>
      <c r="AC186" s="116">
        <v>7.8431372420880052</v>
      </c>
      <c r="AD186" s="116">
        <v>11.272605909976475</v>
      </c>
      <c r="AE186" s="116">
        <v>8.1821914222071292</v>
      </c>
      <c r="AF186" s="116">
        <v>10.198425828078395</v>
      </c>
      <c r="AG186" s="116">
        <v>5.371393525562155</v>
      </c>
      <c r="AH186" s="116">
        <v>-1.1111111111111072</v>
      </c>
      <c r="AI186" s="116">
        <v>19.514764253210082</v>
      </c>
      <c r="AJ186" s="116">
        <v>4.8811062535917493</v>
      </c>
      <c r="AK186" s="116">
        <v>7.0359244142399691</v>
      </c>
      <c r="AL186" s="116">
        <v>7.5815965630334992</v>
      </c>
      <c r="AM186" s="116">
        <f t="shared" si="136"/>
        <v>7.338737862022608</v>
      </c>
      <c r="AN186" s="116">
        <f t="shared" si="108"/>
        <v>7.3087604886367341</v>
      </c>
      <c r="AO186" s="116">
        <f t="shared" si="109"/>
        <v>19.514764253210082</v>
      </c>
      <c r="AP186" s="116">
        <f t="shared" si="110"/>
        <v>12</v>
      </c>
      <c r="AQ186" s="116">
        <f t="array" ref="AQ186">SUM(IF($AA186:$AL186&lt;0,1,0))</f>
        <v>1</v>
      </c>
      <c r="AR186" s="116">
        <f t="shared" si="111"/>
        <v>8.3333333333333339</v>
      </c>
      <c r="AS186" s="116">
        <f t="array" ref="AS186">SUM(IF($AA186:$AL186&gt;20,1,0))</f>
        <v>0</v>
      </c>
      <c r="AT186" s="116">
        <f t="shared" si="112"/>
        <v>0</v>
      </c>
      <c r="AU186" s="116">
        <f t="array" ref="AU186">SUM(IF(AA186:AL186&gt;40,1,0))</f>
        <v>0</v>
      </c>
      <c r="AV186" s="116">
        <f t="shared" si="137"/>
        <v>0</v>
      </c>
      <c r="AW186" s="116">
        <v>5.4999967333591249</v>
      </c>
      <c r="AX186" s="116">
        <v>6.3244624163535823</v>
      </c>
      <c r="AY186" s="116">
        <v>11.674073519774812</v>
      </c>
      <c r="AZ186" s="116">
        <v>12.361406763493152</v>
      </c>
      <c r="BA186" s="116">
        <v>8.9285714285714128</v>
      </c>
      <c r="BB186" s="116">
        <v>4.2857142857142927</v>
      </c>
      <c r="BC186" s="116">
        <v>7.0710334903836269</v>
      </c>
      <c r="BD186" s="116">
        <v>3.0455113253225257</v>
      </c>
      <c r="BE186" s="116">
        <v>16.326708602638497</v>
      </c>
      <c r="BF186" s="116">
        <v>5.82407217581442</v>
      </c>
      <c r="BG186" s="116">
        <v>9.142036963293668</v>
      </c>
      <c r="BH186" s="116">
        <v>6.6238536842038602</v>
      </c>
      <c r="BI186" s="116">
        <v>19.288547300299673</v>
      </c>
      <c r="BJ186" s="116"/>
      <c r="BK186" s="116">
        <v>25.348927332150257</v>
      </c>
      <c r="BL186" s="116">
        <v>10.611964547531949</v>
      </c>
      <c r="BM186" s="116">
        <v>33.812168149670555</v>
      </c>
      <c r="BN186" s="116">
        <v>15.849777211966899</v>
      </c>
      <c r="BO186" s="116">
        <f t="shared" si="138"/>
        <v>11.883460348855429</v>
      </c>
      <c r="BP186" s="116">
        <f t="shared" si="113"/>
        <v>9.142036963293668</v>
      </c>
      <c r="BQ186" s="116">
        <f t="shared" si="114"/>
        <v>33.812168149670555</v>
      </c>
      <c r="BR186" s="116">
        <f t="shared" si="115"/>
        <v>17</v>
      </c>
      <c r="BS186" s="116">
        <f t="array" ref="BS186">SUM(IF($AW186:$BN186&lt;0,1,0))</f>
        <v>0</v>
      </c>
      <c r="BT186" s="116">
        <f t="shared" si="116"/>
        <v>0</v>
      </c>
      <c r="BU186" s="116">
        <f t="array" ref="BU186">SUM(IF($AW186:$BN186&gt;20,1,0))</f>
        <v>2</v>
      </c>
      <c r="BV186" s="116">
        <f t="shared" si="117"/>
        <v>11.76470588235294</v>
      </c>
      <c r="BW186" s="116">
        <f t="array" ref="BW186">SUM(IF(AW186:BN186&gt;40,1,0))</f>
        <v>0</v>
      </c>
      <c r="BX186" s="116">
        <f t="shared" si="139"/>
        <v>0</v>
      </c>
      <c r="BY186" s="116">
        <v>176.2987012987013</v>
      </c>
      <c r="BZ186" s="116">
        <v>8.4701487679550471</v>
      </c>
      <c r="CA186" s="116">
        <v>43.653821481131814</v>
      </c>
      <c r="CB186" s="116">
        <v>84.138980135778652</v>
      </c>
      <c r="CC186" s="116">
        <v>31.579582143765407</v>
      </c>
      <c r="CD186" s="116">
        <v>8.9894587898245586</v>
      </c>
      <c r="CE186" s="116">
        <v>10.671740842238556</v>
      </c>
      <c r="CF186" s="116">
        <v>9.7420086000216788</v>
      </c>
      <c r="CG186" s="116">
        <v>12.836024133045905</v>
      </c>
      <c r="CH186" s="116">
        <v>8.9496514454555953</v>
      </c>
      <c r="CI186" s="116">
        <v>6.1670889373428066</v>
      </c>
      <c r="CJ186" s="116">
        <v>20.689655172413769</v>
      </c>
      <c r="CK186" s="116">
        <v>10.490181390476515</v>
      </c>
      <c r="CL186" s="116">
        <v>4.5979892454311955</v>
      </c>
      <c r="CM186" s="116">
        <v>9.1954030693893518</v>
      </c>
      <c r="CN186" s="116">
        <v>37.999999999999986</v>
      </c>
      <c r="CO186" s="116">
        <v>39.461357546908822</v>
      </c>
      <c r="CP186" s="116">
        <v>11.633663366336622</v>
      </c>
      <c r="CQ186" s="116">
        <f t="shared" si="140"/>
        <v>29.753636464789864</v>
      </c>
      <c r="CR186" s="116">
        <f t="shared" si="118"/>
        <v>11.152702104287588</v>
      </c>
      <c r="CS186" s="116">
        <f t="shared" si="119"/>
        <v>176.2987012987013</v>
      </c>
      <c r="CT186" s="116">
        <f t="shared" si="120"/>
        <v>18</v>
      </c>
      <c r="CU186" s="116">
        <f t="array" ref="CU186">SUM(IF($BY186:$CP186&lt;0,1,0))</f>
        <v>0</v>
      </c>
      <c r="CV186" s="116">
        <f t="shared" si="121"/>
        <v>0</v>
      </c>
      <c r="CW186" s="116">
        <f t="array" ref="CW186">SUM(IF($BY186:$CP186&gt;20,1,0))</f>
        <v>7</v>
      </c>
      <c r="CX186" s="116">
        <f t="shared" si="122"/>
        <v>38.888888888888893</v>
      </c>
      <c r="CY186" s="116">
        <f t="array" ref="CY186">SUM(IF(BY186:CP186&gt;40,1,0))</f>
        <v>3</v>
      </c>
      <c r="CZ186" s="116">
        <f t="shared" si="141"/>
        <v>16.666666666666664</v>
      </c>
      <c r="DA186" s="116">
        <v>8.4885253327591297</v>
      </c>
      <c r="DB186" s="116">
        <v>6.5968657140893479</v>
      </c>
      <c r="DC186" s="116">
        <f t="shared" si="142"/>
        <v>7.5426955234242392</v>
      </c>
      <c r="DD186" s="116">
        <f t="shared" si="123"/>
        <v>7.5426955234242392</v>
      </c>
      <c r="DE186" s="116">
        <f t="shared" si="124"/>
        <v>8.4885253327591297</v>
      </c>
      <c r="DF186" s="116">
        <f t="shared" si="125"/>
        <v>2</v>
      </c>
      <c r="DG186" s="116">
        <f t="array" ref="DG186">SUM(IF($DA186:$DB186&lt;0,1,0))</f>
        <v>0</v>
      </c>
      <c r="DH186" s="116">
        <f t="shared" si="126"/>
        <v>0</v>
      </c>
      <c r="DI186" s="116">
        <f t="array" ref="DI186">SUM(IF($DA186:$DB186&gt;20,1,0))</f>
        <v>0</v>
      </c>
      <c r="DJ186" s="116">
        <f t="shared" si="127"/>
        <v>0</v>
      </c>
      <c r="DK186" s="116">
        <f t="array" ref="DK186">SUM(IF(DA186:DB186&gt;40,1,0))</f>
        <v>0</v>
      </c>
      <c r="DL186" s="116">
        <f t="shared" si="143"/>
        <v>0</v>
      </c>
      <c r="DM186" s="116">
        <v>17.364852682663209</v>
      </c>
      <c r="DN186" s="116">
        <v>14.786734930601627</v>
      </c>
      <c r="DO186" s="116">
        <f t="shared" si="153"/>
        <v>16.075793806632419</v>
      </c>
      <c r="DP186" s="116">
        <f t="shared" si="148"/>
        <v>16.075793806632419</v>
      </c>
      <c r="DQ186" s="116">
        <f t="shared" si="149"/>
        <v>17.364852682663209</v>
      </c>
      <c r="DR186" s="116">
        <f t="shared" si="150"/>
        <v>2</v>
      </c>
      <c r="DS186" s="116">
        <f t="array" ref="DS186">SUM(IF($DM186:$DN186&lt;0,1,0))</f>
        <v>0</v>
      </c>
      <c r="DT186" s="116">
        <f t="shared" si="151"/>
        <v>0</v>
      </c>
      <c r="DU186" s="116">
        <f t="array" ref="DU186">SUM(IF($DM186:$DN186&gt;20,1,0))</f>
        <v>0</v>
      </c>
      <c r="DV186" s="116">
        <f t="shared" si="152"/>
        <v>0</v>
      </c>
      <c r="DW186" s="116">
        <f t="array" ref="DW186">SUM(IF(DM186:DN186&gt;40,1,0))</f>
        <v>0</v>
      </c>
      <c r="DX186" s="116">
        <f t="shared" si="154"/>
        <v>0</v>
      </c>
      <c r="DY186" s="116">
        <f t="shared" si="145"/>
        <v>18.768971195243292</v>
      </c>
      <c r="DZ186" s="116">
        <f t="shared" si="128"/>
        <v>10.490181390476515</v>
      </c>
      <c r="EA186" s="116">
        <f t="shared" si="129"/>
        <v>176.2987012987013</v>
      </c>
      <c r="EB186" s="116">
        <f t="shared" si="146"/>
        <v>10.979887692525836</v>
      </c>
      <c r="EC186" s="116">
        <f t="shared" si="130"/>
        <v>27.357778056579054</v>
      </c>
      <c r="ED186" s="116">
        <f t="shared" si="131"/>
        <v>65</v>
      </c>
      <c r="EE186" s="116">
        <f t="shared" si="131"/>
        <v>1</v>
      </c>
      <c r="EF186" s="116">
        <f t="shared" si="132"/>
        <v>1.5384615384615385</v>
      </c>
      <c r="EG186" s="116">
        <f t="shared" si="133"/>
        <v>13</v>
      </c>
      <c r="EH186" s="117">
        <f t="shared" si="134"/>
        <v>20</v>
      </c>
      <c r="EI186" s="116">
        <f t="shared" si="147"/>
        <v>19.487179487179489</v>
      </c>
      <c r="EJ186" s="116">
        <f t="shared" si="135"/>
        <v>5</v>
      </c>
      <c r="EK186" s="116">
        <f t="shared" si="144"/>
        <v>7.6923076923076925</v>
      </c>
      <c r="EL186" s="37"/>
      <c r="EM186" s="37"/>
      <c r="EN186" s="37"/>
      <c r="EO186" s="37"/>
    </row>
    <row r="187" spans="2:145" x14ac:dyDescent="0.4">
      <c r="B187" s="115">
        <v>1978</v>
      </c>
      <c r="C187" s="116">
        <v>17.172975227253986</v>
      </c>
      <c r="D187" s="116">
        <v>48.44192634560909</v>
      </c>
      <c r="E187" s="116">
        <v>11.49144254278729</v>
      </c>
      <c r="F187" s="116">
        <v>16.031735226031177</v>
      </c>
      <c r="G187" s="116">
        <v>11.270872490682017</v>
      </c>
      <c r="H187" s="116">
        <v>90.792221327455678</v>
      </c>
      <c r="I187" s="116">
        <v>17.056941583224905</v>
      </c>
      <c r="J187" s="116">
        <v>10.034877239240414</v>
      </c>
      <c r="K187" s="116">
        <v>9.720054887142453</v>
      </c>
      <c r="L187" s="116">
        <v>15.781331168301275</v>
      </c>
      <c r="M187" s="116">
        <v>12.234426629676538</v>
      </c>
      <c r="N187" s="116">
        <v>4.0171017856893254</v>
      </c>
      <c r="O187" s="116">
        <v>16.373876200915717</v>
      </c>
      <c r="P187" s="116">
        <v>12.033684662214705</v>
      </c>
      <c r="Q187" s="116">
        <f t="shared" si="107"/>
        <v>20.889533379730324</v>
      </c>
      <c r="R187" s="116">
        <f t="shared" si="101"/>
        <v>14.007878898988906</v>
      </c>
      <c r="S187" s="116">
        <f t="shared" si="102"/>
        <v>90.792221327455678</v>
      </c>
      <c r="T187" s="116">
        <f t="shared" si="103"/>
        <v>14</v>
      </c>
      <c r="U187" s="116">
        <f t="array" ref="U187">SUM(IF($C187:$P187&lt;0,1,0))</f>
        <v>0</v>
      </c>
      <c r="V187" s="116">
        <f t="shared" si="104"/>
        <v>0</v>
      </c>
      <c r="W187" s="116">
        <f t="array" ref="W187">SUM(IF($C187:$P187&gt;20,1,0))</f>
        <v>2</v>
      </c>
      <c r="X187" s="116">
        <f t="shared" si="105"/>
        <v>14.285714285714285</v>
      </c>
      <c r="Y187" s="116">
        <f t="array" ref="Y187">SUM(IF(C187:P187&gt;40,1,0))</f>
        <v>2</v>
      </c>
      <c r="Z187" s="116">
        <f t="shared" si="106"/>
        <v>14.285714285714285</v>
      </c>
      <c r="AA187" s="116">
        <v>0.67961798050488742</v>
      </c>
      <c r="AB187" s="116">
        <v>7.9163682714698158</v>
      </c>
      <c r="AC187" s="116">
        <v>1.5151515151515804</v>
      </c>
      <c r="AD187" s="116">
        <v>7.6280292873066413</v>
      </c>
      <c r="AE187" s="116">
        <v>4.2107988432442234</v>
      </c>
      <c r="AF187" s="116">
        <v>14.368021229051386</v>
      </c>
      <c r="AG187" s="116">
        <v>3.9017887148179859</v>
      </c>
      <c r="AH187" s="116">
        <v>-5.9925093632958841</v>
      </c>
      <c r="AI187" s="116">
        <v>6.8987749838816281</v>
      </c>
      <c r="AJ187" s="116">
        <v>3.904587207923127</v>
      </c>
      <c r="AK187" s="116">
        <v>5.7708975812938768</v>
      </c>
      <c r="AL187" s="116">
        <v>7.8498777234326411</v>
      </c>
      <c r="AM187" s="116">
        <f t="shared" si="136"/>
        <v>4.8876169978984931</v>
      </c>
      <c r="AN187" s="116">
        <f t="shared" si="108"/>
        <v>4.9908482122690501</v>
      </c>
      <c r="AO187" s="116">
        <f t="shared" si="109"/>
        <v>14.368021229051386</v>
      </c>
      <c r="AP187" s="116">
        <f t="shared" si="110"/>
        <v>12</v>
      </c>
      <c r="AQ187" s="116">
        <f t="array" ref="AQ187">SUM(IF($AA187:$AL187&lt;0,1,0))</f>
        <v>1</v>
      </c>
      <c r="AR187" s="116">
        <f t="shared" si="111"/>
        <v>8.3333333333333339</v>
      </c>
      <c r="AS187" s="116">
        <f t="array" ref="AS187">SUM(IF($AA187:$AL187&gt;20,1,0))</f>
        <v>0</v>
      </c>
      <c r="AT187" s="116">
        <f t="shared" si="112"/>
        <v>0</v>
      </c>
      <c r="AU187" s="116">
        <f t="array" ref="AU187">SUM(IF(AA187:AL187&gt;40,1,0))</f>
        <v>0</v>
      </c>
      <c r="AV187" s="116">
        <f t="shared" si="137"/>
        <v>0</v>
      </c>
      <c r="AW187" s="116">
        <v>3.6019308344281242</v>
      </c>
      <c r="AX187" s="116">
        <v>3.8643930779798774</v>
      </c>
      <c r="AY187" s="116">
        <v>8.5860132879100739</v>
      </c>
      <c r="AZ187" s="116">
        <v>7.2704151349198858</v>
      </c>
      <c r="BA187" s="116">
        <v>9.2896174863388161</v>
      </c>
      <c r="BB187" s="116">
        <v>2.7397260273972712</v>
      </c>
      <c r="BC187" s="116">
        <v>4.4724904405343935</v>
      </c>
      <c r="BD187" s="116">
        <v>4.8940096120837522</v>
      </c>
      <c r="BE187" s="116">
        <v>11.660084526598137</v>
      </c>
      <c r="BF187" s="116">
        <v>3.9907599999717909</v>
      </c>
      <c r="BG187" s="116">
        <v>8.1208774103551065</v>
      </c>
      <c r="BH187" s="116">
        <v>7.6261663119935506</v>
      </c>
      <c r="BI187" s="116">
        <v>17.172359049594895</v>
      </c>
      <c r="BJ187" s="116"/>
      <c r="BK187" s="116">
        <v>18.623739860908017</v>
      </c>
      <c r="BL187" s="116">
        <v>10.162286096416317</v>
      </c>
      <c r="BM187" s="116">
        <v>44.888504762895565</v>
      </c>
      <c r="BN187" s="116">
        <v>8.2967032967033116</v>
      </c>
      <c r="BO187" s="116">
        <f t="shared" si="138"/>
        <v>10.309416306884051</v>
      </c>
      <c r="BP187" s="116">
        <f t="shared" si="113"/>
        <v>8.1208774103551065</v>
      </c>
      <c r="BQ187" s="116">
        <f t="shared" si="114"/>
        <v>44.888504762895565</v>
      </c>
      <c r="BR187" s="116">
        <f t="shared" si="115"/>
        <v>17</v>
      </c>
      <c r="BS187" s="116">
        <f t="array" ref="BS187">SUM(IF($AW187:$BN187&lt;0,1,0))</f>
        <v>0</v>
      </c>
      <c r="BT187" s="116">
        <f t="shared" si="116"/>
        <v>0</v>
      </c>
      <c r="BU187" s="116">
        <f t="array" ref="BU187">SUM(IF($AW187:$BN187&gt;20,1,0))</f>
        <v>1</v>
      </c>
      <c r="BV187" s="116">
        <f t="shared" si="117"/>
        <v>5.8823529411764701</v>
      </c>
      <c r="BW187" s="116">
        <f t="array" ref="BW187">SUM(IF(AW187:BN187&gt;40,1,0))</f>
        <v>1</v>
      </c>
      <c r="BX187" s="116">
        <f t="shared" si="139"/>
        <v>5.8823529411764701</v>
      </c>
      <c r="BY187" s="116">
        <v>176.14571092831963</v>
      </c>
      <c r="BZ187" s="116">
        <v>11.682074586040406</v>
      </c>
      <c r="CA187" s="116">
        <v>38.700012420562004</v>
      </c>
      <c r="CB187" s="116">
        <v>37.17801610354676</v>
      </c>
      <c r="CC187" s="116">
        <v>18.325481152666647</v>
      </c>
      <c r="CD187" s="116">
        <v>5.7914872380096325</v>
      </c>
      <c r="CE187" s="116">
        <v>2.6943487047323602</v>
      </c>
      <c r="CF187" s="116">
        <v>11.75515217726295</v>
      </c>
      <c r="CG187" s="116">
        <v>13.277444880827156</v>
      </c>
      <c r="CH187" s="116">
        <v>8.8356917106205373</v>
      </c>
      <c r="CI187" s="116">
        <v>6.8475612864425734</v>
      </c>
      <c r="CJ187" s="116">
        <v>15.918367346938744</v>
      </c>
      <c r="CK187" s="116">
        <v>4.8215093567034186</v>
      </c>
      <c r="CL187" s="116">
        <v>4.4867641446419997</v>
      </c>
      <c r="CM187" s="116">
        <v>10.590285214542972</v>
      </c>
      <c r="CN187" s="116">
        <v>58.099999999999973</v>
      </c>
      <c r="CO187" s="116">
        <v>64.424563710708711</v>
      </c>
      <c r="CP187" s="116">
        <v>8.2039911308203983</v>
      </c>
      <c r="CQ187" s="116">
        <f t="shared" si="140"/>
        <v>27.654359005188159</v>
      </c>
      <c r="CR187" s="116">
        <f t="shared" si="118"/>
        <v>11.718613381651679</v>
      </c>
      <c r="CS187" s="116">
        <f t="shared" si="119"/>
        <v>176.14571092831963</v>
      </c>
      <c r="CT187" s="116">
        <f t="shared" si="120"/>
        <v>18</v>
      </c>
      <c r="CU187" s="116">
        <f t="array" ref="CU187">SUM(IF($BY187:$CP187&lt;0,1,0))</f>
        <v>0</v>
      </c>
      <c r="CV187" s="116">
        <f t="shared" si="121"/>
        <v>0</v>
      </c>
      <c r="CW187" s="116">
        <f t="array" ref="CW187">SUM(IF($BY187:$CP187&gt;20,1,0))</f>
        <v>5</v>
      </c>
      <c r="CX187" s="116">
        <f t="shared" si="122"/>
        <v>27.777777777777779</v>
      </c>
      <c r="CY187" s="116">
        <f t="array" ref="CY187">SUM(IF(BY187:CP187&gt;40,1,0))</f>
        <v>3</v>
      </c>
      <c r="CZ187" s="116">
        <f t="shared" si="141"/>
        <v>16.666666666666664</v>
      </c>
      <c r="DA187" s="116">
        <v>8.7732374086388045</v>
      </c>
      <c r="DB187" s="116">
        <v>8.0792104531176943</v>
      </c>
      <c r="DC187" s="116">
        <f t="shared" si="142"/>
        <v>8.4262239308782494</v>
      </c>
      <c r="DD187" s="116">
        <f t="shared" si="123"/>
        <v>8.4262239308782494</v>
      </c>
      <c r="DE187" s="116">
        <f t="shared" si="124"/>
        <v>8.7732374086388045</v>
      </c>
      <c r="DF187" s="116">
        <f t="shared" si="125"/>
        <v>2</v>
      </c>
      <c r="DG187" s="116">
        <f t="array" ref="DG187">SUM(IF($DA187:$DB187&lt;0,1,0))</f>
        <v>0</v>
      </c>
      <c r="DH187" s="116">
        <f t="shared" si="126"/>
        <v>0</v>
      </c>
      <c r="DI187" s="116">
        <f t="array" ref="DI187">SUM(IF($DA187:$DB187&gt;20,1,0))</f>
        <v>0</v>
      </c>
      <c r="DJ187" s="116">
        <f t="shared" si="127"/>
        <v>0</v>
      </c>
      <c r="DK187" s="116">
        <f t="array" ref="DK187">SUM(IF(DA187:DB187&gt;40,1,0))</f>
        <v>0</v>
      </c>
      <c r="DL187" s="116">
        <f t="shared" si="143"/>
        <v>0</v>
      </c>
      <c r="DM187" s="116">
        <v>9.4174167841798297</v>
      </c>
      <c r="DN187" s="116">
        <v>11.212224450587698</v>
      </c>
      <c r="DO187" s="116">
        <f t="shared" si="153"/>
        <v>10.314820617383763</v>
      </c>
      <c r="DP187" s="116">
        <f t="shared" si="148"/>
        <v>10.314820617383763</v>
      </c>
      <c r="DQ187" s="116">
        <f t="shared" si="149"/>
        <v>11.212224450587698</v>
      </c>
      <c r="DR187" s="116">
        <f t="shared" si="150"/>
        <v>2</v>
      </c>
      <c r="DS187" s="116">
        <f t="array" ref="DS187">SUM(IF($DM187:$DN187&lt;0,1,0))</f>
        <v>0</v>
      </c>
      <c r="DT187" s="116">
        <f t="shared" si="151"/>
        <v>0</v>
      </c>
      <c r="DU187" s="116">
        <f t="array" ref="DU187">SUM(IF($DM187:$DN187&gt;20,1,0))</f>
        <v>0</v>
      </c>
      <c r="DV187" s="116">
        <f t="shared" si="152"/>
        <v>0</v>
      </c>
      <c r="DW187" s="116">
        <f t="array" ref="DW187">SUM(IF(DM187:DN187&gt;40,1,0))</f>
        <v>0</v>
      </c>
      <c r="DX187" s="116">
        <f t="shared" si="154"/>
        <v>0</v>
      </c>
      <c r="DY187" s="116">
        <f t="shared" si="145"/>
        <v>16.332699995353014</v>
      </c>
      <c r="DZ187" s="116">
        <f t="shared" si="128"/>
        <v>9.2896174863388161</v>
      </c>
      <c r="EA187" s="116">
        <f t="shared" si="129"/>
        <v>176.14571092831963</v>
      </c>
      <c r="EB187" s="116">
        <f t="shared" si="146"/>
        <v>11.515235902928852</v>
      </c>
      <c r="EC187" s="116">
        <f t="shared" si="130"/>
        <v>25.783967456748407</v>
      </c>
      <c r="ED187" s="116">
        <f t="shared" si="131"/>
        <v>65</v>
      </c>
      <c r="EE187" s="116">
        <f t="shared" si="131"/>
        <v>1</v>
      </c>
      <c r="EF187" s="116">
        <f t="shared" si="132"/>
        <v>1.5384615384615385</v>
      </c>
      <c r="EG187" s="116">
        <f t="shared" si="133"/>
        <v>8</v>
      </c>
      <c r="EH187" s="117">
        <f t="shared" si="134"/>
        <v>12.307692307692308</v>
      </c>
      <c r="EI187" s="116">
        <f t="shared" si="147"/>
        <v>20.76923076923077</v>
      </c>
      <c r="EJ187" s="116">
        <f t="shared" si="135"/>
        <v>6</v>
      </c>
      <c r="EK187" s="116">
        <f t="shared" si="144"/>
        <v>9.2307692307692317</v>
      </c>
      <c r="EL187" s="37"/>
      <c r="EM187" s="37"/>
      <c r="EN187" s="37"/>
      <c r="EO187" s="37"/>
    </row>
    <row r="188" spans="2:145" x14ac:dyDescent="0.4">
      <c r="B188" s="115">
        <v>1979</v>
      </c>
      <c r="C188" s="116">
        <v>11.451169520135029</v>
      </c>
      <c r="D188" s="116">
        <v>101.31342613381231</v>
      </c>
      <c r="E188" s="116">
        <v>9.210526315789469</v>
      </c>
      <c r="F188" s="116">
        <v>21.759544729789837</v>
      </c>
      <c r="G188" s="116">
        <v>9.9027923503831694</v>
      </c>
      <c r="H188" s="116">
        <v>36.40747747262143</v>
      </c>
      <c r="I188" s="116">
        <v>8.0802832323458862</v>
      </c>
      <c r="J188" s="116">
        <v>7.9455324270902628</v>
      </c>
      <c r="K188" s="116">
        <v>8.6513930524349334</v>
      </c>
      <c r="L188" s="116">
        <v>10.068223519819778</v>
      </c>
      <c r="M188" s="116">
        <v>13.892874422626303</v>
      </c>
      <c r="N188" s="116">
        <v>9.2850445145743699</v>
      </c>
      <c r="O188" s="116">
        <v>9.6618739225502672</v>
      </c>
      <c r="P188" s="116">
        <v>19.495379901374065</v>
      </c>
      <c r="Q188" s="116">
        <f t="shared" si="107"/>
        <v>19.794681536810511</v>
      </c>
      <c r="R188" s="116">
        <f t="shared" si="101"/>
        <v>9.9855079351014737</v>
      </c>
      <c r="S188" s="116">
        <f t="shared" si="102"/>
        <v>101.31342613381231</v>
      </c>
      <c r="T188" s="116">
        <f t="shared" si="103"/>
        <v>14</v>
      </c>
      <c r="U188" s="116">
        <f t="array" ref="U188">SUM(IF($C188:$P188&lt;0,1,0))</f>
        <v>0</v>
      </c>
      <c r="V188" s="116">
        <f t="shared" si="104"/>
        <v>0</v>
      </c>
      <c r="W188" s="116">
        <f t="array" ref="W188">SUM(IF($C188:$P188&gt;20,1,0))</f>
        <v>3</v>
      </c>
      <c r="X188" s="116">
        <f t="shared" si="105"/>
        <v>21.428571428571427</v>
      </c>
      <c r="Y188" s="116">
        <f t="array" ref="Y188">SUM(IF(C188:P188&gt;40,1,0))</f>
        <v>1</v>
      </c>
      <c r="Z188" s="116">
        <f t="shared" si="106"/>
        <v>7.1428571428571423</v>
      </c>
      <c r="AA188" s="116">
        <v>1.9285620189381847</v>
      </c>
      <c r="AB188" s="116">
        <v>15.444266831387699</v>
      </c>
      <c r="AC188" s="116">
        <v>11.64179104477614</v>
      </c>
      <c r="AD188" s="116">
        <v>21.009080980440263</v>
      </c>
      <c r="AE188" s="116">
        <v>3.9927876349070912</v>
      </c>
      <c r="AF188" s="116">
        <v>18.324847484060356</v>
      </c>
      <c r="AG188" s="116">
        <v>5.2695823838610076</v>
      </c>
      <c r="AH188" s="116">
        <v>5.5776892430278835</v>
      </c>
      <c r="AI188" s="116">
        <v>16.767189384800439</v>
      </c>
      <c r="AJ188" s="116">
        <v>5.7169113663606552</v>
      </c>
      <c r="AK188" s="116">
        <v>9.7567198177674896</v>
      </c>
      <c r="AL188" s="116">
        <v>9.9256094638573202</v>
      </c>
      <c r="AM188" s="116">
        <f t="shared" si="136"/>
        <v>10.446253137848712</v>
      </c>
      <c r="AN188" s="116">
        <f t="shared" si="108"/>
        <v>9.8411646408124049</v>
      </c>
      <c r="AO188" s="116">
        <f t="shared" si="109"/>
        <v>21.009080980440263</v>
      </c>
      <c r="AP188" s="116">
        <f t="shared" si="110"/>
        <v>12</v>
      </c>
      <c r="AQ188" s="116">
        <f t="array" ref="AQ188">SUM(IF($AA188:$AL188&lt;0,1,0))</f>
        <v>0</v>
      </c>
      <c r="AR188" s="116">
        <f t="shared" si="111"/>
        <v>0</v>
      </c>
      <c r="AS188" s="116">
        <f t="array" ref="AS188">SUM(IF($AA188:$AL188&gt;20,1,0))</f>
        <v>1</v>
      </c>
      <c r="AT188" s="116">
        <f t="shared" si="112"/>
        <v>8.3333333333333321</v>
      </c>
      <c r="AU188" s="116">
        <f t="array" ref="AU188">SUM(IF(AA188:AL188&gt;40,1,0))</f>
        <v>0</v>
      </c>
      <c r="AV188" s="116">
        <f t="shared" si="137"/>
        <v>0</v>
      </c>
      <c r="AW188" s="116">
        <v>3.7069596381465342</v>
      </c>
      <c r="AX188" s="116">
        <v>5.1347616979207533</v>
      </c>
      <c r="AY188" s="116">
        <v>10.724207709047089</v>
      </c>
      <c r="AZ188" s="116">
        <v>7.78842159022832</v>
      </c>
      <c r="BA188" s="116">
        <v>10.500000000000005</v>
      </c>
      <c r="BB188" s="116">
        <v>4.0000000000000036</v>
      </c>
      <c r="BC188" s="116">
        <v>4.4689684783756123</v>
      </c>
      <c r="BD188" s="116">
        <v>14.259853954877389</v>
      </c>
      <c r="BE188" s="116">
        <v>16.848534326842895</v>
      </c>
      <c r="BF188" s="116">
        <v>4.5134029129029649</v>
      </c>
      <c r="BG188" s="116">
        <v>4.653239354319493</v>
      </c>
      <c r="BH188" s="116">
        <v>7.9797506735783319</v>
      </c>
      <c r="BI188" s="116">
        <v>15.017518744111541</v>
      </c>
      <c r="BJ188" s="116"/>
      <c r="BK188" s="116">
        <v>15.642602526656907</v>
      </c>
      <c r="BL188" s="116">
        <v>7.2097817855129032</v>
      </c>
      <c r="BM188" s="116">
        <v>71.430660608337831</v>
      </c>
      <c r="BN188" s="116">
        <v>13.394216133942161</v>
      </c>
      <c r="BO188" s="116">
        <f t="shared" si="138"/>
        <v>12.780757654988278</v>
      </c>
      <c r="BP188" s="116">
        <f t="shared" si="113"/>
        <v>7.9797506735783319</v>
      </c>
      <c r="BQ188" s="116">
        <f t="shared" si="114"/>
        <v>71.430660608337831</v>
      </c>
      <c r="BR188" s="116">
        <f t="shared" si="115"/>
        <v>17</v>
      </c>
      <c r="BS188" s="116">
        <f t="array" ref="BS188">SUM(IF($AW188:$BN188&lt;0,1,0))</f>
        <v>0</v>
      </c>
      <c r="BT188" s="116">
        <f t="shared" si="116"/>
        <v>0</v>
      </c>
      <c r="BU188" s="116">
        <f t="array" ref="BU188">SUM(IF($AW188:$BN188&gt;20,1,0))</f>
        <v>1</v>
      </c>
      <c r="BV188" s="116">
        <f t="shared" si="117"/>
        <v>5.8823529411764701</v>
      </c>
      <c r="BW188" s="116">
        <f t="array" ref="BW188">SUM(IF(AW188:BN188&gt;40,1,0))</f>
        <v>1</v>
      </c>
      <c r="BX188" s="116">
        <f t="shared" si="139"/>
        <v>5.8823529411764701</v>
      </c>
      <c r="BY188" s="116">
        <v>159.14893617021275</v>
      </c>
      <c r="BZ188" s="116">
        <v>33.765854682419423</v>
      </c>
      <c r="CA188" s="116">
        <v>53.918413519990025</v>
      </c>
      <c r="CB188" s="116">
        <v>38.90000015716906</v>
      </c>
      <c r="CC188" s="116">
        <v>27.501739549809177</v>
      </c>
      <c r="CD188" s="116">
        <v>8.9058535408334567</v>
      </c>
      <c r="CE188" s="116">
        <v>7.3789711196765673</v>
      </c>
      <c r="CF188" s="116">
        <v>8.9590267306961291</v>
      </c>
      <c r="CG188" s="116">
        <v>13.850066148710255</v>
      </c>
      <c r="CH188" s="116">
        <v>12.983432009266002</v>
      </c>
      <c r="CI188" s="116">
        <v>13.089667587249041</v>
      </c>
      <c r="CJ188" s="116">
        <v>20.070422535211275</v>
      </c>
      <c r="CK188" s="116">
        <v>64.595175304639426</v>
      </c>
      <c r="CL188" s="116">
        <v>8.6096391589877097</v>
      </c>
      <c r="CM188" s="116">
        <v>28.257448334900804</v>
      </c>
      <c r="CN188" s="116">
        <v>66.694495449287402</v>
      </c>
      <c r="CO188" s="116">
        <v>66.661950137881618</v>
      </c>
      <c r="CP188" s="116">
        <v>10.040983606557363</v>
      </c>
      <c r="CQ188" s="116">
        <f t="shared" si="140"/>
        <v>35.740670874638745</v>
      </c>
      <c r="CR188" s="116">
        <f t="shared" si="118"/>
        <v>23.786081042510226</v>
      </c>
      <c r="CS188" s="116">
        <f t="shared" si="119"/>
        <v>159.14893617021275</v>
      </c>
      <c r="CT188" s="116">
        <f t="shared" si="120"/>
        <v>18</v>
      </c>
      <c r="CU188" s="116">
        <f t="array" ref="CU188">SUM(IF($BY188:$CP188&lt;0,1,0))</f>
        <v>0</v>
      </c>
      <c r="CV188" s="116">
        <f t="shared" si="121"/>
        <v>0</v>
      </c>
      <c r="CW188" s="116">
        <f t="array" ref="CW188">SUM(IF($BY188:$CP188&gt;20,1,0))</f>
        <v>10</v>
      </c>
      <c r="CX188" s="116">
        <f t="shared" si="122"/>
        <v>55.555555555555557</v>
      </c>
      <c r="CY188" s="116">
        <f t="array" ref="CY188">SUM(IF(BY188:CP188&gt;40,1,0))</f>
        <v>5</v>
      </c>
      <c r="CZ188" s="116">
        <f t="shared" si="141"/>
        <v>27.777777777777779</v>
      </c>
      <c r="DA188" s="116">
        <v>9.3338187410670681</v>
      </c>
      <c r="DB188" s="116">
        <v>11.942325821022058</v>
      </c>
      <c r="DC188" s="116">
        <f t="shared" si="142"/>
        <v>10.638072281044563</v>
      </c>
      <c r="DD188" s="116">
        <f t="shared" si="123"/>
        <v>10.638072281044563</v>
      </c>
      <c r="DE188" s="116">
        <f t="shared" si="124"/>
        <v>11.942325821022058</v>
      </c>
      <c r="DF188" s="116">
        <f t="shared" si="125"/>
        <v>2</v>
      </c>
      <c r="DG188" s="116">
        <f t="array" ref="DG188">SUM(IF($DA188:$DB188&lt;0,1,0))</f>
        <v>0</v>
      </c>
      <c r="DH188" s="116">
        <f t="shared" si="126"/>
        <v>0</v>
      </c>
      <c r="DI188" s="116">
        <f t="array" ref="DI188">SUM(IF($DA188:$DB188&gt;20,1,0))</f>
        <v>0</v>
      </c>
      <c r="DJ188" s="116">
        <f t="shared" si="127"/>
        <v>0</v>
      </c>
      <c r="DK188" s="116">
        <f t="array" ref="DK188">SUM(IF(DA188:DB188&gt;40,1,0))</f>
        <v>0</v>
      </c>
      <c r="DL188" s="116">
        <f t="shared" si="143"/>
        <v>0</v>
      </c>
      <c r="DM188" s="116">
        <v>10.496470933466</v>
      </c>
      <c r="DN188" s="116">
        <v>14.579767376129583</v>
      </c>
      <c r="DO188" s="116">
        <f t="shared" si="153"/>
        <v>12.538119154797791</v>
      </c>
      <c r="DP188" s="116">
        <f t="shared" si="148"/>
        <v>12.538119154797791</v>
      </c>
      <c r="DQ188" s="116">
        <f t="shared" si="149"/>
        <v>14.579767376129583</v>
      </c>
      <c r="DR188" s="116">
        <f t="shared" si="150"/>
        <v>2</v>
      </c>
      <c r="DS188" s="116">
        <f t="array" ref="DS188">SUM(IF($DM188:$DN188&lt;0,1,0))</f>
        <v>0</v>
      </c>
      <c r="DT188" s="116">
        <f t="shared" si="151"/>
        <v>0</v>
      </c>
      <c r="DU188" s="116">
        <f t="array" ref="DU188">SUM(IF($DM188:$DN188&gt;20,1,0))</f>
        <v>0</v>
      </c>
      <c r="DV188" s="116">
        <f t="shared" si="152"/>
        <v>0</v>
      </c>
      <c r="DW188" s="116">
        <f t="array" ref="DW188">SUM(IF(DM188:DN188&gt;40,1,0))</f>
        <v>0</v>
      </c>
      <c r="DX188" s="116">
        <f t="shared" si="154"/>
        <v>0</v>
      </c>
      <c r="DY188" s="116">
        <f t="shared" si="145"/>
        <v>20.145198737223296</v>
      </c>
      <c r="DZ188" s="116">
        <f t="shared" si="128"/>
        <v>10.724207709047089</v>
      </c>
      <c r="EA188" s="116">
        <f t="shared" si="129"/>
        <v>159.14893617021275</v>
      </c>
      <c r="EB188" s="116">
        <f t="shared" si="146"/>
        <v>11.461774308329852</v>
      </c>
      <c r="EC188" s="116">
        <f t="shared" si="130"/>
        <v>25.901333026582527</v>
      </c>
      <c r="ED188" s="116">
        <f t="shared" si="131"/>
        <v>65</v>
      </c>
      <c r="EE188" s="116">
        <f t="shared" si="131"/>
        <v>0</v>
      </c>
      <c r="EF188" s="116">
        <f t="shared" si="132"/>
        <v>0</v>
      </c>
      <c r="EG188" s="116">
        <f t="shared" si="133"/>
        <v>15</v>
      </c>
      <c r="EH188" s="117">
        <f t="shared" si="134"/>
        <v>23.076923076923077</v>
      </c>
      <c r="EI188" s="116">
        <f t="shared" si="147"/>
        <v>21.282051282051281</v>
      </c>
      <c r="EJ188" s="116">
        <f t="shared" si="135"/>
        <v>7</v>
      </c>
      <c r="EK188" s="116">
        <f t="shared" si="144"/>
        <v>10.76923076923077</v>
      </c>
      <c r="EL188" s="37"/>
      <c r="EM188" s="37"/>
      <c r="EN188" s="37"/>
      <c r="EO188" s="37"/>
    </row>
    <row r="189" spans="2:145" x14ac:dyDescent="0.4">
      <c r="B189" s="115">
        <v>1980</v>
      </c>
      <c r="C189" s="116">
        <v>9.6679273369278285</v>
      </c>
      <c r="D189" s="116">
        <v>46.707187865945457</v>
      </c>
      <c r="E189" s="116">
        <v>13.3</v>
      </c>
      <c r="F189" s="116">
        <v>8.8000000000000007</v>
      </c>
      <c r="G189" s="116">
        <v>20.5</v>
      </c>
      <c r="H189" s="116">
        <v>50</v>
      </c>
      <c r="I189" s="116">
        <v>13.866</v>
      </c>
      <c r="J189" s="116">
        <v>33.040000000000006</v>
      </c>
      <c r="K189" s="116">
        <v>9.4</v>
      </c>
      <c r="L189" s="116">
        <v>10</v>
      </c>
      <c r="M189" s="116">
        <v>14.2</v>
      </c>
      <c r="N189" s="116">
        <v>10.150382876649111</v>
      </c>
      <c r="O189" s="116">
        <v>11.7</v>
      </c>
      <c r="P189" s="116">
        <v>5.3367522737289175</v>
      </c>
      <c r="Q189" s="116">
        <f t="shared" si="107"/>
        <v>18.333446453803663</v>
      </c>
      <c r="R189" s="116">
        <f t="shared" si="101"/>
        <v>12.5</v>
      </c>
      <c r="S189" s="116">
        <f t="shared" si="102"/>
        <v>50</v>
      </c>
      <c r="T189" s="116">
        <f t="shared" si="103"/>
        <v>14</v>
      </c>
      <c r="U189" s="116">
        <f t="array" ref="U189">SUM(IF($C189:$P189&lt;0,1,0))</f>
        <v>0</v>
      </c>
      <c r="V189" s="116">
        <f t="shared" si="104"/>
        <v>0</v>
      </c>
      <c r="W189" s="116">
        <f t="array" ref="W189">SUM(IF($C189:$P189&gt;20,1,0))</f>
        <v>4</v>
      </c>
      <c r="X189" s="116">
        <f t="shared" si="105"/>
        <v>28.571428571428569</v>
      </c>
      <c r="Y189" s="116">
        <f t="array" ref="Y189">SUM(IF(C189:P189&gt;40,1,0))</f>
        <v>2</v>
      </c>
      <c r="Z189" s="116">
        <f t="shared" si="106"/>
        <v>14.285714285714285</v>
      </c>
      <c r="AA189" s="116">
        <v>6.7549407114624316</v>
      </c>
      <c r="AB189" s="116">
        <v>4.4000000000000004</v>
      </c>
      <c r="AC189" s="116">
        <v>11.365000000000002</v>
      </c>
      <c r="AD189" s="116">
        <v>18</v>
      </c>
      <c r="AE189" s="116">
        <v>7.8079999999999705</v>
      </c>
      <c r="AF189" s="116">
        <v>28.696999999999996</v>
      </c>
      <c r="AG189" s="116">
        <v>6.7</v>
      </c>
      <c r="AH189" s="116">
        <v>-0.10000000000000009</v>
      </c>
      <c r="AI189" s="116">
        <v>18.201000000000001</v>
      </c>
      <c r="AJ189" s="116">
        <v>8.5309999999999988</v>
      </c>
      <c r="AK189" s="116">
        <v>19.018000000000001</v>
      </c>
      <c r="AL189" s="116">
        <v>19.71416315250336</v>
      </c>
      <c r="AM189" s="116">
        <f t="shared" si="136"/>
        <v>12.424091988663813</v>
      </c>
      <c r="AN189" s="116">
        <f t="shared" si="108"/>
        <v>9.9480000000000004</v>
      </c>
      <c r="AO189" s="116">
        <f t="shared" si="109"/>
        <v>28.696999999999996</v>
      </c>
      <c r="AP189" s="116">
        <f t="shared" si="110"/>
        <v>12</v>
      </c>
      <c r="AQ189" s="116">
        <f t="array" ref="AQ189">SUM(IF($AA189:$AL189&lt;0,1,0))</f>
        <v>1</v>
      </c>
      <c r="AR189" s="116">
        <f t="shared" si="111"/>
        <v>8.3333333333333339</v>
      </c>
      <c r="AS189" s="116">
        <f t="array" ref="AS189">SUM(IF($AA189:$AL189&gt;20,1,0))</f>
        <v>1</v>
      </c>
      <c r="AT189" s="116">
        <f t="shared" si="112"/>
        <v>8.3333333333333321</v>
      </c>
      <c r="AU189" s="116">
        <f t="array" ref="AU189">SUM(IF(AA189:AL189&gt;40,1,0))</f>
        <v>0</v>
      </c>
      <c r="AV189" s="116">
        <f t="shared" si="137"/>
        <v>0</v>
      </c>
      <c r="AW189" s="116">
        <v>6.3249999999999806</v>
      </c>
      <c r="AX189" s="116">
        <v>6.6559999999999953</v>
      </c>
      <c r="AY189" s="116">
        <v>12.3</v>
      </c>
      <c r="AZ189" s="116">
        <v>11.6</v>
      </c>
      <c r="BA189" s="116">
        <v>13.057000000000002</v>
      </c>
      <c r="BB189" s="116">
        <v>5.447000000000024</v>
      </c>
      <c r="BC189" s="116">
        <v>27.082999999999991</v>
      </c>
      <c r="BD189" s="116">
        <v>9.3000000000000007</v>
      </c>
      <c r="BE189" s="116">
        <v>21.3</v>
      </c>
      <c r="BF189" s="116">
        <v>6.5</v>
      </c>
      <c r="BG189" s="116">
        <v>10.9</v>
      </c>
      <c r="BH189" s="116">
        <v>9.4</v>
      </c>
      <c r="BI189" s="116">
        <v>5.9</v>
      </c>
      <c r="BJ189" s="116"/>
      <c r="BK189" s="116">
        <v>15.6</v>
      </c>
      <c r="BL189" s="116">
        <v>17.452000000000002</v>
      </c>
      <c r="BM189" s="116">
        <v>110.6</v>
      </c>
      <c r="BN189" s="116">
        <v>17.986577181208062</v>
      </c>
      <c r="BO189" s="116">
        <f t="shared" si="138"/>
        <v>18.082739834188708</v>
      </c>
      <c r="BP189" s="116">
        <f t="shared" si="113"/>
        <v>11.6</v>
      </c>
      <c r="BQ189" s="116">
        <f t="shared" si="114"/>
        <v>110.6</v>
      </c>
      <c r="BR189" s="116">
        <f t="shared" si="115"/>
        <v>17</v>
      </c>
      <c r="BS189" s="116">
        <f t="array" ref="BS189">SUM(IF($AW189:$BN189&lt;0,1,0))</f>
        <v>0</v>
      </c>
      <c r="BT189" s="116">
        <f t="shared" si="116"/>
        <v>0</v>
      </c>
      <c r="BU189" s="116">
        <f t="array" ref="BU189">SUM(IF($AW189:$BN189&gt;20,1,0))</f>
        <v>3</v>
      </c>
      <c r="BV189" s="116">
        <f t="shared" si="117"/>
        <v>17.647058823529413</v>
      </c>
      <c r="BW189" s="116">
        <f t="array" ref="BW189">SUM(IF(AW189:BN189&gt;40,1,0))</f>
        <v>1</v>
      </c>
      <c r="BX189" s="116">
        <f t="shared" si="139"/>
        <v>5.8823529411764701</v>
      </c>
      <c r="BY189" s="116">
        <v>100.32840722495892</v>
      </c>
      <c r="BZ189" s="116">
        <v>47.1</v>
      </c>
      <c r="CA189" s="116">
        <v>90.227000000000032</v>
      </c>
      <c r="CB189" s="116">
        <v>35.138000000000005</v>
      </c>
      <c r="CC189" s="116">
        <v>25.9</v>
      </c>
      <c r="CD189" s="116">
        <v>18.100000000000001</v>
      </c>
      <c r="CE189" s="116">
        <v>21.7</v>
      </c>
      <c r="CF189" s="116">
        <v>13.048999999999999</v>
      </c>
      <c r="CG189" s="116">
        <v>17.399999999999999</v>
      </c>
      <c r="CH189" s="116">
        <v>10.7</v>
      </c>
      <c r="CI189" s="116">
        <v>15.140180955206171</v>
      </c>
      <c r="CJ189" s="116">
        <v>29.912023460410573</v>
      </c>
      <c r="CK189" s="116">
        <v>35.1</v>
      </c>
      <c r="CL189" s="116">
        <v>13.8</v>
      </c>
      <c r="CM189" s="116">
        <v>22.4</v>
      </c>
      <c r="CN189" s="116">
        <v>59.145000000000003</v>
      </c>
      <c r="CO189" s="116">
        <v>63.5</v>
      </c>
      <c r="CP189" s="116">
        <v>21.355000000000011</v>
      </c>
      <c r="CQ189" s="116">
        <f t="shared" si="140"/>
        <v>35.555256202254206</v>
      </c>
      <c r="CR189" s="116">
        <f t="shared" si="118"/>
        <v>24.15</v>
      </c>
      <c r="CS189" s="116">
        <f t="shared" si="119"/>
        <v>100.32840722495892</v>
      </c>
      <c r="CT189" s="116">
        <f t="shared" si="120"/>
        <v>18</v>
      </c>
      <c r="CU189" s="116">
        <f t="array" ref="CU189">SUM(IF($BY189:$CP189&lt;0,1,0))</f>
        <v>0</v>
      </c>
      <c r="CV189" s="116">
        <f t="shared" si="121"/>
        <v>0</v>
      </c>
      <c r="CW189" s="116">
        <f t="array" ref="CW189">SUM(IF($BY189:$CP189&gt;20,1,0))</f>
        <v>12</v>
      </c>
      <c r="CX189" s="116">
        <f t="shared" si="122"/>
        <v>66.666666666666657</v>
      </c>
      <c r="CY189" s="116">
        <f t="array" ref="CY189">SUM(IF(BY189:CP189&gt;40,1,0))</f>
        <v>5</v>
      </c>
      <c r="CZ189" s="116">
        <f t="shared" si="141"/>
        <v>27.777777777777779</v>
      </c>
      <c r="DA189" s="116">
        <v>10.199999999999999</v>
      </c>
      <c r="DB189" s="116">
        <v>13.165432420686663</v>
      </c>
      <c r="DC189" s="116">
        <f t="shared" si="142"/>
        <v>11.682716210343331</v>
      </c>
      <c r="DD189" s="116">
        <f t="shared" si="123"/>
        <v>11.682716210343331</v>
      </c>
      <c r="DE189" s="116">
        <f t="shared" si="124"/>
        <v>13.165432420686663</v>
      </c>
      <c r="DF189" s="116">
        <f t="shared" si="125"/>
        <v>2</v>
      </c>
      <c r="DG189" s="116">
        <f t="array" ref="DG189">SUM(IF($DA189:$DB189&lt;0,1,0))</f>
        <v>0</v>
      </c>
      <c r="DH189" s="116">
        <f t="shared" si="126"/>
        <v>0</v>
      </c>
      <c r="DI189" s="116">
        <f t="array" ref="DI189">SUM(IF($DA189:$DB189&gt;20,1,0))</f>
        <v>0</v>
      </c>
      <c r="DJ189" s="116">
        <f t="shared" si="127"/>
        <v>0</v>
      </c>
      <c r="DK189" s="116">
        <f t="array" ref="DK189">SUM(IF(DA189:DB189&gt;40,1,0))</f>
        <v>0</v>
      </c>
      <c r="DL189" s="116">
        <f t="shared" si="143"/>
        <v>0</v>
      </c>
      <c r="DM189" s="116">
        <v>10.199999999999999</v>
      </c>
      <c r="DN189" s="116">
        <v>17.2</v>
      </c>
      <c r="DO189" s="116">
        <f t="shared" si="153"/>
        <v>13.7</v>
      </c>
      <c r="DP189" s="116">
        <f t="shared" si="148"/>
        <v>13.7</v>
      </c>
      <c r="DQ189" s="116">
        <f t="shared" si="149"/>
        <v>17.2</v>
      </c>
      <c r="DR189" s="116">
        <f t="shared" si="150"/>
        <v>2</v>
      </c>
      <c r="DS189" s="116">
        <f t="array" ref="DS189">SUM(IF($DM189:$DN189&lt;0,1,0))</f>
        <v>0</v>
      </c>
      <c r="DT189" s="116">
        <f t="shared" si="151"/>
        <v>0</v>
      </c>
      <c r="DU189" s="116">
        <f t="array" ref="DU189">SUM(IF($DM189:$DN189&gt;20,1,0))</f>
        <v>0</v>
      </c>
      <c r="DV189" s="116">
        <f t="shared" si="152"/>
        <v>0</v>
      </c>
      <c r="DW189" s="116">
        <f t="array" ref="DW189">SUM(IF(DM189:DN189&gt;40,1,0))</f>
        <v>0</v>
      </c>
      <c r="DX189" s="116">
        <f t="shared" si="154"/>
        <v>0</v>
      </c>
      <c r="DY189" s="116">
        <f t="shared" si="145"/>
        <v>21.598830391687503</v>
      </c>
      <c r="DZ189" s="116">
        <f t="shared" si="128"/>
        <v>13.866</v>
      </c>
      <c r="EA189" s="116">
        <f t="shared" si="129"/>
        <v>110.6</v>
      </c>
      <c r="EB189" s="116">
        <f t="shared" si="146"/>
        <v>11.066559182225234</v>
      </c>
      <c r="EC189" s="116">
        <f t="shared" si="130"/>
        <v>21.769819456726157</v>
      </c>
      <c r="ED189" s="116">
        <f t="shared" si="131"/>
        <v>65</v>
      </c>
      <c r="EE189" s="116">
        <f t="shared" si="131"/>
        <v>1</v>
      </c>
      <c r="EF189" s="116">
        <f t="shared" si="132"/>
        <v>1.5384615384615385</v>
      </c>
      <c r="EG189" s="116">
        <f t="shared" si="133"/>
        <v>20</v>
      </c>
      <c r="EH189" s="117">
        <f t="shared" si="134"/>
        <v>30.76923076923077</v>
      </c>
      <c r="EI189" s="116">
        <f t="shared" si="147"/>
        <v>20.512820512820515</v>
      </c>
      <c r="EJ189" s="116">
        <f t="shared" si="135"/>
        <v>8</v>
      </c>
      <c r="EK189" s="116">
        <f t="shared" si="144"/>
        <v>12.307692307692308</v>
      </c>
      <c r="EL189" s="37"/>
      <c r="EM189" s="37"/>
      <c r="EN189" s="37"/>
      <c r="EO189" s="37"/>
    </row>
    <row r="190" spans="2:145" x14ac:dyDescent="0.4">
      <c r="B190" s="115">
        <v>1981</v>
      </c>
      <c r="C190" s="116">
        <v>14.609605580896169</v>
      </c>
      <c r="D190" s="116">
        <v>1.3911589190011231</v>
      </c>
      <c r="E190" s="116">
        <v>14.7</v>
      </c>
      <c r="F190" s="116">
        <v>8.6999999999999993</v>
      </c>
      <c r="G190" s="116">
        <v>10.4</v>
      </c>
      <c r="H190" s="116">
        <v>116.5</v>
      </c>
      <c r="I190" s="116">
        <v>7.8950000000000076</v>
      </c>
      <c r="J190" s="116">
        <v>26.449999999999996</v>
      </c>
      <c r="K190" s="116">
        <v>12.5</v>
      </c>
      <c r="L190" s="116">
        <v>20.6</v>
      </c>
      <c r="M190" s="116">
        <v>15.7</v>
      </c>
      <c r="N190" s="116">
        <v>8.9029999999999951</v>
      </c>
      <c r="O190" s="116">
        <v>14</v>
      </c>
      <c r="P190" s="116">
        <v>11.472557148834216</v>
      </c>
      <c r="Q190" s="116">
        <f t="shared" si="107"/>
        <v>20.272951546337964</v>
      </c>
      <c r="R190" s="116">
        <f t="shared" si="101"/>
        <v>13.25</v>
      </c>
      <c r="S190" s="116">
        <f t="shared" si="102"/>
        <v>116.5</v>
      </c>
      <c r="T190" s="116">
        <f t="shared" si="103"/>
        <v>14</v>
      </c>
      <c r="U190" s="116">
        <f t="array" ref="U190">SUM(IF($C190:$P190&lt;0,1,0))</f>
        <v>0</v>
      </c>
      <c r="V190" s="116">
        <f t="shared" si="104"/>
        <v>0</v>
      </c>
      <c r="W190" s="116">
        <f t="array" ref="W190">SUM(IF($C190:$P190&gt;20,1,0))</f>
        <v>3</v>
      </c>
      <c r="X190" s="116">
        <f t="shared" si="105"/>
        <v>21.428571428571427</v>
      </c>
      <c r="Y190" s="116">
        <f t="array" ref="Y190">SUM(IF(C190:P190&gt;40,1,0))</f>
        <v>1</v>
      </c>
      <c r="Z190" s="116">
        <f t="shared" si="106"/>
        <v>7.1428571428571423</v>
      </c>
      <c r="AA190" s="116">
        <v>4.2637254901960686</v>
      </c>
      <c r="AB190" s="116">
        <v>9.5</v>
      </c>
      <c r="AC190" s="116">
        <v>13.115000000000032</v>
      </c>
      <c r="AD190" s="116">
        <v>12.2</v>
      </c>
      <c r="AE190" s="116">
        <v>4.9180000000000001</v>
      </c>
      <c r="AF190" s="116">
        <v>21.351999999999972</v>
      </c>
      <c r="AG190" s="116">
        <v>9.6999999999999993</v>
      </c>
      <c r="AH190" s="116">
        <v>1.4000000000000012</v>
      </c>
      <c r="AI190" s="116">
        <v>13.083</v>
      </c>
      <c r="AJ190" s="116">
        <v>8.1860000000000266</v>
      </c>
      <c r="AK190" s="116">
        <v>16.320000000000022</v>
      </c>
      <c r="AL190" s="116">
        <v>12.699991580332437</v>
      </c>
      <c r="AM190" s="116">
        <f t="shared" si="136"/>
        <v>10.561476422544047</v>
      </c>
      <c r="AN190" s="116">
        <f t="shared" si="108"/>
        <v>10.95</v>
      </c>
      <c r="AO190" s="116">
        <f t="shared" si="109"/>
        <v>21.351999999999972</v>
      </c>
      <c r="AP190" s="116">
        <f t="shared" si="110"/>
        <v>12</v>
      </c>
      <c r="AQ190" s="116">
        <f t="array" ref="AQ190">SUM(IF($AA190:$AL190&lt;0,1,0))</f>
        <v>0</v>
      </c>
      <c r="AR190" s="116">
        <f t="shared" si="111"/>
        <v>0</v>
      </c>
      <c r="AS190" s="116">
        <f t="array" ref="AS190">SUM(IF($AA190:$AL190&gt;20,1,0))</f>
        <v>1</v>
      </c>
      <c r="AT190" s="116">
        <f t="shared" si="112"/>
        <v>8.3333333333333321</v>
      </c>
      <c r="AU190" s="116">
        <f t="array" ref="AU190">SUM(IF(AA190:AL190&gt;40,1,0))</f>
        <v>0</v>
      </c>
      <c r="AV190" s="116">
        <f t="shared" si="137"/>
        <v>0</v>
      </c>
      <c r="AW190" s="116">
        <v>6.8070000000000075</v>
      </c>
      <c r="AX190" s="116">
        <v>7.6259999999999994</v>
      </c>
      <c r="AY190" s="116">
        <v>11.7</v>
      </c>
      <c r="AZ190" s="116">
        <v>12</v>
      </c>
      <c r="BA190" s="116">
        <v>13.332999999999991</v>
      </c>
      <c r="BB190" s="116">
        <v>6.3239999999999963</v>
      </c>
      <c r="BC190" s="116">
        <v>22.951000000000032</v>
      </c>
      <c r="BD190" s="116">
        <v>4.5</v>
      </c>
      <c r="BE190" s="116">
        <v>19.5</v>
      </c>
      <c r="BF190" s="116">
        <v>6.8</v>
      </c>
      <c r="BG190" s="116">
        <v>13.7</v>
      </c>
      <c r="BH190" s="116">
        <v>21.2</v>
      </c>
      <c r="BI190" s="116">
        <v>20</v>
      </c>
      <c r="BJ190" s="116"/>
      <c r="BK190" s="116">
        <v>14.5</v>
      </c>
      <c r="BL190" s="116">
        <v>12.104000000000003</v>
      </c>
      <c r="BM190" s="116">
        <v>36.4</v>
      </c>
      <c r="BN190" s="116">
        <v>11.869548729616985</v>
      </c>
      <c r="BO190" s="116">
        <f t="shared" si="138"/>
        <v>14.194973454683355</v>
      </c>
      <c r="BP190" s="116">
        <f t="shared" si="113"/>
        <v>12.104000000000003</v>
      </c>
      <c r="BQ190" s="116">
        <f t="shared" si="114"/>
        <v>36.4</v>
      </c>
      <c r="BR190" s="116">
        <f t="shared" si="115"/>
        <v>17</v>
      </c>
      <c r="BS190" s="116">
        <f t="array" ref="BS190">SUM(IF($AW190:$BN190&lt;0,1,0))</f>
        <v>0</v>
      </c>
      <c r="BT190" s="116">
        <f t="shared" si="116"/>
        <v>0</v>
      </c>
      <c r="BU190" s="116">
        <f t="array" ref="BU190">SUM(IF($AW190:$BN190&gt;20,1,0))</f>
        <v>3</v>
      </c>
      <c r="BV190" s="116">
        <f t="shared" si="117"/>
        <v>17.647058823529413</v>
      </c>
      <c r="BW190" s="116">
        <f t="array" ref="BW190">SUM(IF(AW190:BN190&gt;40,1,0))</f>
        <v>0</v>
      </c>
      <c r="BX190" s="116">
        <f t="shared" si="139"/>
        <v>0</v>
      </c>
      <c r="BY190" s="116">
        <v>104.47699999999993</v>
      </c>
      <c r="BZ190" s="116">
        <v>32.1</v>
      </c>
      <c r="CA190" s="116">
        <v>101.72499999999998</v>
      </c>
      <c r="CB190" s="116">
        <v>19.687000000000012</v>
      </c>
      <c r="CC190" s="116">
        <v>27.4</v>
      </c>
      <c r="CD190" s="116">
        <v>37.1</v>
      </c>
      <c r="CE190" s="116">
        <v>7.5</v>
      </c>
      <c r="CF190" s="116">
        <v>16.387000000000018</v>
      </c>
      <c r="CG190" s="116">
        <v>14.8</v>
      </c>
      <c r="CH190" s="116">
        <v>11.4</v>
      </c>
      <c r="CI190" s="116">
        <v>13.714702771313721</v>
      </c>
      <c r="CJ190" s="116">
        <v>27.517999999999997</v>
      </c>
      <c r="CK190" s="116">
        <v>23.8</v>
      </c>
      <c r="CL190" s="116">
        <v>7.3</v>
      </c>
      <c r="CM190" s="116">
        <v>14.000000000000012</v>
      </c>
      <c r="CN190" s="116">
        <v>75.432999999999993</v>
      </c>
      <c r="CO190" s="116">
        <v>34</v>
      </c>
      <c r="CP190" s="116">
        <v>16.243999999999993</v>
      </c>
      <c r="CQ190" s="116">
        <f t="shared" si="140"/>
        <v>32.4769834872952</v>
      </c>
      <c r="CR190" s="116">
        <f t="shared" si="118"/>
        <v>21.743500000000004</v>
      </c>
      <c r="CS190" s="116">
        <f t="shared" si="119"/>
        <v>104.47699999999993</v>
      </c>
      <c r="CT190" s="116">
        <f t="shared" si="120"/>
        <v>18</v>
      </c>
      <c r="CU190" s="116">
        <f t="array" ref="CU190">SUM(IF($BY190:$CP190&lt;0,1,0))</f>
        <v>0</v>
      </c>
      <c r="CV190" s="116">
        <f t="shared" si="121"/>
        <v>0</v>
      </c>
      <c r="CW190" s="116">
        <f t="array" ref="CW190">SUM(IF($BY190:$CP190&gt;20,1,0))</f>
        <v>9</v>
      </c>
      <c r="CX190" s="116">
        <f t="shared" si="122"/>
        <v>50</v>
      </c>
      <c r="CY190" s="116">
        <f t="array" ref="CY190">SUM(IF(BY190:CP190&gt;40,1,0))</f>
        <v>3</v>
      </c>
      <c r="CZ190" s="116">
        <f t="shared" si="141"/>
        <v>16.666666666666664</v>
      </c>
      <c r="DA190" s="116">
        <v>12.5</v>
      </c>
      <c r="DB190" s="116">
        <v>10.4</v>
      </c>
      <c r="DC190" s="116">
        <f t="shared" si="142"/>
        <v>11.45</v>
      </c>
      <c r="DD190" s="116">
        <f t="shared" si="123"/>
        <v>11.45</v>
      </c>
      <c r="DE190" s="116">
        <f t="shared" si="124"/>
        <v>12.5</v>
      </c>
      <c r="DF190" s="116">
        <f t="shared" si="125"/>
        <v>2</v>
      </c>
      <c r="DG190" s="116">
        <f t="array" ref="DG190">SUM(IF($DA190:$DB190&lt;0,1,0))</f>
        <v>0</v>
      </c>
      <c r="DH190" s="116">
        <f t="shared" si="126"/>
        <v>0</v>
      </c>
      <c r="DI190" s="116">
        <f t="array" ref="DI190">SUM(IF($DA190:$DB190&gt;20,1,0))</f>
        <v>0</v>
      </c>
      <c r="DJ190" s="116">
        <f t="shared" si="127"/>
        <v>0</v>
      </c>
      <c r="DK190" s="116">
        <f t="array" ref="DK190">SUM(IF(DA190:DB190&gt;40,1,0))</f>
        <v>0</v>
      </c>
      <c r="DL190" s="116">
        <f t="shared" si="143"/>
        <v>0</v>
      </c>
      <c r="DM190" s="116">
        <v>9.6</v>
      </c>
      <c r="DN190" s="116">
        <v>15.3</v>
      </c>
      <c r="DO190" s="116">
        <f t="shared" si="153"/>
        <v>12.45</v>
      </c>
      <c r="DP190" s="116">
        <f t="shared" si="148"/>
        <v>12.45</v>
      </c>
      <c r="DQ190" s="116">
        <f t="shared" si="149"/>
        <v>15.3</v>
      </c>
      <c r="DR190" s="116">
        <f t="shared" si="150"/>
        <v>2</v>
      </c>
      <c r="DS190" s="116">
        <f t="array" ref="DS190">SUM(IF($DM190:$DN190&lt;0,1,0))</f>
        <v>0</v>
      </c>
      <c r="DT190" s="116">
        <f t="shared" si="151"/>
        <v>0</v>
      </c>
      <c r="DU190" s="116">
        <f t="array" ref="DU190">SUM(IF($DM190:$DN190&gt;20,1,0))</f>
        <v>0</v>
      </c>
      <c r="DV190" s="116">
        <f t="shared" si="152"/>
        <v>0</v>
      </c>
      <c r="DW190" s="116">
        <f t="array" ref="DW190">SUM(IF(DM190:DN190&gt;40,1,0))</f>
        <v>0</v>
      </c>
      <c r="DX190" s="116">
        <f t="shared" si="154"/>
        <v>0</v>
      </c>
      <c r="DY190" s="116">
        <f t="shared" si="145"/>
        <v>19.757835234156783</v>
      </c>
      <c r="DZ190" s="116">
        <f t="shared" si="128"/>
        <v>13.332999999999991</v>
      </c>
      <c r="EA190" s="116">
        <f t="shared" si="129"/>
        <v>116.5</v>
      </c>
      <c r="EB190" s="116">
        <f t="shared" si="146"/>
        <v>11.332488338960198</v>
      </c>
      <c r="EC190" s="116">
        <f t="shared" si="130"/>
        <v>22.312054453584249</v>
      </c>
      <c r="ED190" s="116">
        <f t="shared" si="131"/>
        <v>65</v>
      </c>
      <c r="EE190" s="116">
        <f t="shared" si="131"/>
        <v>0</v>
      </c>
      <c r="EF190" s="116">
        <f t="shared" si="132"/>
        <v>0</v>
      </c>
      <c r="EG190" s="116">
        <f t="shared" si="133"/>
        <v>16</v>
      </c>
      <c r="EH190" s="117">
        <f t="shared" si="134"/>
        <v>24.615384615384617</v>
      </c>
      <c r="EI190" s="116">
        <f t="shared" si="147"/>
        <v>21.025641025641026</v>
      </c>
      <c r="EJ190" s="116">
        <f t="shared" si="135"/>
        <v>4</v>
      </c>
      <c r="EK190" s="116">
        <f t="shared" si="144"/>
        <v>6.1538461538461542</v>
      </c>
      <c r="EL190" s="37"/>
      <c r="EM190" s="37"/>
      <c r="EN190" s="37"/>
      <c r="EO190" s="37"/>
    </row>
    <row r="191" spans="2:145" x14ac:dyDescent="0.4">
      <c r="B191" s="115">
        <v>1982</v>
      </c>
      <c r="C191" s="116">
        <v>6.5936335906245924</v>
      </c>
      <c r="D191" s="116">
        <v>1.8331771321461909</v>
      </c>
      <c r="E191" s="116">
        <v>13.2</v>
      </c>
      <c r="F191" s="116">
        <v>7.4</v>
      </c>
      <c r="G191" s="116">
        <v>14.9</v>
      </c>
      <c r="H191" s="116">
        <v>22.3</v>
      </c>
      <c r="I191" s="116">
        <v>13.820999999999994</v>
      </c>
      <c r="J191" s="116">
        <v>13.383999999999997</v>
      </c>
      <c r="K191" s="116">
        <v>10.5</v>
      </c>
      <c r="L191" s="116">
        <v>7.7</v>
      </c>
      <c r="M191" s="116">
        <v>14.4</v>
      </c>
      <c r="N191" s="116">
        <v>13.673000000000002</v>
      </c>
      <c r="O191" s="116">
        <v>12.5</v>
      </c>
      <c r="P191" s="116">
        <v>13.378942070648048</v>
      </c>
      <c r="Q191" s="116">
        <f t="shared" si="107"/>
        <v>11.82741091381563</v>
      </c>
      <c r="R191" s="116">
        <f t="shared" si="101"/>
        <v>13.289471035324024</v>
      </c>
      <c r="S191" s="116">
        <f t="shared" si="102"/>
        <v>22.3</v>
      </c>
      <c r="T191" s="116">
        <f t="shared" si="103"/>
        <v>14</v>
      </c>
      <c r="U191" s="116">
        <f t="array" ref="U191">SUM(IF($C191:$P191&lt;0,1,0))</f>
        <v>0</v>
      </c>
      <c r="V191" s="116">
        <f t="shared" si="104"/>
        <v>0</v>
      </c>
      <c r="W191" s="116">
        <f t="array" ref="W191">SUM(IF($C191:$P191&gt;20,1,0))</f>
        <v>1</v>
      </c>
      <c r="X191" s="116">
        <f t="shared" si="105"/>
        <v>7.1428571428571423</v>
      </c>
      <c r="Y191" s="116">
        <f t="array" ref="Y191">SUM(IF(C191:P191&gt;40,1,0))</f>
        <v>0</v>
      </c>
      <c r="Z191" s="116">
        <f t="shared" si="106"/>
        <v>0</v>
      </c>
      <c r="AA191" s="116">
        <v>0.141685912240197</v>
      </c>
      <c r="AB191" s="116">
        <v>10.9</v>
      </c>
      <c r="AC191" s="116">
        <v>7.8869999999999996</v>
      </c>
      <c r="AD191" s="116">
        <v>9.5</v>
      </c>
      <c r="AE191" s="116">
        <v>2.7200000000000113</v>
      </c>
      <c r="AF191" s="116">
        <v>7.1899999999999853</v>
      </c>
      <c r="AG191" s="116">
        <v>5.8</v>
      </c>
      <c r="AH191" s="116">
        <v>5.2000000000000046</v>
      </c>
      <c r="AI191" s="116">
        <v>8.9789999999999814</v>
      </c>
      <c r="AJ191" s="116">
        <v>3.9199999999999902</v>
      </c>
      <c r="AK191" s="116">
        <v>2.95399999999999</v>
      </c>
      <c r="AL191" s="116">
        <v>5.2999999999999936</v>
      </c>
      <c r="AM191" s="116">
        <f t="shared" si="136"/>
        <v>5.8743071593533465</v>
      </c>
      <c r="AN191" s="116">
        <f t="shared" si="108"/>
        <v>5.5499999999999972</v>
      </c>
      <c r="AO191" s="116">
        <f t="shared" si="109"/>
        <v>10.9</v>
      </c>
      <c r="AP191" s="116">
        <f t="shared" si="110"/>
        <v>12</v>
      </c>
      <c r="AQ191" s="116">
        <f t="array" ref="AQ191">SUM(IF($AA191:$AL191&lt;0,1,0))</f>
        <v>0</v>
      </c>
      <c r="AR191" s="116">
        <f t="shared" si="111"/>
        <v>0</v>
      </c>
      <c r="AS191" s="116">
        <f t="array" ref="AS191">SUM(IF($AA191:$AL191&gt;20,1,0))</f>
        <v>0</v>
      </c>
      <c r="AT191" s="116">
        <f t="shared" si="112"/>
        <v>0</v>
      </c>
      <c r="AU191" s="116">
        <f t="array" ref="AU191">SUM(IF(AA191:AL191&gt;40,1,0))</f>
        <v>0</v>
      </c>
      <c r="AV191" s="116">
        <f t="shared" si="137"/>
        <v>0</v>
      </c>
      <c r="AW191" s="116">
        <v>5.44</v>
      </c>
      <c r="AX191" s="116">
        <v>8.7229999999999706</v>
      </c>
      <c r="AY191" s="116">
        <v>10.1</v>
      </c>
      <c r="AZ191" s="116">
        <v>9.3000000000000007</v>
      </c>
      <c r="BA191" s="116">
        <v>11.977999999999991</v>
      </c>
      <c r="BB191" s="116">
        <v>5.2559999999999718</v>
      </c>
      <c r="BC191" s="116">
        <v>18.667000000000012</v>
      </c>
      <c r="BD191" s="116">
        <v>7</v>
      </c>
      <c r="BE191" s="116">
        <v>16.5</v>
      </c>
      <c r="BF191" s="116">
        <v>5.9</v>
      </c>
      <c r="BG191" s="116">
        <v>11.3</v>
      </c>
      <c r="BH191" s="116">
        <v>100.8</v>
      </c>
      <c r="BI191" s="116">
        <v>22.7</v>
      </c>
      <c r="BJ191" s="116"/>
      <c r="BK191" s="116">
        <v>14.4</v>
      </c>
      <c r="BL191" s="116">
        <v>8.5890000000000235</v>
      </c>
      <c r="BM191" s="116">
        <v>31.1</v>
      </c>
      <c r="BN191" s="116">
        <v>8.6101694915254221</v>
      </c>
      <c r="BO191" s="116">
        <f t="shared" si="138"/>
        <v>17.433127617148553</v>
      </c>
      <c r="BP191" s="116">
        <f t="shared" si="113"/>
        <v>10.1</v>
      </c>
      <c r="BQ191" s="116">
        <f t="shared" si="114"/>
        <v>100.8</v>
      </c>
      <c r="BR191" s="116">
        <f t="shared" si="115"/>
        <v>17</v>
      </c>
      <c r="BS191" s="116">
        <f t="array" ref="BS191">SUM(IF($AW191:$BN191&lt;0,1,0))</f>
        <v>0</v>
      </c>
      <c r="BT191" s="116">
        <f t="shared" si="116"/>
        <v>0</v>
      </c>
      <c r="BU191" s="116">
        <f t="array" ref="BU191">SUM(IF($AW191:$BN191&gt;20,1,0))</f>
        <v>3</v>
      </c>
      <c r="BV191" s="116">
        <f t="shared" si="117"/>
        <v>17.647058823529413</v>
      </c>
      <c r="BW191" s="116">
        <f t="array" ref="BW191">SUM(IF(AW191:BN191&gt;40,1,0))</f>
        <v>1</v>
      </c>
      <c r="BX191" s="116">
        <f t="shared" si="139"/>
        <v>5.8823529411764701</v>
      </c>
      <c r="BY191" s="116">
        <v>164.77900000000005</v>
      </c>
      <c r="BZ191" s="116">
        <v>123.6</v>
      </c>
      <c r="CA191" s="116">
        <v>100.54300000000001</v>
      </c>
      <c r="CB191" s="116">
        <v>9.9409999999999776</v>
      </c>
      <c r="CC191" s="116">
        <v>24.5</v>
      </c>
      <c r="CD191" s="116">
        <v>90.1</v>
      </c>
      <c r="CE191" s="116">
        <v>7.6</v>
      </c>
      <c r="CF191" s="116">
        <v>16.257999999999974</v>
      </c>
      <c r="CG191" s="116">
        <v>11.7</v>
      </c>
      <c r="CH191" s="116">
        <v>4.9000000000000004</v>
      </c>
      <c r="CI191" s="116">
        <v>9</v>
      </c>
      <c r="CJ191" s="116">
        <v>98.806000000000012</v>
      </c>
      <c r="CK191" s="116">
        <v>28.5</v>
      </c>
      <c r="CL191" s="116">
        <v>4.3</v>
      </c>
      <c r="CM191" s="116">
        <v>6.7999999999999838</v>
      </c>
      <c r="CN191" s="116">
        <v>64.460000000000008</v>
      </c>
      <c r="CO191" s="116">
        <v>19</v>
      </c>
      <c r="CP191" s="116">
        <v>9.6069999999999887</v>
      </c>
      <c r="CQ191" s="116">
        <f t="shared" si="140"/>
        <v>44.132999999999996</v>
      </c>
      <c r="CR191" s="116">
        <f t="shared" si="118"/>
        <v>17.628999999999987</v>
      </c>
      <c r="CS191" s="116">
        <f t="shared" si="119"/>
        <v>164.77900000000005</v>
      </c>
      <c r="CT191" s="116">
        <f t="shared" si="120"/>
        <v>18</v>
      </c>
      <c r="CU191" s="116">
        <f t="array" ref="CU191">SUM(IF($BY191:$CP191&lt;0,1,0))</f>
        <v>0</v>
      </c>
      <c r="CV191" s="116">
        <f t="shared" si="121"/>
        <v>0</v>
      </c>
      <c r="CW191" s="116">
        <f t="array" ref="CW191">SUM(IF($BY191:$CP191&gt;20,1,0))</f>
        <v>8</v>
      </c>
      <c r="CX191" s="116">
        <f t="shared" si="122"/>
        <v>44.444444444444443</v>
      </c>
      <c r="CY191" s="116">
        <f t="array" ref="CY191">SUM(IF(BY191:CP191&gt;40,1,0))</f>
        <v>6</v>
      </c>
      <c r="CZ191" s="116">
        <f t="shared" si="141"/>
        <v>33.333333333333329</v>
      </c>
      <c r="DA191" s="116">
        <v>10.7</v>
      </c>
      <c r="DB191" s="116">
        <v>6.2</v>
      </c>
      <c r="DC191" s="116">
        <f t="shared" si="142"/>
        <v>8.4499999999999993</v>
      </c>
      <c r="DD191" s="116">
        <f t="shared" si="123"/>
        <v>8.4499999999999993</v>
      </c>
      <c r="DE191" s="116">
        <f t="shared" si="124"/>
        <v>10.7</v>
      </c>
      <c r="DF191" s="116">
        <f t="shared" si="125"/>
        <v>2</v>
      </c>
      <c r="DG191" s="116">
        <f t="array" ref="DG191">SUM(IF($DA191:$DB191&lt;0,1,0))</f>
        <v>0</v>
      </c>
      <c r="DH191" s="116">
        <f t="shared" si="126"/>
        <v>0</v>
      </c>
      <c r="DI191" s="116">
        <f t="array" ref="DI191">SUM(IF($DA191:$DB191&gt;20,1,0))</f>
        <v>0</v>
      </c>
      <c r="DJ191" s="116">
        <f t="shared" si="127"/>
        <v>0</v>
      </c>
      <c r="DK191" s="116">
        <f t="array" ref="DK191">SUM(IF(DA191:DB191&gt;40,1,0))</f>
        <v>0</v>
      </c>
      <c r="DL191" s="116">
        <f t="shared" si="143"/>
        <v>0</v>
      </c>
      <c r="DM191" s="116">
        <v>11.2</v>
      </c>
      <c r="DN191" s="116">
        <v>16</v>
      </c>
      <c r="DO191" s="116">
        <f t="shared" si="153"/>
        <v>13.6</v>
      </c>
      <c r="DP191" s="116">
        <f t="shared" si="148"/>
        <v>13.6</v>
      </c>
      <c r="DQ191" s="116">
        <f t="shared" si="149"/>
        <v>16</v>
      </c>
      <c r="DR191" s="116">
        <f t="shared" si="150"/>
        <v>2</v>
      </c>
      <c r="DS191" s="116">
        <f t="array" ref="DS191">SUM(IF($DM191:$DN191&lt;0,1,0))</f>
        <v>0</v>
      </c>
      <c r="DT191" s="116">
        <f t="shared" si="151"/>
        <v>0</v>
      </c>
      <c r="DU191" s="116">
        <f t="array" ref="DU191">SUM(IF($DM191:$DN191&gt;20,1,0))</f>
        <v>0</v>
      </c>
      <c r="DV191" s="116">
        <f t="shared" si="152"/>
        <v>0</v>
      </c>
      <c r="DW191" s="116">
        <f t="array" ref="DW191">SUM(IF(DM191:DN191&gt;40,1,0))</f>
        <v>0</v>
      </c>
      <c r="DX191" s="116">
        <f t="shared" si="154"/>
        <v>0</v>
      </c>
      <c r="DY191" s="116">
        <f t="shared" si="145"/>
        <v>21.091270895341303</v>
      </c>
      <c r="DZ191" s="116">
        <f t="shared" si="128"/>
        <v>10.5</v>
      </c>
      <c r="EA191" s="116">
        <f t="shared" si="129"/>
        <v>164.77900000000005</v>
      </c>
      <c r="EB191" s="116">
        <f t="shared" si="146"/>
        <v>11.367167764310402</v>
      </c>
      <c r="EC191" s="116">
        <f t="shared" si="130"/>
        <v>31.837192023216414</v>
      </c>
      <c r="ED191" s="116">
        <f t="shared" si="131"/>
        <v>65</v>
      </c>
      <c r="EE191" s="116">
        <f t="shared" si="131"/>
        <v>0</v>
      </c>
      <c r="EF191" s="116">
        <f t="shared" si="132"/>
        <v>0</v>
      </c>
      <c r="EG191" s="116">
        <f t="shared" si="133"/>
        <v>12</v>
      </c>
      <c r="EH191" s="117">
        <f t="shared" si="134"/>
        <v>18.461538461538463</v>
      </c>
      <c r="EI191" s="116">
        <f t="shared" si="147"/>
        <v>21.538461538461537</v>
      </c>
      <c r="EJ191" s="116">
        <f t="shared" si="135"/>
        <v>7</v>
      </c>
      <c r="EK191" s="116">
        <f t="shared" si="144"/>
        <v>10.76923076923077</v>
      </c>
      <c r="EL191" s="37"/>
      <c r="EM191" s="37"/>
      <c r="EN191" s="37"/>
      <c r="EO191" s="37"/>
    </row>
    <row r="192" spans="2:145" x14ac:dyDescent="0.4">
      <c r="B192" s="115">
        <v>1983</v>
      </c>
      <c r="C192" s="116">
        <v>7.8349170257158596</v>
      </c>
      <c r="D192" s="116">
        <v>1.8333087910469725</v>
      </c>
      <c r="E192" s="116">
        <v>14.6</v>
      </c>
      <c r="F192" s="116">
        <v>5.9</v>
      </c>
      <c r="G192" s="116">
        <v>16</v>
      </c>
      <c r="H192" s="116">
        <v>122.9</v>
      </c>
      <c r="I192" s="116">
        <v>11.603000000000009</v>
      </c>
      <c r="J192" s="116">
        <v>7.451999999999992</v>
      </c>
      <c r="K192" s="116">
        <v>6.2</v>
      </c>
      <c r="L192" s="116">
        <v>23.2</v>
      </c>
      <c r="M192" s="116">
        <v>12.6</v>
      </c>
      <c r="N192" s="116">
        <v>8.9720000000000013</v>
      </c>
      <c r="O192" s="116">
        <v>19.7</v>
      </c>
      <c r="P192" s="116">
        <v>31.921632947868162</v>
      </c>
      <c r="Q192" s="116">
        <f t="shared" si="107"/>
        <v>20.765489911759353</v>
      </c>
      <c r="R192" s="116">
        <f t="shared" si="101"/>
        <v>12.101500000000005</v>
      </c>
      <c r="S192" s="116">
        <f t="shared" si="102"/>
        <v>122.9</v>
      </c>
      <c r="T192" s="116">
        <f t="shared" si="103"/>
        <v>14</v>
      </c>
      <c r="U192" s="116">
        <f t="array" ref="U192">SUM(IF($C192:$P192&lt;0,1,0))</f>
        <v>0</v>
      </c>
      <c r="V192" s="116">
        <f t="shared" si="104"/>
        <v>0</v>
      </c>
      <c r="W192" s="116">
        <f t="array" ref="W192">SUM(IF($C192:$P192&gt;20,1,0))</f>
        <v>3</v>
      </c>
      <c r="X192" s="116">
        <f t="shared" si="105"/>
        <v>21.428571428571427</v>
      </c>
      <c r="Y192" s="116">
        <f t="array" ref="Y192">SUM(IF(C192:P192&gt;40,1,0))</f>
        <v>1</v>
      </c>
      <c r="Z192" s="116">
        <f t="shared" si="106"/>
        <v>7.1428571428571423</v>
      </c>
      <c r="AA192" s="116">
        <v>1.8063380281690078</v>
      </c>
      <c r="AB192" s="116">
        <v>10</v>
      </c>
      <c r="AC192" s="116">
        <v>11.868999999999996</v>
      </c>
      <c r="AD192" s="116">
        <v>11.8</v>
      </c>
      <c r="AE192" s="116">
        <v>1.8740000000000201</v>
      </c>
      <c r="AF192" s="116">
        <v>3.4220000000000139</v>
      </c>
      <c r="AG192" s="116">
        <v>3.7</v>
      </c>
      <c r="AH192" s="116">
        <v>5.8999999999999941</v>
      </c>
      <c r="AI192" s="116">
        <v>5.2520000000000122</v>
      </c>
      <c r="AJ192" s="116">
        <v>1.0339999999999794</v>
      </c>
      <c r="AK192" s="116">
        <v>1.3670000000000071</v>
      </c>
      <c r="AL192" s="116">
        <v>3.6999999999999922</v>
      </c>
      <c r="AM192" s="116">
        <f t="shared" si="136"/>
        <v>5.1436948356807513</v>
      </c>
      <c r="AN192" s="116">
        <f t="shared" si="108"/>
        <v>3.6999999999999962</v>
      </c>
      <c r="AO192" s="116">
        <f t="shared" si="109"/>
        <v>11.868999999999996</v>
      </c>
      <c r="AP192" s="116">
        <f t="shared" si="110"/>
        <v>12</v>
      </c>
      <c r="AQ192" s="116">
        <f t="array" ref="AQ192">SUM(IF($AA192:$AL192&lt;0,1,0))</f>
        <v>0</v>
      </c>
      <c r="AR192" s="116">
        <f t="shared" si="111"/>
        <v>0</v>
      </c>
      <c r="AS192" s="116">
        <f t="array" ref="AS192">SUM(IF($AA192:$AL192&gt;20,1,0))</f>
        <v>0</v>
      </c>
      <c r="AT192" s="116">
        <f t="shared" si="112"/>
        <v>0</v>
      </c>
      <c r="AU192" s="116">
        <f t="array" ref="AU192">SUM(IF(AA192:AL192&gt;40,1,0))</f>
        <v>0</v>
      </c>
      <c r="AV192" s="116">
        <f t="shared" si="137"/>
        <v>0</v>
      </c>
      <c r="AW192" s="116">
        <v>3.3349999999999991</v>
      </c>
      <c r="AX192" s="116">
        <v>7.6630000000000198</v>
      </c>
      <c r="AY192" s="116">
        <v>6.9</v>
      </c>
      <c r="AZ192" s="116">
        <v>8.4</v>
      </c>
      <c r="BA192" s="116">
        <v>9.4599999999999884</v>
      </c>
      <c r="BB192" s="116">
        <v>3.2840000000000202</v>
      </c>
      <c r="BC192" s="116">
        <v>20.22499999999998</v>
      </c>
      <c r="BD192" s="116">
        <v>7.6</v>
      </c>
      <c r="BE192" s="116">
        <v>14.6</v>
      </c>
      <c r="BF192" s="116">
        <v>2.9</v>
      </c>
      <c r="BG192" s="116">
        <v>8.4</v>
      </c>
      <c r="BH192" s="116">
        <v>22.1</v>
      </c>
      <c r="BI192" s="116">
        <v>25.1</v>
      </c>
      <c r="BJ192" s="116"/>
      <c r="BK192" s="116">
        <v>12.2</v>
      </c>
      <c r="BL192" s="116">
        <v>8.8729999999999762</v>
      </c>
      <c r="BM192" s="116">
        <v>31.3</v>
      </c>
      <c r="BN192" s="116">
        <v>4.5880149812734139</v>
      </c>
      <c r="BO192" s="116">
        <f t="shared" si="138"/>
        <v>11.584000881251376</v>
      </c>
      <c r="BP192" s="116">
        <f t="shared" si="113"/>
        <v>8.4</v>
      </c>
      <c r="BQ192" s="116">
        <f t="shared" si="114"/>
        <v>31.3</v>
      </c>
      <c r="BR192" s="116">
        <f t="shared" si="115"/>
        <v>17</v>
      </c>
      <c r="BS192" s="116">
        <f t="array" ref="BS192">SUM(IF($AW192:$BN192&lt;0,1,0))</f>
        <v>0</v>
      </c>
      <c r="BT192" s="116">
        <f t="shared" si="116"/>
        <v>0</v>
      </c>
      <c r="BU192" s="116">
        <f t="array" ref="BU192">SUM(IF($AW192:$BN192&gt;20,1,0))</f>
        <v>4</v>
      </c>
      <c r="BV192" s="116">
        <f t="shared" si="117"/>
        <v>23.52941176470588</v>
      </c>
      <c r="BW192" s="116">
        <f t="array" ref="BW192">SUM(IF(AW192:BN192&gt;40,1,0))</f>
        <v>0</v>
      </c>
      <c r="BX192" s="116">
        <f t="shared" si="139"/>
        <v>0</v>
      </c>
      <c r="BY192" s="116">
        <v>343.80000000000007</v>
      </c>
      <c r="BZ192" s="116">
        <v>275.60000000000002</v>
      </c>
      <c r="CA192" s="116">
        <v>135.02799999999993</v>
      </c>
      <c r="CB192" s="116">
        <v>27.256999999999998</v>
      </c>
      <c r="CC192" s="116">
        <v>19.8</v>
      </c>
      <c r="CD192" s="116">
        <v>32.6</v>
      </c>
      <c r="CE192" s="116">
        <v>5.6</v>
      </c>
      <c r="CF192" s="116">
        <v>48.433999999999997</v>
      </c>
      <c r="CG192" s="116">
        <v>13.1</v>
      </c>
      <c r="CH192" s="116">
        <v>6.7</v>
      </c>
      <c r="CI192" s="116">
        <v>8.1999999999999993</v>
      </c>
      <c r="CJ192" s="116">
        <v>80.785000000000025</v>
      </c>
      <c r="CK192" s="116">
        <v>33.6</v>
      </c>
      <c r="CL192" s="116">
        <v>2.1</v>
      </c>
      <c r="CM192" s="116">
        <v>13.39999999999999</v>
      </c>
      <c r="CN192" s="116">
        <v>111.14900000000003</v>
      </c>
      <c r="CO192" s="116">
        <v>49.2</v>
      </c>
      <c r="CP192" s="116">
        <v>6.2420000000000142</v>
      </c>
      <c r="CQ192" s="116">
        <f t="shared" si="140"/>
        <v>67.366388888888892</v>
      </c>
      <c r="CR192" s="116">
        <f t="shared" si="118"/>
        <v>29.9285</v>
      </c>
      <c r="CS192" s="116">
        <f t="shared" si="119"/>
        <v>343.80000000000007</v>
      </c>
      <c r="CT192" s="116">
        <f t="shared" si="120"/>
        <v>18</v>
      </c>
      <c r="CU192" s="116">
        <f t="array" ref="CU192">SUM(IF($BY192:$CP192&lt;0,1,0))</f>
        <v>0</v>
      </c>
      <c r="CV192" s="116">
        <f t="shared" si="121"/>
        <v>0</v>
      </c>
      <c r="CW192" s="116">
        <f t="array" ref="CW192">SUM(IF($BY192:$CP192&gt;20,1,0))</f>
        <v>10</v>
      </c>
      <c r="CX192" s="116">
        <f t="shared" si="122"/>
        <v>55.555555555555557</v>
      </c>
      <c r="CY192" s="116">
        <f t="array" ref="CY192">SUM(IF(BY192:CP192&gt;40,1,0))</f>
        <v>7</v>
      </c>
      <c r="CZ192" s="116">
        <f t="shared" si="141"/>
        <v>38.888888888888893</v>
      </c>
      <c r="DA192" s="116">
        <v>5.9</v>
      </c>
      <c r="DB192" s="116">
        <v>3.2</v>
      </c>
      <c r="DC192" s="116">
        <f t="shared" si="142"/>
        <v>4.5500000000000007</v>
      </c>
      <c r="DD192" s="116">
        <f t="shared" si="123"/>
        <v>4.5500000000000007</v>
      </c>
      <c r="DE192" s="116">
        <f t="shared" si="124"/>
        <v>5.9</v>
      </c>
      <c r="DF192" s="116">
        <f t="shared" si="125"/>
        <v>2</v>
      </c>
      <c r="DG192" s="116">
        <f t="array" ref="DG192">SUM(IF($DA192:$DB192&lt;0,1,0))</f>
        <v>0</v>
      </c>
      <c r="DH192" s="116">
        <f t="shared" si="126"/>
        <v>0</v>
      </c>
      <c r="DI192" s="116">
        <f t="array" ref="DI192">SUM(IF($DA192:$DB192&gt;20,1,0))</f>
        <v>0</v>
      </c>
      <c r="DJ192" s="116">
        <f t="shared" si="127"/>
        <v>0</v>
      </c>
      <c r="DK192" s="116">
        <f t="array" ref="DK192">SUM(IF(DA192:DB192&gt;40,1,0))</f>
        <v>0</v>
      </c>
      <c r="DL192" s="116">
        <f t="shared" si="143"/>
        <v>0</v>
      </c>
      <c r="DM192" s="116">
        <v>10.1</v>
      </c>
      <c r="DN192" s="116">
        <v>7.4</v>
      </c>
      <c r="DO192" s="116">
        <f t="shared" si="153"/>
        <v>8.75</v>
      </c>
      <c r="DP192" s="116">
        <f t="shared" si="148"/>
        <v>8.75</v>
      </c>
      <c r="DQ192" s="116">
        <f t="shared" si="149"/>
        <v>10.1</v>
      </c>
      <c r="DR192" s="116">
        <f t="shared" si="150"/>
        <v>2</v>
      </c>
      <c r="DS192" s="116">
        <f t="array" ref="DS192">SUM(IF($DM192:$DN192&lt;0,1,0))</f>
        <v>0</v>
      </c>
      <c r="DT192" s="116">
        <f t="shared" si="151"/>
        <v>0</v>
      </c>
      <c r="DU192" s="116">
        <f t="array" ref="DU192">SUM(IF($DM192:$DN192&gt;20,1,0))</f>
        <v>0</v>
      </c>
      <c r="DV192" s="116">
        <f t="shared" si="152"/>
        <v>0</v>
      </c>
      <c r="DW192" s="116">
        <f t="array" ref="DW192">SUM(IF(DM192:DN192&gt;40,1,0))</f>
        <v>0</v>
      </c>
      <c r="DX192" s="116">
        <f t="shared" si="154"/>
        <v>0</v>
      </c>
      <c r="DY192" s="116">
        <f t="shared" si="145"/>
        <v>27.516372488831902</v>
      </c>
      <c r="DZ192" s="116">
        <f t="shared" si="128"/>
        <v>8.9720000000000013</v>
      </c>
      <c r="EA192" s="116">
        <f t="shared" si="129"/>
        <v>343.80000000000007</v>
      </c>
      <c r="EB192" s="116">
        <f t="shared" si="146"/>
        <v>11.114137532564316</v>
      </c>
      <c r="EC192" s="116">
        <f t="shared" si="130"/>
        <v>57.670467882881873</v>
      </c>
      <c r="ED192" s="116">
        <f t="shared" si="131"/>
        <v>65</v>
      </c>
      <c r="EE192" s="116">
        <f t="shared" si="131"/>
        <v>0</v>
      </c>
      <c r="EF192" s="116">
        <f t="shared" si="132"/>
        <v>0</v>
      </c>
      <c r="EG192" s="116">
        <f t="shared" si="133"/>
        <v>17</v>
      </c>
      <c r="EH192" s="117">
        <f t="shared" si="134"/>
        <v>26.153846153846157</v>
      </c>
      <c r="EI192" s="116">
        <f t="shared" si="147"/>
        <v>22.564102564102566</v>
      </c>
      <c r="EJ192" s="116">
        <f t="shared" si="135"/>
        <v>8</v>
      </c>
      <c r="EK192" s="116">
        <f t="shared" si="144"/>
        <v>12.307692307692308</v>
      </c>
      <c r="EL192" s="37"/>
      <c r="EM192" s="37"/>
      <c r="EN192" s="37"/>
      <c r="EO192" s="37"/>
    </row>
    <row r="193" spans="2:145" x14ac:dyDescent="0.4">
      <c r="B193" s="115">
        <v>1984</v>
      </c>
      <c r="C193" s="116">
        <v>6.310202712416757</v>
      </c>
      <c r="D193" s="116">
        <v>1.8328392740944111</v>
      </c>
      <c r="E193" s="116">
        <v>2.6</v>
      </c>
      <c r="F193" s="116">
        <v>4.3</v>
      </c>
      <c r="G193" s="116">
        <v>17.100000000000001</v>
      </c>
      <c r="H193" s="116">
        <v>39.700000000000003</v>
      </c>
      <c r="I193" s="116">
        <v>20.66699999999997</v>
      </c>
      <c r="J193" s="116">
        <v>5.5250000000000021</v>
      </c>
      <c r="K193" s="116">
        <v>12.4</v>
      </c>
      <c r="L193" s="116">
        <v>39.6</v>
      </c>
      <c r="M193" s="116">
        <v>11.2</v>
      </c>
      <c r="N193" s="116">
        <v>8.596000000000025</v>
      </c>
      <c r="O193" s="116">
        <v>20</v>
      </c>
      <c r="P193" s="116">
        <v>11.640175429591459</v>
      </c>
      <c r="Q193" s="116">
        <f t="shared" si="107"/>
        <v>14.390801244007331</v>
      </c>
      <c r="R193" s="116">
        <f t="shared" si="101"/>
        <v>11.420087714795729</v>
      </c>
      <c r="S193" s="116">
        <f t="shared" si="102"/>
        <v>39.700000000000003</v>
      </c>
      <c r="T193" s="116">
        <f t="shared" si="103"/>
        <v>14</v>
      </c>
      <c r="U193" s="116">
        <f t="array" ref="U193">SUM(IF($C193:$P193&lt;0,1,0))</f>
        <v>0</v>
      </c>
      <c r="V193" s="116">
        <f t="shared" si="104"/>
        <v>0</v>
      </c>
      <c r="W193" s="116">
        <f t="array" ref="W193">SUM(IF($C193:$P193&gt;20,1,0))</f>
        <v>3</v>
      </c>
      <c r="X193" s="116">
        <f t="shared" si="105"/>
        <v>21.428571428571427</v>
      </c>
      <c r="Y193" s="116">
        <f t="array" ref="Y193">SUM(IF(C193:P193&gt;40,1,0))</f>
        <v>0</v>
      </c>
      <c r="Z193" s="116">
        <f t="shared" si="106"/>
        <v>0</v>
      </c>
      <c r="AA193" s="116">
        <v>2.7218390804597981</v>
      </c>
      <c r="AB193" s="116">
        <v>8.6</v>
      </c>
      <c r="AC193" s="116">
        <v>8.3220000000000063</v>
      </c>
      <c r="AD193" s="116">
        <v>10.5</v>
      </c>
      <c r="AE193" s="116">
        <v>2.2920000000000051</v>
      </c>
      <c r="AF193" s="116">
        <v>2.273999999999976</v>
      </c>
      <c r="AG193" s="116">
        <v>3.9</v>
      </c>
      <c r="AH193" s="116">
        <v>5.1999999999999824</v>
      </c>
      <c r="AI193" s="116">
        <v>46.673000000000009</v>
      </c>
      <c r="AJ193" s="116">
        <v>2.6070000000000038</v>
      </c>
      <c r="AK193" s="116">
        <v>-2.9000000000001247E-2</v>
      </c>
      <c r="AL193" s="116">
        <v>0.89900000000000535</v>
      </c>
      <c r="AM193" s="116">
        <f t="shared" si="136"/>
        <v>7.8299865900383141</v>
      </c>
      <c r="AN193" s="116">
        <f t="shared" si="108"/>
        <v>3.3109195402298992</v>
      </c>
      <c r="AO193" s="116">
        <f t="shared" si="109"/>
        <v>46.673000000000009</v>
      </c>
      <c r="AP193" s="116">
        <f t="shared" si="110"/>
        <v>12</v>
      </c>
      <c r="AQ193" s="116">
        <f t="array" ref="AQ193">SUM(IF($AA193:$AL193&lt;0,1,0))</f>
        <v>1</v>
      </c>
      <c r="AR193" s="116">
        <f t="shared" si="111"/>
        <v>8.3333333333333339</v>
      </c>
      <c r="AS193" s="116">
        <f t="array" ref="AS193">SUM(IF($AA193:$AL193&gt;20,1,0))</f>
        <v>1</v>
      </c>
      <c r="AT193" s="116">
        <f t="shared" si="112"/>
        <v>8.3333333333333321</v>
      </c>
      <c r="AU193" s="116">
        <f t="array" ref="AU193">SUM(IF(AA193:AL193&gt;40,1,0))</f>
        <v>1</v>
      </c>
      <c r="AV193" s="116">
        <f t="shared" si="137"/>
        <v>8.3333333333333321</v>
      </c>
      <c r="AW193" s="116">
        <v>5.6650000000000089</v>
      </c>
      <c r="AX193" s="116">
        <v>6.3479999999999981</v>
      </c>
      <c r="AY193" s="116">
        <v>6.3</v>
      </c>
      <c r="AZ193" s="116">
        <v>7</v>
      </c>
      <c r="BA193" s="116">
        <v>7.6739999999999924</v>
      </c>
      <c r="BB193" s="116">
        <v>2.3959999999999981</v>
      </c>
      <c r="BC193" s="116">
        <v>17.757000000000023</v>
      </c>
      <c r="BD193" s="116">
        <v>7.5</v>
      </c>
      <c r="BE193" s="116">
        <v>10.9</v>
      </c>
      <c r="BF193" s="116">
        <v>3.4</v>
      </c>
      <c r="BG193" s="116">
        <v>6.3</v>
      </c>
      <c r="BH193" s="116">
        <v>75.599999999999994</v>
      </c>
      <c r="BI193" s="116">
        <v>29.3</v>
      </c>
      <c r="BJ193" s="116"/>
      <c r="BK193" s="116">
        <v>11.3</v>
      </c>
      <c r="BL193" s="116">
        <v>8.0440000000000076</v>
      </c>
      <c r="BM193" s="116">
        <v>48.4</v>
      </c>
      <c r="BN193" s="116">
        <v>4.9835869889585327</v>
      </c>
      <c r="BO193" s="116">
        <f t="shared" si="138"/>
        <v>15.227505116997563</v>
      </c>
      <c r="BP193" s="116">
        <f t="shared" si="113"/>
        <v>7.5</v>
      </c>
      <c r="BQ193" s="116">
        <f t="shared" si="114"/>
        <v>75.599999999999994</v>
      </c>
      <c r="BR193" s="116">
        <f t="shared" si="115"/>
        <v>17</v>
      </c>
      <c r="BS193" s="116">
        <f t="array" ref="BS193">SUM(IF($AW193:$BN193&lt;0,1,0))</f>
        <v>0</v>
      </c>
      <c r="BT193" s="116">
        <f t="shared" si="116"/>
        <v>0</v>
      </c>
      <c r="BU193" s="116">
        <f t="array" ref="BU193">SUM(IF($AW193:$BN193&gt;20,1,0))</f>
        <v>3</v>
      </c>
      <c r="BV193" s="116">
        <f t="shared" si="117"/>
        <v>17.647058823529413</v>
      </c>
      <c r="BW193" s="116">
        <f t="array" ref="BW193">SUM(IF(AW193:BN193&gt;40,1,0))</f>
        <v>2</v>
      </c>
      <c r="BX193" s="116">
        <f t="shared" si="139"/>
        <v>11.76470588235294</v>
      </c>
      <c r="BY193" s="116">
        <v>626.73400000000004</v>
      </c>
      <c r="BZ193" s="116">
        <v>1281.3</v>
      </c>
      <c r="CA193" s="116">
        <v>192.12199999999999</v>
      </c>
      <c r="CB193" s="116">
        <v>19.859999999999989</v>
      </c>
      <c r="CC193" s="116">
        <v>16.100000000000001</v>
      </c>
      <c r="CD193" s="116">
        <v>12</v>
      </c>
      <c r="CE193" s="116">
        <v>20.2</v>
      </c>
      <c r="CF193" s="116">
        <v>31.230000000000004</v>
      </c>
      <c r="CG193" s="116">
        <v>11.7</v>
      </c>
      <c r="CH193" s="116">
        <v>3.2</v>
      </c>
      <c r="CI193" s="116">
        <v>4.7</v>
      </c>
      <c r="CJ193" s="116">
        <v>59.172000000000004</v>
      </c>
      <c r="CK193" s="116">
        <v>141.30000000000001</v>
      </c>
      <c r="CL193" s="116">
        <v>1.6</v>
      </c>
      <c r="CM193" s="116">
        <v>20.299999999999983</v>
      </c>
      <c r="CN193" s="116">
        <v>110.209</v>
      </c>
      <c r="CO193" s="116">
        <v>55.3</v>
      </c>
      <c r="CP193" s="116">
        <v>12.249999999999982</v>
      </c>
      <c r="CQ193" s="116">
        <f t="shared" si="140"/>
        <v>145.51538888888888</v>
      </c>
      <c r="CR193" s="116">
        <f t="shared" si="118"/>
        <v>20.249999999999993</v>
      </c>
      <c r="CS193" s="116">
        <f t="shared" si="119"/>
        <v>1281.3</v>
      </c>
      <c r="CT193" s="116">
        <f t="shared" si="120"/>
        <v>18</v>
      </c>
      <c r="CU193" s="116">
        <f t="array" ref="CU193">SUM(IF($BY193:$CP193&lt;0,1,0))</f>
        <v>0</v>
      </c>
      <c r="CV193" s="116">
        <f t="shared" si="121"/>
        <v>0</v>
      </c>
      <c r="CW193" s="116">
        <f t="array" ref="CW193">SUM(IF($BY193:$CP193&gt;20,1,0))</f>
        <v>10</v>
      </c>
      <c r="CX193" s="116">
        <f t="shared" si="122"/>
        <v>55.555555555555557</v>
      </c>
      <c r="CY193" s="116">
        <f t="array" ref="CY193">SUM(IF(BY193:CP193&gt;40,1,0))</f>
        <v>7</v>
      </c>
      <c r="CZ193" s="116">
        <f t="shared" si="141"/>
        <v>38.888888888888893</v>
      </c>
      <c r="DA193" s="116">
        <v>4.3</v>
      </c>
      <c r="DB193" s="116">
        <v>4.4000000000000004</v>
      </c>
      <c r="DC193" s="116">
        <f t="shared" si="142"/>
        <v>4.3499999999999996</v>
      </c>
      <c r="DD193" s="116">
        <f t="shared" si="123"/>
        <v>4.3499999999999996</v>
      </c>
      <c r="DE193" s="116">
        <f t="shared" si="124"/>
        <v>4.4000000000000004</v>
      </c>
      <c r="DF193" s="116">
        <f t="shared" si="125"/>
        <v>2</v>
      </c>
      <c r="DG193" s="116">
        <f t="array" ref="DG193">SUM(IF($DA193:$DB193&lt;0,1,0))</f>
        <v>0</v>
      </c>
      <c r="DH193" s="116">
        <f t="shared" si="126"/>
        <v>0</v>
      </c>
      <c r="DI193" s="116">
        <f t="array" ref="DI193">SUM(IF($DA193:$DB193&gt;20,1,0))</f>
        <v>0</v>
      </c>
      <c r="DJ193" s="116">
        <f t="shared" si="127"/>
        <v>0</v>
      </c>
      <c r="DK193" s="116">
        <f t="array" ref="DK193">SUM(IF(DA193:DB193&gt;40,1,0))</f>
        <v>0</v>
      </c>
      <c r="DL193" s="116">
        <f t="shared" si="143"/>
        <v>0</v>
      </c>
      <c r="DM193" s="116">
        <v>3.9</v>
      </c>
      <c r="DN193" s="116">
        <v>6.2</v>
      </c>
      <c r="DO193" s="116">
        <f t="shared" si="153"/>
        <v>5.05</v>
      </c>
      <c r="DP193" s="116">
        <f t="shared" si="148"/>
        <v>5.05</v>
      </c>
      <c r="DQ193" s="116">
        <f t="shared" si="149"/>
        <v>6.2</v>
      </c>
      <c r="DR193" s="116">
        <f t="shared" si="150"/>
        <v>2</v>
      </c>
      <c r="DS193" s="116">
        <f t="array" ref="DS193">SUM(IF($DM193:$DN193&lt;0,1,0))</f>
        <v>0</v>
      </c>
      <c r="DT193" s="116">
        <f t="shared" si="151"/>
        <v>0</v>
      </c>
      <c r="DU193" s="116">
        <f t="array" ref="DU193">SUM(IF($DM193:$DN193&gt;20,1,0))</f>
        <v>0</v>
      </c>
      <c r="DV193" s="116">
        <f t="shared" si="152"/>
        <v>0</v>
      </c>
      <c r="DW193" s="116">
        <f t="array" ref="DW193">SUM(IF(DM193:DN193&gt;40,1,0))</f>
        <v>0</v>
      </c>
      <c r="DX193" s="116">
        <f t="shared" si="154"/>
        <v>0</v>
      </c>
      <c r="DY193" s="116">
        <f t="shared" si="145"/>
        <v>49.113471438238776</v>
      </c>
      <c r="DZ193" s="116">
        <f t="shared" si="128"/>
        <v>8.596000000000025</v>
      </c>
      <c r="EA193" s="116">
        <f t="shared" si="129"/>
        <v>1281.3</v>
      </c>
      <c r="EB193" s="116">
        <f t="shared" si="146"/>
        <v>10.998534618174517</v>
      </c>
      <c r="EC193" s="116">
        <f t="shared" si="130"/>
        <v>175.60505997514301</v>
      </c>
      <c r="ED193" s="116">
        <f t="shared" si="131"/>
        <v>65</v>
      </c>
      <c r="EE193" s="116">
        <f t="shared" si="131"/>
        <v>1</v>
      </c>
      <c r="EF193" s="116">
        <f t="shared" si="132"/>
        <v>1.5384615384615385</v>
      </c>
      <c r="EG193" s="116">
        <f t="shared" si="133"/>
        <v>17</v>
      </c>
      <c r="EH193" s="117">
        <f t="shared" si="134"/>
        <v>26.153846153846157</v>
      </c>
      <c r="EI193" s="116">
        <f t="shared" si="147"/>
        <v>24.871794871794876</v>
      </c>
      <c r="EJ193" s="116">
        <f t="shared" si="135"/>
        <v>10</v>
      </c>
      <c r="EK193" s="116">
        <f t="shared" si="144"/>
        <v>15.384615384615385</v>
      </c>
      <c r="EL193" s="37"/>
      <c r="EM193" s="37"/>
      <c r="EN193" s="37"/>
      <c r="EO193" s="37"/>
    </row>
    <row r="194" spans="2:145" x14ac:dyDescent="0.4">
      <c r="B194" s="115">
        <v>1985</v>
      </c>
      <c r="C194" s="116">
        <v>10.431622246013372</v>
      </c>
      <c r="D194" s="116">
        <v>1.8318009159004722</v>
      </c>
      <c r="E194" s="116">
        <v>10.5</v>
      </c>
      <c r="F194" s="116">
        <v>1.8</v>
      </c>
      <c r="G194" s="116">
        <v>12.1</v>
      </c>
      <c r="H194" s="116">
        <v>10.3</v>
      </c>
      <c r="I194" s="116">
        <v>11.397999999999996</v>
      </c>
      <c r="J194" s="116">
        <v>8.3210000000000015</v>
      </c>
      <c r="K194" s="116">
        <v>7.7</v>
      </c>
      <c r="L194" s="116">
        <v>5.5</v>
      </c>
      <c r="M194" s="116">
        <v>16.2</v>
      </c>
      <c r="N194" s="116">
        <v>7.5509999999999966</v>
      </c>
      <c r="O194" s="116">
        <v>37.4</v>
      </c>
      <c r="P194" s="116">
        <v>7.3956199457474003</v>
      </c>
      <c r="Q194" s="116">
        <f t="shared" si="107"/>
        <v>10.602074507690089</v>
      </c>
      <c r="R194" s="116">
        <f t="shared" si="101"/>
        <v>9.3105000000000011</v>
      </c>
      <c r="S194" s="116">
        <f t="shared" si="102"/>
        <v>37.4</v>
      </c>
      <c r="T194" s="116">
        <f t="shared" si="103"/>
        <v>14</v>
      </c>
      <c r="U194" s="116">
        <f t="array" ref="U194">SUM(IF($C194:$P194&lt;0,1,0))</f>
        <v>0</v>
      </c>
      <c r="V194" s="116">
        <f t="shared" si="104"/>
        <v>0</v>
      </c>
      <c r="W194" s="116">
        <f t="array" ref="W194">SUM(IF($C194:$P194&gt;20,1,0))</f>
        <v>1</v>
      </c>
      <c r="X194" s="116">
        <f t="shared" si="105"/>
        <v>7.1428571428571423</v>
      </c>
      <c r="Y194" s="116">
        <f t="array" ref="Y194">SUM(IF(C194:P194&gt;40,1,0))</f>
        <v>0</v>
      </c>
      <c r="Z194" s="116">
        <f t="shared" si="106"/>
        <v>0</v>
      </c>
      <c r="AA194" s="116">
        <v>10.641041433370635</v>
      </c>
      <c r="AB194" s="116">
        <v>3.6</v>
      </c>
      <c r="AC194" s="116">
        <v>5.5560000000000054</v>
      </c>
      <c r="AD194" s="116">
        <v>4.7</v>
      </c>
      <c r="AE194" s="116">
        <v>2.0369999999999999</v>
      </c>
      <c r="AF194" s="116">
        <v>2.4590000000000112</v>
      </c>
      <c r="AG194" s="116">
        <v>2.6</v>
      </c>
      <c r="AH194" s="116">
        <v>6.3000000000000167</v>
      </c>
      <c r="AI194" s="116">
        <v>23.215000000000007</v>
      </c>
      <c r="AJ194" s="116">
        <v>0.49099999999999699</v>
      </c>
      <c r="AK194" s="116">
        <v>-0.16000000000000458</v>
      </c>
      <c r="AL194" s="116">
        <v>2.3000000000000131</v>
      </c>
      <c r="AM194" s="116">
        <f t="shared" si="136"/>
        <v>5.3115867861142236</v>
      </c>
      <c r="AN194" s="116">
        <f t="shared" si="108"/>
        <v>3.1</v>
      </c>
      <c r="AO194" s="116">
        <f t="shared" si="109"/>
        <v>23.215000000000007</v>
      </c>
      <c r="AP194" s="116">
        <f t="shared" si="110"/>
        <v>12</v>
      </c>
      <c r="AQ194" s="116">
        <f t="array" ref="AQ194">SUM(IF($AA194:$AL194&lt;0,1,0))</f>
        <v>1</v>
      </c>
      <c r="AR194" s="116">
        <f t="shared" si="111"/>
        <v>8.3333333333333339</v>
      </c>
      <c r="AS194" s="116">
        <f t="array" ref="AS194">SUM(IF($AA194:$AL194&gt;20,1,0))</f>
        <v>1</v>
      </c>
      <c r="AT194" s="116">
        <f t="shared" si="112"/>
        <v>8.3333333333333321</v>
      </c>
      <c r="AU194" s="116">
        <f t="array" ref="AU194">SUM(IF(AA194:AL194&gt;40,1,0))</f>
        <v>0</v>
      </c>
      <c r="AV194" s="116">
        <f t="shared" si="137"/>
        <v>0</v>
      </c>
      <c r="AW194" s="116">
        <v>3.1900000000000039</v>
      </c>
      <c r="AX194" s="116">
        <v>4.8680000000000279</v>
      </c>
      <c r="AY194" s="116">
        <v>4.7</v>
      </c>
      <c r="AZ194" s="116">
        <v>5.8</v>
      </c>
      <c r="BA194" s="116">
        <v>5.831000000000004</v>
      </c>
      <c r="BB194" s="116">
        <v>2.083999999999997</v>
      </c>
      <c r="BC194" s="116">
        <v>25.396999999999981</v>
      </c>
      <c r="BD194" s="116">
        <v>7</v>
      </c>
      <c r="BE194" s="116">
        <v>9.1</v>
      </c>
      <c r="BF194" s="116">
        <v>2.2999999999999998</v>
      </c>
      <c r="BG194" s="116">
        <v>5.7</v>
      </c>
      <c r="BH194" s="116">
        <v>15.1</v>
      </c>
      <c r="BI194" s="116">
        <v>19.3</v>
      </c>
      <c r="BJ194" s="116"/>
      <c r="BK194" s="116">
        <v>8.8000000000000007</v>
      </c>
      <c r="BL194" s="116">
        <v>7.3730000000000073</v>
      </c>
      <c r="BM194" s="116">
        <v>45</v>
      </c>
      <c r="BN194" s="116">
        <v>6.0830017055145014</v>
      </c>
      <c r="BO194" s="116">
        <f t="shared" si="138"/>
        <v>10.448588335618501</v>
      </c>
      <c r="BP194" s="116">
        <f t="shared" si="113"/>
        <v>6.0830017055145014</v>
      </c>
      <c r="BQ194" s="116">
        <f t="shared" si="114"/>
        <v>45</v>
      </c>
      <c r="BR194" s="116">
        <f t="shared" si="115"/>
        <v>17</v>
      </c>
      <c r="BS194" s="116">
        <f t="array" ref="BS194">SUM(IF($AW194:$BN194&lt;0,1,0))</f>
        <v>0</v>
      </c>
      <c r="BT194" s="116">
        <f t="shared" si="116"/>
        <v>0</v>
      </c>
      <c r="BU194" s="116">
        <f t="array" ref="BU194">SUM(IF($AW194:$BN194&gt;20,1,0))</f>
        <v>2</v>
      </c>
      <c r="BV194" s="116">
        <f t="shared" si="117"/>
        <v>11.76470588235294</v>
      </c>
      <c r="BW194" s="116">
        <f t="array" ref="BW194">SUM(IF(AW194:BN194&gt;40,1,0))</f>
        <v>1</v>
      </c>
      <c r="BX194" s="116">
        <f t="shared" si="139"/>
        <v>5.8823529411764701</v>
      </c>
      <c r="BY194" s="116">
        <v>672.18200000000002</v>
      </c>
      <c r="BZ194" s="116">
        <v>11749.6</v>
      </c>
      <c r="CA194" s="116">
        <v>225.989</v>
      </c>
      <c r="CB194" s="116">
        <v>30.703000000000035</v>
      </c>
      <c r="CC194" s="116">
        <v>24</v>
      </c>
      <c r="CD194" s="116">
        <v>15</v>
      </c>
      <c r="CE194" s="116">
        <v>45.3</v>
      </c>
      <c r="CF194" s="116">
        <v>27.983000000000025</v>
      </c>
      <c r="CG194" s="116">
        <v>22.3</v>
      </c>
      <c r="CH194" s="116">
        <v>19.2</v>
      </c>
      <c r="CI194" s="116">
        <v>3.4</v>
      </c>
      <c r="CJ194" s="116">
        <v>63.740000000000016</v>
      </c>
      <c r="CK194" s="116">
        <v>571.4</v>
      </c>
      <c r="CL194" s="116">
        <v>1</v>
      </c>
      <c r="CM194" s="116">
        <v>25.2</v>
      </c>
      <c r="CN194" s="116">
        <v>163.39800000000005</v>
      </c>
      <c r="CO194" s="116">
        <v>72.2</v>
      </c>
      <c r="CP194" s="116">
        <v>11.382000000000003</v>
      </c>
      <c r="CQ194" s="116">
        <f t="shared" si="140"/>
        <v>763.55427777777777</v>
      </c>
      <c r="CR194" s="116">
        <f t="shared" si="118"/>
        <v>29.343000000000032</v>
      </c>
      <c r="CS194" s="116">
        <f t="shared" si="119"/>
        <v>11749.6</v>
      </c>
      <c r="CT194" s="116">
        <f t="shared" si="120"/>
        <v>18</v>
      </c>
      <c r="CU194" s="116">
        <f t="array" ref="CU194">SUM(IF($BY194:$CP194&lt;0,1,0))</f>
        <v>0</v>
      </c>
      <c r="CV194" s="116">
        <f t="shared" si="121"/>
        <v>0</v>
      </c>
      <c r="CW194" s="116">
        <f t="array" ref="CW194">SUM(IF($BY194:$CP194&gt;20,1,0))</f>
        <v>13</v>
      </c>
      <c r="CX194" s="116">
        <f t="shared" si="122"/>
        <v>72.222222222222214</v>
      </c>
      <c r="CY194" s="116">
        <f t="array" ref="CY194">SUM(IF(BY194:CP194&gt;40,1,0))</f>
        <v>8</v>
      </c>
      <c r="CZ194" s="116">
        <f t="shared" si="141"/>
        <v>44.444444444444443</v>
      </c>
      <c r="DA194" s="116">
        <v>4</v>
      </c>
      <c r="DB194" s="116">
        <v>3.5</v>
      </c>
      <c r="DC194" s="116">
        <f t="shared" si="142"/>
        <v>3.75</v>
      </c>
      <c r="DD194" s="116">
        <f t="shared" si="123"/>
        <v>3.75</v>
      </c>
      <c r="DE194" s="116">
        <f t="shared" si="124"/>
        <v>4</v>
      </c>
      <c r="DF194" s="116">
        <f t="shared" si="125"/>
        <v>2</v>
      </c>
      <c r="DG194" s="116">
        <f t="array" ref="DG194">SUM(IF($DA194:$DB194&lt;0,1,0))</f>
        <v>0</v>
      </c>
      <c r="DH194" s="116">
        <f t="shared" si="126"/>
        <v>0</v>
      </c>
      <c r="DI194" s="116">
        <f t="array" ref="DI194">SUM(IF($DA194:$DB194&gt;20,1,0))</f>
        <v>0</v>
      </c>
      <c r="DJ194" s="116">
        <f t="shared" si="127"/>
        <v>0</v>
      </c>
      <c r="DK194" s="116">
        <f t="array" ref="DK194">SUM(IF(DA194:DB194&gt;40,1,0))</f>
        <v>0</v>
      </c>
      <c r="DL194" s="116">
        <f t="shared" si="143"/>
        <v>0</v>
      </c>
      <c r="DM194" s="116">
        <v>6.7</v>
      </c>
      <c r="DN194" s="116">
        <v>15.3</v>
      </c>
      <c r="DO194" s="116">
        <f t="shared" si="153"/>
        <v>11</v>
      </c>
      <c r="DP194" s="116">
        <f t="shared" si="148"/>
        <v>11</v>
      </c>
      <c r="DQ194" s="116">
        <f t="shared" si="149"/>
        <v>15.3</v>
      </c>
      <c r="DR194" s="116">
        <f t="shared" si="150"/>
        <v>2</v>
      </c>
      <c r="DS194" s="116">
        <f t="array" ref="DS194">SUM(IF($DM194:$DN194&lt;0,1,0))</f>
        <v>0</v>
      </c>
      <c r="DT194" s="116">
        <f t="shared" si="151"/>
        <v>0</v>
      </c>
      <c r="DU194" s="116">
        <f t="array" ref="DU194">SUM(IF($DM194:$DN194&gt;20,1,0))</f>
        <v>0</v>
      </c>
      <c r="DV194" s="116">
        <f t="shared" si="152"/>
        <v>0</v>
      </c>
      <c r="DW194" s="116">
        <f t="array" ref="DW194">SUM(IF(DM194:DN194&gt;40,1,0))</f>
        <v>0</v>
      </c>
      <c r="DX194" s="116">
        <f t="shared" si="154"/>
        <v>0</v>
      </c>
      <c r="DY194" s="116">
        <f t="shared" si="145"/>
        <v>217.89647824994685</v>
      </c>
      <c r="DZ194" s="116">
        <f t="shared" si="128"/>
        <v>8.3210000000000015</v>
      </c>
      <c r="EA194" s="116">
        <f t="shared" si="129"/>
        <v>11749.6</v>
      </c>
      <c r="EB194" s="116">
        <f t="shared" si="146"/>
        <v>10.598000000000004</v>
      </c>
      <c r="EC194" s="116">
        <f t="shared" si="130"/>
        <v>1456.9120354827091</v>
      </c>
      <c r="ED194" s="116">
        <f t="shared" si="131"/>
        <v>65</v>
      </c>
      <c r="EE194" s="116">
        <f t="shared" si="131"/>
        <v>1</v>
      </c>
      <c r="EF194" s="116">
        <f t="shared" si="132"/>
        <v>1.5384615384615385</v>
      </c>
      <c r="EG194" s="116">
        <f t="shared" si="133"/>
        <v>17</v>
      </c>
      <c r="EH194" s="117">
        <f t="shared" si="134"/>
        <v>26.153846153846157</v>
      </c>
      <c r="EI194" s="116">
        <f t="shared" si="147"/>
        <v>25.384615384615387</v>
      </c>
      <c r="EJ194" s="116">
        <f t="shared" si="135"/>
        <v>9</v>
      </c>
      <c r="EK194" s="116">
        <f t="shared" si="144"/>
        <v>13.846153846153847</v>
      </c>
      <c r="EL194" s="37"/>
      <c r="EM194" s="37"/>
      <c r="EN194" s="37"/>
      <c r="EO194" s="37"/>
    </row>
    <row r="195" spans="2:145" x14ac:dyDescent="0.4">
      <c r="B195" s="115">
        <v>1986</v>
      </c>
      <c r="C195" s="116">
        <v>14.006316874422819</v>
      </c>
      <c r="D195" s="116">
        <v>1.8337109987798472</v>
      </c>
      <c r="E195" s="116">
        <v>2.4</v>
      </c>
      <c r="F195" s="116">
        <v>6.8</v>
      </c>
      <c r="G195" s="116">
        <v>23.9</v>
      </c>
      <c r="H195" s="116">
        <v>24.6</v>
      </c>
      <c r="I195" s="116">
        <v>10.283999999999981</v>
      </c>
      <c r="J195" s="116">
        <v>4.3359999999999843</v>
      </c>
      <c r="K195" s="116">
        <v>8.6999999999999993</v>
      </c>
      <c r="L195" s="116">
        <v>5.4</v>
      </c>
      <c r="M195" s="116">
        <v>18.8</v>
      </c>
      <c r="N195" s="116">
        <v>6.1590000000000034</v>
      </c>
      <c r="O195" s="116">
        <v>54.8</v>
      </c>
      <c r="P195" s="116">
        <v>15.82948037368952</v>
      </c>
      <c r="Q195" s="116">
        <f t="shared" si="107"/>
        <v>14.132036303349439</v>
      </c>
      <c r="R195" s="116">
        <f t="shared" si="101"/>
        <v>9.4919999999999902</v>
      </c>
      <c r="S195" s="116">
        <f t="shared" si="102"/>
        <v>54.8</v>
      </c>
      <c r="T195" s="116">
        <f t="shared" si="103"/>
        <v>14</v>
      </c>
      <c r="U195" s="116">
        <f t="array" ref="U195">SUM(IF($C195:$P195&lt;0,1,0))</f>
        <v>0</v>
      </c>
      <c r="V195" s="116">
        <f t="shared" si="104"/>
        <v>0</v>
      </c>
      <c r="W195" s="116">
        <f t="array" ref="W195">SUM(IF($C195:$P195&gt;20,1,0))</f>
        <v>3</v>
      </c>
      <c r="X195" s="116">
        <f t="shared" si="105"/>
        <v>21.428571428571427</v>
      </c>
      <c r="Y195" s="116">
        <f t="array" ref="Y195">SUM(IF(C195:P195&gt;40,1,0))</f>
        <v>1</v>
      </c>
      <c r="Z195" s="116">
        <f t="shared" si="106"/>
        <v>7.1428571428571423</v>
      </c>
      <c r="AA195" s="116">
        <v>6.4999999999999947</v>
      </c>
      <c r="AB195" s="116">
        <v>3.6</v>
      </c>
      <c r="AC195" s="116">
        <v>8.731000000000023</v>
      </c>
      <c r="AD195" s="116">
        <v>5.8</v>
      </c>
      <c r="AE195" s="116">
        <v>0.60400000000000453</v>
      </c>
      <c r="AF195" s="116">
        <v>2.750000000000008</v>
      </c>
      <c r="AG195" s="116">
        <v>0.4</v>
      </c>
      <c r="AH195" s="116">
        <v>14.700000000000003</v>
      </c>
      <c r="AI195" s="116">
        <v>-0.32499999999999751</v>
      </c>
      <c r="AJ195" s="116">
        <v>-1.3789999999999747</v>
      </c>
      <c r="AK195" s="116">
        <v>0.69600000000000772</v>
      </c>
      <c r="AL195" s="116">
        <v>1.8739999999999757</v>
      </c>
      <c r="AM195" s="116">
        <f t="shared" si="136"/>
        <v>3.6625833333333362</v>
      </c>
      <c r="AN195" s="116">
        <f t="shared" si="108"/>
        <v>2.3119999999999918</v>
      </c>
      <c r="AO195" s="116">
        <f t="shared" si="109"/>
        <v>14.700000000000003</v>
      </c>
      <c r="AP195" s="116">
        <f t="shared" si="110"/>
        <v>12</v>
      </c>
      <c r="AQ195" s="116">
        <f t="array" ref="AQ195">SUM(IF($AA195:$AL195&lt;0,1,0))</f>
        <v>2</v>
      </c>
      <c r="AR195" s="116">
        <f t="shared" si="111"/>
        <v>16.666666666666668</v>
      </c>
      <c r="AS195" s="116">
        <f t="array" ref="AS195">SUM(IF($AA195:$AL195&gt;20,1,0))</f>
        <v>0</v>
      </c>
      <c r="AT195" s="116">
        <f t="shared" si="112"/>
        <v>0</v>
      </c>
      <c r="AU195" s="116">
        <f t="array" ref="AU195">SUM(IF(AA195:AL195&gt;40,1,0))</f>
        <v>0</v>
      </c>
      <c r="AV195" s="116">
        <f t="shared" si="137"/>
        <v>0</v>
      </c>
      <c r="AW195" s="116">
        <v>1.7370000000000108</v>
      </c>
      <c r="AX195" s="116">
        <v>1.2959999999999861</v>
      </c>
      <c r="AY195" s="116">
        <v>3.7</v>
      </c>
      <c r="AZ195" s="116">
        <v>2.9</v>
      </c>
      <c r="BA195" s="116">
        <v>2.5389999999999966</v>
      </c>
      <c r="BB195" s="116">
        <v>-0.12499999999999734</v>
      </c>
      <c r="BC195" s="116">
        <v>17.088999999999999</v>
      </c>
      <c r="BD195" s="116">
        <v>5.3</v>
      </c>
      <c r="BE195" s="116">
        <v>5.8</v>
      </c>
      <c r="BF195" s="116">
        <v>0</v>
      </c>
      <c r="BG195" s="116">
        <v>7.2</v>
      </c>
      <c r="BH195" s="116">
        <v>17.8</v>
      </c>
      <c r="BI195" s="116">
        <v>11.7</v>
      </c>
      <c r="BJ195" s="116"/>
      <c r="BK195" s="116">
        <v>8.8000000000000007</v>
      </c>
      <c r="BL195" s="116">
        <v>4.2359999999999953</v>
      </c>
      <c r="BM195" s="116">
        <v>34.6</v>
      </c>
      <c r="BN195" s="116">
        <v>3.4030010718113513</v>
      </c>
      <c r="BO195" s="116">
        <f t="shared" si="138"/>
        <v>7.527941239518313</v>
      </c>
      <c r="BP195" s="116">
        <f t="shared" si="113"/>
        <v>4.2359999999999953</v>
      </c>
      <c r="BQ195" s="116">
        <f t="shared" si="114"/>
        <v>34.6</v>
      </c>
      <c r="BR195" s="116">
        <f t="shared" si="115"/>
        <v>17</v>
      </c>
      <c r="BS195" s="116">
        <f t="array" ref="BS195">SUM(IF($AW195:$BN195&lt;0,1,0))</f>
        <v>1</v>
      </c>
      <c r="BT195" s="116">
        <f t="shared" si="116"/>
        <v>5.882352941176471</v>
      </c>
      <c r="BU195" s="116">
        <f t="array" ref="BU195">SUM(IF($AW195:$BN195&gt;20,1,0))</f>
        <v>1</v>
      </c>
      <c r="BV195" s="116">
        <f t="shared" si="117"/>
        <v>5.8823529411764701</v>
      </c>
      <c r="BW195" s="116">
        <f t="array" ref="BW195">SUM(IF(AW195:BN195&gt;40,1,0))</f>
        <v>0</v>
      </c>
      <c r="BX195" s="116">
        <f t="shared" si="139"/>
        <v>0</v>
      </c>
      <c r="BY195" s="116">
        <v>90.09</v>
      </c>
      <c r="BZ195" s="116">
        <v>273.3</v>
      </c>
      <c r="CA195" s="116">
        <v>147.14300000000003</v>
      </c>
      <c r="CB195" s="116">
        <v>19.477000000000011</v>
      </c>
      <c r="CC195" s="116">
        <v>18.899999999999999</v>
      </c>
      <c r="CD195" s="116">
        <v>11.8</v>
      </c>
      <c r="CE195" s="116">
        <v>7.6</v>
      </c>
      <c r="CF195" s="116">
        <v>23.029999999999973</v>
      </c>
      <c r="CG195" s="116">
        <v>31.9</v>
      </c>
      <c r="CH195" s="116">
        <v>32.799999999999997</v>
      </c>
      <c r="CI195" s="116">
        <v>4.4000000000000004</v>
      </c>
      <c r="CJ195" s="116">
        <v>105.74500000000002</v>
      </c>
      <c r="CK195" s="116">
        <v>885.2</v>
      </c>
      <c r="CL195" s="116">
        <v>-0.1</v>
      </c>
      <c r="CM195" s="116">
        <v>31.699999999999996</v>
      </c>
      <c r="CN195" s="116">
        <v>77.920999999999978</v>
      </c>
      <c r="CO195" s="116">
        <v>76.400000000000006</v>
      </c>
      <c r="CP195" s="116">
        <v>11.543999999999999</v>
      </c>
      <c r="CQ195" s="116">
        <f t="shared" si="140"/>
        <v>102.7138888888889</v>
      </c>
      <c r="CR195" s="116">
        <f t="shared" si="118"/>
        <v>31.799999999999997</v>
      </c>
      <c r="CS195" s="116">
        <f t="shared" si="119"/>
        <v>885.2</v>
      </c>
      <c r="CT195" s="116">
        <f t="shared" si="120"/>
        <v>18</v>
      </c>
      <c r="CU195" s="116">
        <f t="array" ref="CU195">SUM(IF($BY195:$CP195&lt;0,1,0))</f>
        <v>1</v>
      </c>
      <c r="CV195" s="116">
        <f t="shared" si="121"/>
        <v>5.5555555555555554</v>
      </c>
      <c r="CW195" s="116">
        <f t="array" ref="CW195">SUM(IF($BY195:$CP195&gt;20,1,0))</f>
        <v>11</v>
      </c>
      <c r="CX195" s="116">
        <f t="shared" si="122"/>
        <v>61.111111111111114</v>
      </c>
      <c r="CY195" s="116">
        <f t="array" ref="CY195">SUM(IF(BY195:CP195&gt;40,1,0))</f>
        <v>7</v>
      </c>
      <c r="CZ195" s="116">
        <f t="shared" si="141"/>
        <v>38.888888888888893</v>
      </c>
      <c r="DA195" s="116">
        <v>4.0999999999999996</v>
      </c>
      <c r="DB195" s="116">
        <v>1.8</v>
      </c>
      <c r="DC195" s="116">
        <f t="shared" si="142"/>
        <v>2.9499999999999997</v>
      </c>
      <c r="DD195" s="116">
        <f t="shared" si="123"/>
        <v>2.95</v>
      </c>
      <c r="DE195" s="116">
        <f t="shared" si="124"/>
        <v>4.0999999999999996</v>
      </c>
      <c r="DF195" s="116">
        <f t="shared" si="125"/>
        <v>2</v>
      </c>
      <c r="DG195" s="116">
        <f t="array" ref="DG195">SUM(IF($DA195:$DB195&lt;0,1,0))</f>
        <v>0</v>
      </c>
      <c r="DH195" s="116">
        <f t="shared" si="126"/>
        <v>0</v>
      </c>
      <c r="DI195" s="116">
        <f t="array" ref="DI195">SUM(IF($DA195:$DB195&gt;20,1,0))</f>
        <v>0</v>
      </c>
      <c r="DJ195" s="116">
        <f t="shared" si="127"/>
        <v>0</v>
      </c>
      <c r="DK195" s="116">
        <f t="array" ref="DK195">SUM(IF(DA195:DB195&gt;40,1,0))</f>
        <v>0</v>
      </c>
      <c r="DL195" s="116">
        <f t="shared" si="143"/>
        <v>0</v>
      </c>
      <c r="DM195" s="116">
        <v>9.1</v>
      </c>
      <c r="DN195" s="116">
        <v>13.2</v>
      </c>
      <c r="DO195" s="116">
        <f t="shared" si="153"/>
        <v>11.149999999999999</v>
      </c>
      <c r="DP195" s="116">
        <f t="shared" si="148"/>
        <v>11.149999999999999</v>
      </c>
      <c r="DQ195" s="116">
        <f t="shared" si="149"/>
        <v>13.2</v>
      </c>
      <c r="DR195" s="116">
        <f t="shared" si="150"/>
        <v>2</v>
      </c>
      <c r="DS195" s="116">
        <f t="array" ref="DS195">SUM(IF($DM195:$DN195&lt;0,1,0))</f>
        <v>0</v>
      </c>
      <c r="DT195" s="116">
        <f t="shared" si="151"/>
        <v>0</v>
      </c>
      <c r="DU195" s="116">
        <f t="array" ref="DU195">SUM(IF($DM195:$DN195&gt;20,1,0))</f>
        <v>0</v>
      </c>
      <c r="DV195" s="116">
        <f t="shared" si="152"/>
        <v>0</v>
      </c>
      <c r="DW195" s="116">
        <f t="array" ref="DW195">SUM(IF(DM195:DN195&gt;40,1,0))</f>
        <v>0</v>
      </c>
      <c r="DX195" s="116">
        <f t="shared" si="154"/>
        <v>0</v>
      </c>
      <c r="DY195" s="116">
        <f t="shared" si="145"/>
        <v>34.566530912595439</v>
      </c>
      <c r="DZ195" s="116">
        <f t="shared" si="128"/>
        <v>7.6</v>
      </c>
      <c r="EA195" s="116">
        <f t="shared" si="129"/>
        <v>885.2</v>
      </c>
      <c r="EB195" s="116">
        <f t="shared" si="146"/>
        <v>9.5536666666666701</v>
      </c>
      <c r="EC195" s="116">
        <f t="shared" si="130"/>
        <v>114.99668624390523</v>
      </c>
      <c r="ED195" s="116">
        <f t="shared" si="131"/>
        <v>65</v>
      </c>
      <c r="EE195" s="116">
        <f t="shared" si="131"/>
        <v>4</v>
      </c>
      <c r="EF195" s="116">
        <f t="shared" si="132"/>
        <v>6.1538461538461542</v>
      </c>
      <c r="EG195" s="116">
        <f t="shared" si="133"/>
        <v>15</v>
      </c>
      <c r="EH195" s="117">
        <f t="shared" si="134"/>
        <v>23.076923076923077</v>
      </c>
      <c r="EI195" s="116">
        <f t="shared" si="147"/>
        <v>24.102564102564106</v>
      </c>
      <c r="EJ195" s="116">
        <f t="shared" si="135"/>
        <v>8</v>
      </c>
      <c r="EK195" s="116">
        <f t="shared" si="144"/>
        <v>12.307692307692308</v>
      </c>
      <c r="EL195" s="37"/>
      <c r="EM195" s="37"/>
      <c r="EN195" s="37"/>
      <c r="EO195" s="37"/>
    </row>
    <row r="196" spans="2:145" x14ac:dyDescent="0.4">
      <c r="B196" s="115">
        <v>1987</v>
      </c>
      <c r="C196" s="116">
        <v>5.8572368450497736</v>
      </c>
      <c r="D196" s="116">
        <v>1.8315018315018472</v>
      </c>
      <c r="E196" s="116">
        <v>-7</v>
      </c>
      <c r="F196" s="116">
        <v>7</v>
      </c>
      <c r="G196" s="116">
        <v>25.2</v>
      </c>
      <c r="H196" s="116">
        <v>39.799999999999997</v>
      </c>
      <c r="I196" s="116">
        <v>13.006999999999969</v>
      </c>
      <c r="J196" s="116">
        <v>0.71900000000000297</v>
      </c>
      <c r="K196" s="116">
        <v>2.7</v>
      </c>
      <c r="L196" s="116">
        <v>10.199999999999999</v>
      </c>
      <c r="M196" s="116">
        <v>16.2</v>
      </c>
      <c r="N196" s="116">
        <v>8.2240000000000091</v>
      </c>
      <c r="O196" s="116">
        <v>47</v>
      </c>
      <c r="P196" s="116">
        <v>9.8268625824414979</v>
      </c>
      <c r="Q196" s="116">
        <f t="shared" si="107"/>
        <v>12.897542947070937</v>
      </c>
      <c r="R196" s="116">
        <f t="shared" si="101"/>
        <v>9.0254312912207535</v>
      </c>
      <c r="S196" s="116">
        <f t="shared" si="102"/>
        <v>47</v>
      </c>
      <c r="T196" s="116">
        <f t="shared" si="103"/>
        <v>14</v>
      </c>
      <c r="U196" s="116">
        <f t="array" ref="U196">SUM(IF($C196:$P196&lt;0,1,0))</f>
        <v>1</v>
      </c>
      <c r="V196" s="116">
        <f t="shared" si="104"/>
        <v>7.1428571428571432</v>
      </c>
      <c r="W196" s="116">
        <f t="array" ref="W196">SUM(IF($C196:$P196&gt;20,1,0))</f>
        <v>3</v>
      </c>
      <c r="X196" s="116">
        <f t="shared" si="105"/>
        <v>21.428571428571427</v>
      </c>
      <c r="Y196" s="116">
        <f t="array" ref="Y196">SUM(IF(C196:P196&gt;40,1,0))</f>
        <v>1</v>
      </c>
      <c r="Z196" s="116">
        <f t="shared" si="106"/>
        <v>7.1428571428571423</v>
      </c>
      <c r="AA196" s="116">
        <v>7.3119718309859305</v>
      </c>
      <c r="AB196" s="116">
        <v>5.7</v>
      </c>
      <c r="AC196" s="116">
        <v>8.7989999999999782</v>
      </c>
      <c r="AD196" s="116">
        <v>9.3000000000000007</v>
      </c>
      <c r="AE196" s="116">
        <v>0.13900000000002244</v>
      </c>
      <c r="AF196" s="116">
        <v>3.0479999999999841</v>
      </c>
      <c r="AG196" s="116">
        <v>0.7</v>
      </c>
      <c r="AH196" s="116">
        <v>17.599999999999994</v>
      </c>
      <c r="AI196" s="116">
        <v>3.0419999999999892</v>
      </c>
      <c r="AJ196" s="116">
        <v>0.48099999999997589</v>
      </c>
      <c r="AK196" s="116">
        <v>0.51399999999999224</v>
      </c>
      <c r="AL196" s="116">
        <v>2.4529999999999941</v>
      </c>
      <c r="AM196" s="116">
        <f t="shared" si="136"/>
        <v>4.9239976525821545</v>
      </c>
      <c r="AN196" s="116">
        <f t="shared" si="108"/>
        <v>3.0449999999999866</v>
      </c>
      <c r="AO196" s="116">
        <f t="shared" si="109"/>
        <v>17.599999999999994</v>
      </c>
      <c r="AP196" s="116">
        <f t="shared" si="110"/>
        <v>12</v>
      </c>
      <c r="AQ196" s="116">
        <f t="array" ref="AQ196">SUM(IF($AA196:$AL196&lt;0,1,0))</f>
        <v>0</v>
      </c>
      <c r="AR196" s="116">
        <f t="shared" si="111"/>
        <v>0</v>
      </c>
      <c r="AS196" s="116">
        <f t="array" ref="AS196">SUM(IF($AA196:$AL196&gt;20,1,0))</f>
        <v>0</v>
      </c>
      <c r="AT196" s="116">
        <f t="shared" si="112"/>
        <v>0</v>
      </c>
      <c r="AU196" s="116">
        <f t="array" ref="AU196">SUM(IF(AA196:AL196&gt;40,1,0))</f>
        <v>0</v>
      </c>
      <c r="AV196" s="116">
        <f t="shared" si="137"/>
        <v>0</v>
      </c>
      <c r="AW196" s="116">
        <v>1.407999999999987</v>
      </c>
      <c r="AX196" s="116">
        <v>1.5540000000000109</v>
      </c>
      <c r="AY196" s="116">
        <v>4</v>
      </c>
      <c r="AZ196" s="116">
        <v>4.0999999999999996</v>
      </c>
      <c r="BA196" s="116">
        <v>3.2890000000000148</v>
      </c>
      <c r="BB196" s="116">
        <v>0.24200000000000887</v>
      </c>
      <c r="BC196" s="116">
        <v>15.676000000000002</v>
      </c>
      <c r="BD196" s="116">
        <v>8.6999999999999993</v>
      </c>
      <c r="BE196" s="116">
        <v>4.4000000000000004</v>
      </c>
      <c r="BF196" s="116">
        <v>-1</v>
      </c>
      <c r="BG196" s="116">
        <v>8.6999999999999993</v>
      </c>
      <c r="BH196" s="116">
        <v>25.2</v>
      </c>
      <c r="BI196" s="116">
        <v>9.4</v>
      </c>
      <c r="BJ196" s="116"/>
      <c r="BK196" s="116">
        <v>5.2</v>
      </c>
      <c r="BL196" s="116">
        <v>4.1889999999999983</v>
      </c>
      <c r="BM196" s="116">
        <v>38.799999999999997</v>
      </c>
      <c r="BN196" s="116">
        <v>4.172065301891692</v>
      </c>
      <c r="BO196" s="116">
        <f t="shared" si="138"/>
        <v>8.1194156059936287</v>
      </c>
      <c r="BP196" s="116">
        <f t="shared" si="113"/>
        <v>4.1889999999999983</v>
      </c>
      <c r="BQ196" s="116">
        <f t="shared" si="114"/>
        <v>38.799999999999997</v>
      </c>
      <c r="BR196" s="116">
        <f t="shared" si="115"/>
        <v>17</v>
      </c>
      <c r="BS196" s="116">
        <f t="array" ref="BS196">SUM(IF($AW196:$BN196&lt;0,1,0))</f>
        <v>1</v>
      </c>
      <c r="BT196" s="116">
        <f t="shared" si="116"/>
        <v>5.882352941176471</v>
      </c>
      <c r="BU196" s="116">
        <f t="array" ref="BU196">SUM(IF($AW196:$BN196&gt;20,1,0))</f>
        <v>2</v>
      </c>
      <c r="BV196" s="116">
        <f t="shared" si="117"/>
        <v>11.76470588235294</v>
      </c>
      <c r="BW196" s="116">
        <f t="array" ref="BW196">SUM(IF(AW196:BN196&gt;40,1,0))</f>
        <v>0</v>
      </c>
      <c r="BX196" s="116">
        <f t="shared" si="139"/>
        <v>0</v>
      </c>
      <c r="BY196" s="116">
        <v>131.33499999999998</v>
      </c>
      <c r="BZ196" s="116">
        <v>14.6</v>
      </c>
      <c r="CA196" s="116">
        <v>228.33599999999996</v>
      </c>
      <c r="CB196" s="116">
        <v>19.880999999999993</v>
      </c>
      <c r="CC196" s="116">
        <v>23.3</v>
      </c>
      <c r="CD196" s="116">
        <v>16.899999999999999</v>
      </c>
      <c r="CE196" s="116">
        <v>13.6</v>
      </c>
      <c r="CF196" s="116">
        <v>29.504000000000019</v>
      </c>
      <c r="CG196" s="116">
        <v>24.8</v>
      </c>
      <c r="CH196" s="116">
        <v>10.8</v>
      </c>
      <c r="CI196" s="116">
        <v>2.5</v>
      </c>
      <c r="CJ196" s="116">
        <v>159.17200000000005</v>
      </c>
      <c r="CK196" s="116">
        <v>13109.5</v>
      </c>
      <c r="CL196" s="116">
        <v>1</v>
      </c>
      <c r="CM196" s="116">
        <v>21.799999999999997</v>
      </c>
      <c r="CN196" s="116">
        <v>85.846000000000018</v>
      </c>
      <c r="CO196" s="116">
        <v>63.6</v>
      </c>
      <c r="CP196" s="116">
        <v>28.136999999999968</v>
      </c>
      <c r="CQ196" s="116">
        <f t="shared" si="140"/>
        <v>776.9228333333333</v>
      </c>
      <c r="CR196" s="116">
        <f t="shared" si="118"/>
        <v>24.05</v>
      </c>
      <c r="CS196" s="116">
        <f t="shared" si="119"/>
        <v>13109.5</v>
      </c>
      <c r="CT196" s="116">
        <f t="shared" si="120"/>
        <v>18</v>
      </c>
      <c r="CU196" s="116">
        <f t="array" ref="CU196">SUM(IF($BY196:$CP196&lt;0,1,0))</f>
        <v>0</v>
      </c>
      <c r="CV196" s="116">
        <f t="shared" si="121"/>
        <v>0</v>
      </c>
      <c r="CW196" s="116">
        <f t="array" ref="CW196">SUM(IF($BY196:$CP196&gt;20,1,0))</f>
        <v>11</v>
      </c>
      <c r="CX196" s="116">
        <f t="shared" si="122"/>
        <v>61.111111111111114</v>
      </c>
      <c r="CY196" s="116">
        <f t="array" ref="CY196">SUM(IF(BY196:CP196&gt;40,1,0))</f>
        <v>6</v>
      </c>
      <c r="CZ196" s="116">
        <f t="shared" si="141"/>
        <v>33.333333333333329</v>
      </c>
      <c r="DA196" s="116">
        <v>4.4000000000000004</v>
      </c>
      <c r="DB196" s="116">
        <v>3.7</v>
      </c>
      <c r="DC196" s="116">
        <f t="shared" si="142"/>
        <v>4.0500000000000007</v>
      </c>
      <c r="DD196" s="116">
        <f t="shared" si="123"/>
        <v>4.0500000000000007</v>
      </c>
      <c r="DE196" s="116">
        <f t="shared" si="124"/>
        <v>4.4000000000000004</v>
      </c>
      <c r="DF196" s="116">
        <f t="shared" si="125"/>
        <v>2</v>
      </c>
      <c r="DG196" s="116">
        <f t="array" ref="DG196">SUM(IF($DA196:$DB196&lt;0,1,0))</f>
        <v>0</v>
      </c>
      <c r="DH196" s="116">
        <f t="shared" si="126"/>
        <v>0</v>
      </c>
      <c r="DI196" s="116">
        <f t="array" ref="DI196">SUM(IF($DA196:$DB196&gt;20,1,0))</f>
        <v>0</v>
      </c>
      <c r="DJ196" s="116">
        <f t="shared" si="127"/>
        <v>0</v>
      </c>
      <c r="DK196" s="116">
        <f t="array" ref="DK196">SUM(IF(DA196:DB196&gt;40,1,0))</f>
        <v>0</v>
      </c>
      <c r="DL196" s="116">
        <f t="shared" si="143"/>
        <v>0</v>
      </c>
      <c r="DM196" s="116">
        <v>8.5</v>
      </c>
      <c r="DN196" s="116">
        <v>15.8</v>
      </c>
      <c r="DO196" s="116">
        <f t="shared" si="153"/>
        <v>12.15</v>
      </c>
      <c r="DP196" s="116">
        <f t="shared" si="148"/>
        <v>12.15</v>
      </c>
      <c r="DQ196" s="116">
        <f t="shared" si="149"/>
        <v>15.8</v>
      </c>
      <c r="DR196" s="116">
        <f t="shared" si="150"/>
        <v>2</v>
      </c>
      <c r="DS196" s="116">
        <f t="array" ref="DS196">SUM(IF($DM196:$DN196&lt;0,1,0))</f>
        <v>0</v>
      </c>
      <c r="DT196" s="116">
        <f t="shared" si="151"/>
        <v>0</v>
      </c>
      <c r="DU196" s="116">
        <f t="array" ref="DU196">SUM(IF($DM196:$DN196&gt;20,1,0))</f>
        <v>0</v>
      </c>
      <c r="DV196" s="116">
        <f t="shared" si="152"/>
        <v>0</v>
      </c>
      <c r="DW196" s="116">
        <f t="array" ref="DW196">SUM(IF(DM196:DN196&gt;40,1,0))</f>
        <v>0</v>
      </c>
      <c r="DX196" s="116">
        <f t="shared" si="154"/>
        <v>0</v>
      </c>
      <c r="DY196" s="116">
        <f t="shared" si="145"/>
        <v>221.45684059064413</v>
      </c>
      <c r="DZ196" s="116">
        <f t="shared" si="128"/>
        <v>8.6999999999999993</v>
      </c>
      <c r="EA196" s="116">
        <f t="shared" si="129"/>
        <v>13109.5</v>
      </c>
      <c r="EB196" s="116">
        <f t="shared" si="146"/>
        <v>8.781500000000003</v>
      </c>
      <c r="EC196" s="116">
        <f t="shared" si="130"/>
        <v>1623.9938675958783</v>
      </c>
      <c r="ED196" s="116">
        <f t="shared" si="131"/>
        <v>65</v>
      </c>
      <c r="EE196" s="116">
        <f t="shared" si="131"/>
        <v>2</v>
      </c>
      <c r="EF196" s="116">
        <f t="shared" si="132"/>
        <v>3.0769230769230771</v>
      </c>
      <c r="EG196" s="116">
        <f t="shared" si="133"/>
        <v>16</v>
      </c>
      <c r="EH196" s="117">
        <f t="shared" si="134"/>
        <v>24.615384615384617</v>
      </c>
      <c r="EI196" s="116">
        <f t="shared" si="147"/>
        <v>24.102564102564106</v>
      </c>
      <c r="EJ196" s="116">
        <f t="shared" si="135"/>
        <v>7</v>
      </c>
      <c r="EK196" s="116">
        <f t="shared" si="144"/>
        <v>10.76923076923077</v>
      </c>
      <c r="EL196" s="37"/>
      <c r="EM196" s="37"/>
      <c r="EN196" s="37"/>
      <c r="EO196" s="37"/>
    </row>
    <row r="197" spans="2:145" x14ac:dyDescent="0.4">
      <c r="B197" s="115">
        <v>1988</v>
      </c>
      <c r="C197" s="116">
        <v>5.9377642482665305</v>
      </c>
      <c r="D197" s="116">
        <v>1.832179116519872</v>
      </c>
      <c r="E197" s="116">
        <v>-3.9</v>
      </c>
      <c r="F197" s="116">
        <v>6.9</v>
      </c>
      <c r="G197" s="116">
        <v>15.2</v>
      </c>
      <c r="H197" s="116">
        <v>31.4</v>
      </c>
      <c r="I197" s="116">
        <v>4.8040000000000083</v>
      </c>
      <c r="J197" s="116">
        <v>3.6000000000000032</v>
      </c>
      <c r="K197" s="116">
        <v>2.4</v>
      </c>
      <c r="L197" s="116">
        <v>34.5</v>
      </c>
      <c r="M197" s="116">
        <v>12.9</v>
      </c>
      <c r="N197" s="116">
        <v>7.1560000000000068</v>
      </c>
      <c r="O197" s="116">
        <v>54</v>
      </c>
      <c r="P197" s="116">
        <v>8.1578701366687323</v>
      </c>
      <c r="Q197" s="116">
        <f t="shared" si="107"/>
        <v>13.206272392961083</v>
      </c>
      <c r="R197" s="116">
        <f t="shared" ref="R197:R223" si="155">MEDIAN($C197:$P197)</f>
        <v>7.028000000000004</v>
      </c>
      <c r="S197" s="116">
        <f t="shared" ref="S197:S223" si="156">MAX($C197:$P197)</f>
        <v>54</v>
      </c>
      <c r="T197" s="116">
        <f t="shared" ref="T197:T223" si="157">COUNTA(C197:P197)</f>
        <v>14</v>
      </c>
      <c r="U197" s="116">
        <f t="array" ref="U197">SUM(IF($C197:$P197&lt;0,1,0))</f>
        <v>1</v>
      </c>
      <c r="V197" s="116">
        <f t="shared" ref="V197:V223" si="158">100*U197/T197</f>
        <v>7.1428571428571432</v>
      </c>
      <c r="W197" s="116">
        <f t="array" ref="W197">SUM(IF($C197:$P197&gt;20,1,0))</f>
        <v>3</v>
      </c>
      <c r="X197" s="116">
        <f t="shared" ref="X197:X223" si="159">100*(W197/T197)</f>
        <v>21.428571428571427</v>
      </c>
      <c r="Y197" s="116">
        <f t="array" ref="Y197">SUM(IF(C197:P197&gt;40,1,0))</f>
        <v>1</v>
      </c>
      <c r="Z197" s="116">
        <f t="shared" ref="Z197:Z223" si="160">100*(Y197/T197)</f>
        <v>7.1428571428571423</v>
      </c>
      <c r="AA197" s="116">
        <v>18.805074365704264</v>
      </c>
      <c r="AB197" s="116">
        <v>7.8</v>
      </c>
      <c r="AC197" s="116">
        <v>9.384999999999998</v>
      </c>
      <c r="AD197" s="116">
        <v>8</v>
      </c>
      <c r="AE197" s="116">
        <v>0.66699999999997317</v>
      </c>
      <c r="AF197" s="116">
        <v>7.1460000000000301</v>
      </c>
      <c r="AG197" s="116">
        <v>0.3</v>
      </c>
      <c r="AH197" s="116">
        <v>24</v>
      </c>
      <c r="AI197" s="116">
        <v>12.230000000000029</v>
      </c>
      <c r="AJ197" s="116">
        <v>1.5240000000000142</v>
      </c>
      <c r="AK197" s="116">
        <v>1.2880000000000003</v>
      </c>
      <c r="AL197" s="116">
        <v>3.8589999999999902</v>
      </c>
      <c r="AM197" s="116">
        <f t="shared" si="136"/>
        <v>7.9170061971420251</v>
      </c>
      <c r="AN197" s="116">
        <f t="shared" si="108"/>
        <v>7.473000000000015</v>
      </c>
      <c r="AO197" s="116">
        <f t="shared" si="109"/>
        <v>24</v>
      </c>
      <c r="AP197" s="116">
        <f t="shared" si="110"/>
        <v>12</v>
      </c>
      <c r="AQ197" s="116">
        <f t="array" ref="AQ197">SUM(IF($AA197:$AL197&lt;0,1,0))</f>
        <v>0</v>
      </c>
      <c r="AR197" s="116">
        <f t="shared" si="111"/>
        <v>0</v>
      </c>
      <c r="AS197" s="116">
        <f t="array" ref="AS197">SUM(IF($AA197:$AL197&gt;20,1,0))</f>
        <v>1</v>
      </c>
      <c r="AT197" s="116">
        <f t="shared" si="112"/>
        <v>8.3333333333333321</v>
      </c>
      <c r="AU197" s="116">
        <f t="array" ref="AU197">SUM(IF(AA197:AL197&gt;40,1,0))</f>
        <v>0</v>
      </c>
      <c r="AV197" s="116">
        <f t="shared" si="137"/>
        <v>0</v>
      </c>
      <c r="AW197" s="116">
        <v>1.868000000000003</v>
      </c>
      <c r="AX197" s="116">
        <v>1.1619999999999964</v>
      </c>
      <c r="AY197" s="116">
        <v>4.5</v>
      </c>
      <c r="AZ197" s="116">
        <v>5.0999999999999996</v>
      </c>
      <c r="BA197" s="116">
        <v>2.7010000000000045</v>
      </c>
      <c r="BB197" s="116">
        <v>1.2739999999999752</v>
      </c>
      <c r="BC197" s="116">
        <v>14.019000000000027</v>
      </c>
      <c r="BD197" s="116">
        <v>15.8</v>
      </c>
      <c r="BE197" s="116">
        <v>5.4</v>
      </c>
      <c r="BF197" s="116">
        <v>0.5</v>
      </c>
      <c r="BG197" s="116">
        <v>6.7</v>
      </c>
      <c r="BH197" s="116">
        <v>60.2</v>
      </c>
      <c r="BI197" s="116">
        <v>9.6</v>
      </c>
      <c r="BJ197" s="116"/>
      <c r="BK197" s="116">
        <v>4.8</v>
      </c>
      <c r="BL197" s="116">
        <v>5.8249999999999913</v>
      </c>
      <c r="BM197" s="116">
        <v>73.7</v>
      </c>
      <c r="BN197" s="116">
        <v>4.9004975124378181</v>
      </c>
      <c r="BO197" s="116">
        <f t="shared" si="138"/>
        <v>12.826441030143402</v>
      </c>
      <c r="BP197" s="116">
        <f t="shared" si="113"/>
        <v>5.0999999999999996</v>
      </c>
      <c r="BQ197" s="116">
        <f t="shared" si="114"/>
        <v>73.7</v>
      </c>
      <c r="BR197" s="116">
        <f t="shared" si="115"/>
        <v>17</v>
      </c>
      <c r="BS197" s="116">
        <f t="array" ref="BS197">SUM(IF($AW197:$BN197&lt;0,1,0))</f>
        <v>0</v>
      </c>
      <c r="BT197" s="116">
        <f t="shared" si="116"/>
        <v>0</v>
      </c>
      <c r="BU197" s="116">
        <f t="array" ref="BU197">SUM(IF($AW197:$BN197&gt;20,1,0))</f>
        <v>2</v>
      </c>
      <c r="BV197" s="116">
        <f t="shared" si="117"/>
        <v>11.76470588235294</v>
      </c>
      <c r="BW197" s="116">
        <f t="array" ref="BW197">SUM(IF(AW197:BN197&gt;40,1,0))</f>
        <v>2</v>
      </c>
      <c r="BX197" s="116">
        <f t="shared" si="139"/>
        <v>11.76470588235294</v>
      </c>
      <c r="BY197" s="116">
        <v>342.95400000000001</v>
      </c>
      <c r="BZ197" s="116">
        <v>16</v>
      </c>
      <c r="CA197" s="116">
        <v>629.11500000000024</v>
      </c>
      <c r="CB197" s="116">
        <v>14.684000000000008</v>
      </c>
      <c r="CC197" s="116">
        <v>28.1</v>
      </c>
      <c r="CD197" s="116">
        <v>20.8</v>
      </c>
      <c r="CE197" s="116">
        <v>43.9</v>
      </c>
      <c r="CF197" s="116">
        <v>58.21599999999998</v>
      </c>
      <c r="CG197" s="116">
        <v>19.8</v>
      </c>
      <c r="CH197" s="116">
        <v>10.3</v>
      </c>
      <c r="CI197" s="116">
        <v>4.5</v>
      </c>
      <c r="CJ197" s="116">
        <v>51.656999999999975</v>
      </c>
      <c r="CK197" s="116">
        <v>4775.2</v>
      </c>
      <c r="CL197" s="116">
        <v>0.4</v>
      </c>
      <c r="CM197" s="116">
        <v>22.600000000000044</v>
      </c>
      <c r="CN197" s="116">
        <v>666.95500000000015</v>
      </c>
      <c r="CO197" s="116">
        <v>62.2</v>
      </c>
      <c r="CP197" s="116">
        <v>29.468000000000004</v>
      </c>
      <c r="CQ197" s="116">
        <f t="shared" si="140"/>
        <v>377.60272222222216</v>
      </c>
      <c r="CR197" s="116">
        <f t="shared" si="118"/>
        <v>28.784000000000002</v>
      </c>
      <c r="CS197" s="116">
        <f t="shared" si="119"/>
        <v>4775.2</v>
      </c>
      <c r="CT197" s="116">
        <f t="shared" si="120"/>
        <v>18</v>
      </c>
      <c r="CU197" s="116">
        <f t="array" ref="CU197">SUM(IF($BY197:$CP197&lt;0,1,0))</f>
        <v>0</v>
      </c>
      <c r="CV197" s="116">
        <f t="shared" si="121"/>
        <v>0</v>
      </c>
      <c r="CW197" s="116">
        <f t="array" ref="CW197">SUM(IF($BY197:$CP197&gt;20,1,0))</f>
        <v>12</v>
      </c>
      <c r="CX197" s="116">
        <f t="shared" si="122"/>
        <v>66.666666666666657</v>
      </c>
      <c r="CY197" s="116">
        <f t="array" ref="CY197">SUM(IF(BY197:CP197&gt;40,1,0))</f>
        <v>8</v>
      </c>
      <c r="CZ197" s="116">
        <f t="shared" si="141"/>
        <v>44.444444444444443</v>
      </c>
      <c r="DA197" s="116">
        <v>4</v>
      </c>
      <c r="DB197" s="116">
        <v>4.0999999999999996</v>
      </c>
      <c r="DC197" s="116">
        <f t="shared" si="142"/>
        <v>4.05</v>
      </c>
      <c r="DD197" s="116">
        <f t="shared" si="123"/>
        <v>4.05</v>
      </c>
      <c r="DE197" s="116">
        <f t="shared" si="124"/>
        <v>4.0999999999999996</v>
      </c>
      <c r="DF197" s="116">
        <f t="shared" si="125"/>
        <v>2</v>
      </c>
      <c r="DG197" s="116">
        <f t="array" ref="DG197">SUM(IF($DA197:$DB197&lt;0,1,0))</f>
        <v>0</v>
      </c>
      <c r="DH197" s="116">
        <f t="shared" si="126"/>
        <v>0</v>
      </c>
      <c r="DI197" s="116">
        <f t="array" ref="DI197">SUM(IF($DA197:$DB197&gt;20,1,0))</f>
        <v>0</v>
      </c>
      <c r="DJ197" s="116">
        <f t="shared" si="127"/>
        <v>0</v>
      </c>
      <c r="DK197" s="116">
        <f t="array" ref="DK197">SUM(IF(DA197:DB197&gt;40,1,0))</f>
        <v>0</v>
      </c>
      <c r="DL197" s="116">
        <f t="shared" si="143"/>
        <v>0</v>
      </c>
      <c r="DM197" s="116">
        <v>7.3</v>
      </c>
      <c r="DN197" s="116">
        <v>6.4</v>
      </c>
      <c r="DO197" s="116">
        <f t="shared" si="153"/>
        <v>6.85</v>
      </c>
      <c r="DP197" s="116">
        <f t="shared" si="148"/>
        <v>6.85</v>
      </c>
      <c r="DQ197" s="116">
        <f t="shared" si="149"/>
        <v>7.3</v>
      </c>
      <c r="DR197" s="116">
        <f t="shared" si="150"/>
        <v>2</v>
      </c>
      <c r="DS197" s="116">
        <f t="array" ref="DS197">SUM(IF($DM197:$DN197&lt;0,1,0))</f>
        <v>0</v>
      </c>
      <c r="DT197" s="116">
        <f t="shared" si="151"/>
        <v>0</v>
      </c>
      <c r="DU197" s="116">
        <f t="array" ref="DU197">SUM(IF($DM197:$DN197&gt;20,1,0))</f>
        <v>0</v>
      </c>
      <c r="DV197" s="116">
        <f t="shared" si="152"/>
        <v>0</v>
      </c>
      <c r="DW197" s="116">
        <f t="array" ref="DW197">SUM(IF(DM197:DN197&gt;40,1,0))</f>
        <v>0</v>
      </c>
      <c r="DX197" s="116">
        <f t="shared" si="154"/>
        <v>0</v>
      </c>
      <c r="DY197" s="116">
        <f t="shared" si="145"/>
        <v>112.56292900583996</v>
      </c>
      <c r="DZ197" s="116">
        <f t="shared" si="128"/>
        <v>7.8</v>
      </c>
      <c r="EA197" s="116">
        <f t="shared" si="129"/>
        <v>4775.2</v>
      </c>
      <c r="EB197" s="116">
        <f t="shared" si="146"/>
        <v>8.3315000000000037</v>
      </c>
      <c r="EC197" s="116">
        <f t="shared" si="130"/>
        <v>599.0837418184725</v>
      </c>
      <c r="ED197" s="116">
        <f t="shared" si="131"/>
        <v>65</v>
      </c>
      <c r="EE197" s="116">
        <f t="shared" si="131"/>
        <v>1</v>
      </c>
      <c r="EF197" s="116">
        <f t="shared" si="132"/>
        <v>1.5384615384615385</v>
      </c>
      <c r="EG197" s="116">
        <f t="shared" si="133"/>
        <v>18</v>
      </c>
      <c r="EH197" s="117">
        <f t="shared" si="134"/>
        <v>27.692307692307693</v>
      </c>
      <c r="EI197" s="116">
        <f t="shared" si="147"/>
        <v>25.641025641025646</v>
      </c>
      <c r="EJ197" s="116">
        <f t="shared" si="135"/>
        <v>11</v>
      </c>
      <c r="EK197" s="116">
        <f t="shared" si="144"/>
        <v>16.923076923076923</v>
      </c>
      <c r="EL197" s="37"/>
      <c r="EM197" s="37"/>
      <c r="EN197" s="37"/>
      <c r="EO197" s="37"/>
    </row>
    <row r="198" spans="2:145" x14ac:dyDescent="0.4">
      <c r="B198" s="115">
        <v>1989</v>
      </c>
      <c r="C198" s="116">
        <v>9.1721077249724772</v>
      </c>
      <c r="D198" s="116">
        <v>1.8355287048958502</v>
      </c>
      <c r="E198" s="116">
        <v>0.6</v>
      </c>
      <c r="F198" s="116">
        <v>1</v>
      </c>
      <c r="G198" s="116">
        <v>20.100000000000001</v>
      </c>
      <c r="H198" s="116">
        <v>25.2</v>
      </c>
      <c r="I198" s="116">
        <v>7.6170000000000071</v>
      </c>
      <c r="J198" s="116">
        <v>13.609999999999989</v>
      </c>
      <c r="K198" s="116">
        <v>3.1</v>
      </c>
      <c r="L198" s="116">
        <v>50.5</v>
      </c>
      <c r="M198" s="116">
        <v>14.5</v>
      </c>
      <c r="N198" s="116">
        <v>7.7220000000000066</v>
      </c>
      <c r="O198" s="116">
        <v>128.30000000000001</v>
      </c>
      <c r="P198" s="116">
        <v>15.710868032027436</v>
      </c>
      <c r="Q198" s="116">
        <f t="shared" ref="Q198:Q223" si="161">AVERAGE(C198:P198)</f>
        <v>21.354821747278269</v>
      </c>
      <c r="R198" s="116">
        <f t="shared" si="155"/>
        <v>11.391053862486233</v>
      </c>
      <c r="S198" s="116">
        <f t="shared" si="156"/>
        <v>128.30000000000001</v>
      </c>
      <c r="T198" s="116">
        <f t="shared" si="157"/>
        <v>14</v>
      </c>
      <c r="U198" s="116">
        <f t="array" ref="U198">SUM(IF($C198:$P198&lt;0,1,0))</f>
        <v>0</v>
      </c>
      <c r="V198" s="116">
        <f t="shared" si="158"/>
        <v>0</v>
      </c>
      <c r="W198" s="116">
        <f t="array" ref="W198">SUM(IF($C198:$P198&gt;20,1,0))</f>
        <v>4</v>
      </c>
      <c r="X198" s="116">
        <f t="shared" si="159"/>
        <v>28.571428571428569</v>
      </c>
      <c r="Y198" s="116">
        <f t="array" ref="Y198">SUM(IF(C198:P198&gt;40,1,0))</f>
        <v>2</v>
      </c>
      <c r="Z198" s="116">
        <f t="shared" si="160"/>
        <v>14.285714285714285</v>
      </c>
      <c r="AA198" s="116">
        <v>17.983799705449186</v>
      </c>
      <c r="AB198" s="116">
        <v>10.199999999999999</v>
      </c>
      <c r="AC198" s="116">
        <v>6.1590000000000256</v>
      </c>
      <c r="AD198" s="116">
        <v>6.4</v>
      </c>
      <c r="AE198" s="116">
        <v>2.2769999999999957</v>
      </c>
      <c r="AF198" s="116">
        <v>5.7010000000000005</v>
      </c>
      <c r="AG198" s="116">
        <v>2.6</v>
      </c>
      <c r="AH198" s="116">
        <v>23.799999999999997</v>
      </c>
      <c r="AI198" s="116">
        <v>11.366999999999994</v>
      </c>
      <c r="AJ198" s="116">
        <v>2.293999999999996</v>
      </c>
      <c r="AK198" s="116">
        <v>4.4140000000000068</v>
      </c>
      <c r="AL198" s="116">
        <v>5.4060000000000219</v>
      </c>
      <c r="AM198" s="116">
        <f t="shared" si="136"/>
        <v>8.2168166421207669</v>
      </c>
      <c r="AN198" s="116">
        <f t="shared" si="108"/>
        <v>5.930000000000013</v>
      </c>
      <c r="AO198" s="116">
        <f t="shared" si="109"/>
        <v>23.799999999999997</v>
      </c>
      <c r="AP198" s="116">
        <f t="shared" si="110"/>
        <v>12</v>
      </c>
      <c r="AQ198" s="116">
        <f t="array" ref="AQ198">SUM(IF($AA198:$AL198&lt;0,1,0))</f>
        <v>0</v>
      </c>
      <c r="AR198" s="116">
        <f t="shared" si="111"/>
        <v>0</v>
      </c>
      <c r="AS198" s="116">
        <f t="array" ref="AS198">SUM(IF($AA198:$AL198&gt;20,1,0))</f>
        <v>1</v>
      </c>
      <c r="AT198" s="116">
        <f t="shared" si="112"/>
        <v>8.3333333333333321</v>
      </c>
      <c r="AU198" s="116">
        <f t="array" ref="AU198">SUM(IF(AA198:AL198&gt;40,1,0))</f>
        <v>0</v>
      </c>
      <c r="AV198" s="116">
        <f t="shared" si="137"/>
        <v>0</v>
      </c>
      <c r="AW198" s="116">
        <v>2.2489999999999899</v>
      </c>
      <c r="AX198" s="116">
        <v>3.1050000000000022</v>
      </c>
      <c r="AY198" s="116">
        <v>4.8</v>
      </c>
      <c r="AZ198" s="116">
        <v>6.6</v>
      </c>
      <c r="BA198" s="116">
        <v>6.569</v>
      </c>
      <c r="BB198" s="116">
        <v>2.7780000000000138</v>
      </c>
      <c r="BC198" s="116">
        <v>15.164000000000023</v>
      </c>
      <c r="BD198" s="116">
        <v>16.899999999999999</v>
      </c>
      <c r="BE198" s="116">
        <v>6.3</v>
      </c>
      <c r="BF198" s="116">
        <v>1.1000000000000001</v>
      </c>
      <c r="BG198" s="116">
        <v>4.5</v>
      </c>
      <c r="BH198" s="116">
        <v>251.1</v>
      </c>
      <c r="BI198" s="116">
        <v>12.6</v>
      </c>
      <c r="BJ198" s="116"/>
      <c r="BK198" s="116">
        <v>6.8</v>
      </c>
      <c r="BL198" s="116">
        <v>6.4429999999999987</v>
      </c>
      <c r="BM198" s="116">
        <v>63.3</v>
      </c>
      <c r="BN198" s="116">
        <v>7.7780412615603423</v>
      </c>
      <c r="BO198" s="116">
        <f t="shared" si="138"/>
        <v>24.593296544797671</v>
      </c>
      <c r="BP198" s="116">
        <f t="shared" si="113"/>
        <v>6.569</v>
      </c>
      <c r="BQ198" s="116">
        <f t="shared" si="114"/>
        <v>251.1</v>
      </c>
      <c r="BR198" s="116">
        <f t="shared" si="115"/>
        <v>17</v>
      </c>
      <c r="BS198" s="116">
        <f t="array" ref="BS198">SUM(IF($AW198:$BN198&lt;0,1,0))</f>
        <v>0</v>
      </c>
      <c r="BT198" s="116">
        <f t="shared" si="116"/>
        <v>0</v>
      </c>
      <c r="BU198" s="116">
        <f t="array" ref="BU198">SUM(IF($AW198:$BN198&gt;20,1,0))</f>
        <v>2</v>
      </c>
      <c r="BV198" s="116">
        <f t="shared" si="117"/>
        <v>11.76470588235294</v>
      </c>
      <c r="BW198" s="116">
        <f t="array" ref="BW198">SUM(IF(AW198:BN198&gt;40,1,0))</f>
        <v>2</v>
      </c>
      <c r="BX198" s="116">
        <f t="shared" si="139"/>
        <v>11.76470588235294</v>
      </c>
      <c r="BY198" s="116">
        <v>3079.4549999999999</v>
      </c>
      <c r="BZ198" s="116">
        <v>15.2</v>
      </c>
      <c r="CA198" s="116">
        <v>1430.7229999999997</v>
      </c>
      <c r="CB198" s="116">
        <v>17.027999999999999</v>
      </c>
      <c r="CC198" s="116">
        <v>25.9</v>
      </c>
      <c r="CD198" s="116">
        <v>16.5</v>
      </c>
      <c r="CE198" s="116">
        <v>40.700000000000003</v>
      </c>
      <c r="CF198" s="116">
        <v>75.64800000000001</v>
      </c>
      <c r="CG198" s="116">
        <v>17.7</v>
      </c>
      <c r="CH198" s="116">
        <v>13</v>
      </c>
      <c r="CI198" s="116">
        <v>9.9</v>
      </c>
      <c r="CJ198" s="116">
        <v>19.697000000000031</v>
      </c>
      <c r="CK198" s="116">
        <v>7428.7</v>
      </c>
      <c r="CL198" s="116">
        <v>0.1</v>
      </c>
      <c r="CM198" s="116">
        <v>26.399999999999977</v>
      </c>
      <c r="CN198" s="116">
        <v>3398.2719999999999</v>
      </c>
      <c r="CO198" s="116">
        <v>80.400000000000006</v>
      </c>
      <c r="CP198" s="116">
        <v>84.463000000000022</v>
      </c>
      <c r="CQ198" s="116">
        <f t="shared" si="140"/>
        <v>876.65477777777767</v>
      </c>
      <c r="CR198" s="116">
        <f t="shared" si="118"/>
        <v>26.149999999999988</v>
      </c>
      <c r="CS198" s="116">
        <f t="shared" si="119"/>
        <v>7428.7</v>
      </c>
      <c r="CT198" s="116">
        <f t="shared" si="120"/>
        <v>18</v>
      </c>
      <c r="CU198" s="116">
        <f t="array" ref="CU198">SUM(IF($BY198:$CP198&lt;0,1,0))</f>
        <v>0</v>
      </c>
      <c r="CV198" s="116">
        <f t="shared" si="121"/>
        <v>0</v>
      </c>
      <c r="CW198" s="116">
        <f t="array" ref="CW198">SUM(IF($BY198:$CP198&gt;20,1,0))</f>
        <v>10</v>
      </c>
      <c r="CX198" s="116">
        <f t="shared" si="122"/>
        <v>55.555555555555557</v>
      </c>
      <c r="CY198" s="116">
        <f t="array" ref="CY198">SUM(IF(BY198:CP198&gt;40,1,0))</f>
        <v>8</v>
      </c>
      <c r="CZ198" s="116">
        <f t="shared" si="141"/>
        <v>44.444444444444443</v>
      </c>
      <c r="DA198" s="116">
        <v>5</v>
      </c>
      <c r="DB198" s="116">
        <v>4.8</v>
      </c>
      <c r="DC198" s="116">
        <f t="shared" si="142"/>
        <v>4.9000000000000004</v>
      </c>
      <c r="DD198" s="116">
        <f t="shared" si="123"/>
        <v>4.9000000000000004</v>
      </c>
      <c r="DE198" s="116">
        <f t="shared" si="124"/>
        <v>5</v>
      </c>
      <c r="DF198" s="116">
        <f t="shared" si="125"/>
        <v>2</v>
      </c>
      <c r="DG198" s="116">
        <f t="array" ref="DG198">SUM(IF($DA198:$DB198&lt;0,1,0))</f>
        <v>0</v>
      </c>
      <c r="DH198" s="116">
        <f t="shared" si="126"/>
        <v>0</v>
      </c>
      <c r="DI198" s="116">
        <f t="array" ref="DI198">SUM(IF($DA198:$DB198&gt;20,1,0))</f>
        <v>0</v>
      </c>
      <c r="DJ198" s="116">
        <f t="shared" si="127"/>
        <v>0</v>
      </c>
      <c r="DK198" s="116">
        <f t="array" ref="DK198">SUM(IF(DA198:DB198&gt;40,1,0))</f>
        <v>0</v>
      </c>
      <c r="DL198" s="116">
        <f t="shared" si="143"/>
        <v>0</v>
      </c>
      <c r="DM198" s="116">
        <v>7.5</v>
      </c>
      <c r="DN198" s="116">
        <v>5.7</v>
      </c>
      <c r="DO198" s="116">
        <f t="shared" si="153"/>
        <v>6.6</v>
      </c>
      <c r="DP198" s="116">
        <f t="shared" si="148"/>
        <v>6.6</v>
      </c>
      <c r="DQ198" s="116">
        <f t="shared" si="149"/>
        <v>7.5</v>
      </c>
      <c r="DR198" s="116">
        <f t="shared" si="150"/>
        <v>2</v>
      </c>
      <c r="DS198" s="116">
        <f t="array" ref="DS198">SUM(IF($DM198:$DN198&lt;0,1,0))</f>
        <v>0</v>
      </c>
      <c r="DT198" s="116">
        <f t="shared" si="151"/>
        <v>0</v>
      </c>
      <c r="DU198" s="116">
        <f t="array" ref="DU198">SUM(IF($DM198:$DN198&gt;20,1,0))</f>
        <v>0</v>
      </c>
      <c r="DV198" s="116">
        <f t="shared" si="152"/>
        <v>0</v>
      </c>
      <c r="DW198" s="116">
        <f t="array" ref="DW198">SUM(IF(DM198:DN198&gt;40,1,0))</f>
        <v>0</v>
      </c>
      <c r="DX198" s="116">
        <f t="shared" si="154"/>
        <v>0</v>
      </c>
      <c r="DY198" s="116">
        <f t="shared" si="145"/>
        <v>255.66832839121395</v>
      </c>
      <c r="DZ198" s="116">
        <f t="shared" si="128"/>
        <v>9.9</v>
      </c>
      <c r="EA198" s="116">
        <f t="shared" si="129"/>
        <v>7428.7</v>
      </c>
      <c r="EB198" s="116">
        <f t="shared" si="146"/>
        <v>8.4861666666666711</v>
      </c>
      <c r="EC198" s="116">
        <f t="shared" si="130"/>
        <v>1076.2315976830155</v>
      </c>
      <c r="ED198" s="116">
        <f t="shared" si="131"/>
        <v>65</v>
      </c>
      <c r="EE198" s="116">
        <f t="shared" si="131"/>
        <v>0</v>
      </c>
      <c r="EF198" s="116">
        <f t="shared" si="132"/>
        <v>0</v>
      </c>
      <c r="EG198" s="116">
        <f t="shared" si="133"/>
        <v>17</v>
      </c>
      <c r="EH198" s="117">
        <f t="shared" si="134"/>
        <v>26.153846153846157</v>
      </c>
      <c r="EI198" s="116">
        <f t="shared" si="147"/>
        <v>25.641025641025639</v>
      </c>
      <c r="EJ198" s="116">
        <f t="shared" si="135"/>
        <v>12</v>
      </c>
      <c r="EK198" s="116">
        <f t="shared" si="144"/>
        <v>18.461538461538463</v>
      </c>
      <c r="EL198" s="37"/>
      <c r="EM198" s="37"/>
      <c r="EN198" s="37"/>
      <c r="EO198" s="37"/>
    </row>
    <row r="199" spans="2:145" x14ac:dyDescent="0.4">
      <c r="B199" s="115">
        <v>1990</v>
      </c>
      <c r="C199" s="116">
        <v>9.2715667565967053</v>
      </c>
      <c r="D199" s="116">
        <v>2.7555353843161434</v>
      </c>
      <c r="E199" s="116">
        <v>-0.2</v>
      </c>
      <c r="F199" s="116">
        <v>-0.7</v>
      </c>
      <c r="G199" s="116">
        <v>21.2</v>
      </c>
      <c r="H199" s="116">
        <v>37.299999999999997</v>
      </c>
      <c r="I199" s="116">
        <v>11.20000000000001</v>
      </c>
      <c r="J199" s="116">
        <v>10.704999999999988</v>
      </c>
      <c r="K199" s="116">
        <v>6</v>
      </c>
      <c r="L199" s="116">
        <v>7.4</v>
      </c>
      <c r="M199" s="116">
        <v>14.3</v>
      </c>
      <c r="N199" s="116">
        <v>6.5020000000000078</v>
      </c>
      <c r="O199" s="116">
        <v>109.6</v>
      </c>
      <c r="P199" s="116">
        <v>18.393108970528459</v>
      </c>
      <c r="Q199" s="116">
        <f t="shared" si="161"/>
        <v>18.123372222245809</v>
      </c>
      <c r="R199" s="116">
        <f t="shared" si="155"/>
        <v>9.9882833782983464</v>
      </c>
      <c r="S199" s="116">
        <f t="shared" si="156"/>
        <v>109.6</v>
      </c>
      <c r="T199" s="116">
        <f t="shared" si="157"/>
        <v>14</v>
      </c>
      <c r="U199" s="116">
        <f t="array" ref="U199">SUM(IF($C199:$P199&lt;0,1,0))</f>
        <v>2</v>
      </c>
      <c r="V199" s="116">
        <f t="shared" si="158"/>
        <v>14.285714285714286</v>
      </c>
      <c r="W199" s="116">
        <f t="array" ref="W199">SUM(IF($C199:$P199&gt;20,1,0))</f>
        <v>3</v>
      </c>
      <c r="X199" s="116">
        <f t="shared" si="159"/>
        <v>21.428571428571427</v>
      </c>
      <c r="Y199" s="116">
        <f t="array" ref="Y199">SUM(IF(C199:P199&gt;40,1,0))</f>
        <v>1</v>
      </c>
      <c r="Z199" s="116">
        <f t="shared" si="160"/>
        <v>7.1428571428571423</v>
      </c>
      <c r="AA199" s="116">
        <v>3.0999999999999917</v>
      </c>
      <c r="AB199" s="116">
        <v>10.3</v>
      </c>
      <c r="AC199" s="116">
        <v>12.823999999999991</v>
      </c>
      <c r="AD199" s="116">
        <v>7.8</v>
      </c>
      <c r="AE199" s="116">
        <v>3.0399999999999983</v>
      </c>
      <c r="AF199" s="116">
        <v>8.5730000000000075</v>
      </c>
      <c r="AG199" s="116">
        <v>3</v>
      </c>
      <c r="AH199" s="116">
        <v>21.900000000000009</v>
      </c>
      <c r="AI199" s="116">
        <v>13.200999999999997</v>
      </c>
      <c r="AJ199" s="116">
        <v>3.4499999999999975</v>
      </c>
      <c r="AK199" s="116">
        <v>4.1279999999999983</v>
      </c>
      <c r="AL199" s="116">
        <v>5.8810000000000029</v>
      </c>
      <c r="AM199" s="116">
        <f t="shared" si="136"/>
        <v>8.0997499999999985</v>
      </c>
      <c r="AN199" s="116">
        <f t="shared" si="108"/>
        <v>6.8405000000000014</v>
      </c>
      <c r="AO199" s="116">
        <f t="shared" si="109"/>
        <v>21.900000000000009</v>
      </c>
      <c r="AP199" s="116">
        <f t="shared" si="110"/>
        <v>12</v>
      </c>
      <c r="AQ199" s="116">
        <f t="array" ref="AQ199">SUM(IF($AA199:$AL199&lt;0,1,0))</f>
        <v>0</v>
      </c>
      <c r="AR199" s="116">
        <f t="shared" si="111"/>
        <v>0</v>
      </c>
      <c r="AS199" s="116">
        <f t="array" ref="AS199">SUM(IF($AA199:$AL199&gt;20,1,0))</f>
        <v>1</v>
      </c>
      <c r="AT199" s="116">
        <f t="shared" si="112"/>
        <v>8.3333333333333321</v>
      </c>
      <c r="AU199" s="116">
        <f t="array" ref="AU199">SUM(IF(AA199:AL199&gt;40,1,0))</f>
        <v>0</v>
      </c>
      <c r="AV199" s="116">
        <f t="shared" si="137"/>
        <v>0</v>
      </c>
      <c r="AW199" s="116">
        <v>2.7639999999999887</v>
      </c>
      <c r="AX199" s="116">
        <v>3.4529999999999728</v>
      </c>
      <c r="AY199" s="116">
        <v>2.6</v>
      </c>
      <c r="AZ199" s="116">
        <v>5</v>
      </c>
      <c r="BA199" s="116">
        <v>0.32399999999999185</v>
      </c>
      <c r="BB199" s="116">
        <v>2.6869999999999949</v>
      </c>
      <c r="BC199" s="116">
        <v>22.775999999999975</v>
      </c>
      <c r="BD199" s="116">
        <v>29</v>
      </c>
      <c r="BE199" s="116">
        <v>6.4</v>
      </c>
      <c r="BF199" s="116">
        <v>2.5</v>
      </c>
      <c r="BG199" s="116">
        <v>4.0999999999999996</v>
      </c>
      <c r="BH199" s="116">
        <v>585.79999999999995</v>
      </c>
      <c r="BI199" s="116">
        <v>14.4</v>
      </c>
      <c r="BJ199" s="116"/>
      <c r="BK199" s="116">
        <v>6.7</v>
      </c>
      <c r="BL199" s="116">
        <v>10.366999999999971</v>
      </c>
      <c r="BM199" s="116">
        <v>60.3</v>
      </c>
      <c r="BN199" s="116">
        <v>9.4609460946094579</v>
      </c>
      <c r="BO199" s="116">
        <f t="shared" si="138"/>
        <v>45.213643887918188</v>
      </c>
      <c r="BP199" s="116">
        <f t="shared" si="113"/>
        <v>6.4</v>
      </c>
      <c r="BQ199" s="116">
        <f t="shared" si="114"/>
        <v>585.79999999999995</v>
      </c>
      <c r="BR199" s="116">
        <f t="shared" si="115"/>
        <v>17</v>
      </c>
      <c r="BS199" s="116">
        <f t="array" ref="BS199">SUM(IF($AW199:$BN199&lt;0,1,0))</f>
        <v>0</v>
      </c>
      <c r="BT199" s="116">
        <f t="shared" si="116"/>
        <v>0</v>
      </c>
      <c r="BU199" s="116">
        <f t="array" ref="BU199">SUM(IF($AW199:$BN199&gt;20,1,0))</f>
        <v>4</v>
      </c>
      <c r="BV199" s="116">
        <f t="shared" si="117"/>
        <v>23.52941176470588</v>
      </c>
      <c r="BW199" s="116">
        <f t="array" ref="BW199">SUM(IF(AW199:BN199&gt;40,1,0))</f>
        <v>2</v>
      </c>
      <c r="BX199" s="116">
        <f t="shared" si="139"/>
        <v>11.76470588235294</v>
      </c>
      <c r="BY199" s="116">
        <v>2313.9630000000002</v>
      </c>
      <c r="BZ199" s="116">
        <v>17.100000000000001</v>
      </c>
      <c r="CA199" s="116">
        <v>2947.7330000000006</v>
      </c>
      <c r="CB199" s="116">
        <v>26.035999999999994</v>
      </c>
      <c r="CC199" s="116">
        <v>29.1</v>
      </c>
      <c r="CD199" s="116">
        <v>19</v>
      </c>
      <c r="CE199" s="116">
        <v>50.5</v>
      </c>
      <c r="CF199" s="116">
        <v>48.518999999999977</v>
      </c>
      <c r="CG199" s="116">
        <v>24</v>
      </c>
      <c r="CH199" s="116">
        <v>41</v>
      </c>
      <c r="CI199" s="116">
        <v>23.3</v>
      </c>
      <c r="CJ199" s="116">
        <v>29.928999999999984</v>
      </c>
      <c r="CK199" s="116">
        <v>3004.1</v>
      </c>
      <c r="CL199" s="116">
        <v>0.8</v>
      </c>
      <c r="CM199" s="116">
        <v>38.162000000000006</v>
      </c>
      <c r="CN199" s="116">
        <v>7481.6910000000007</v>
      </c>
      <c r="CO199" s="116">
        <v>112.5</v>
      </c>
      <c r="CP199" s="116">
        <v>40.656000000000006</v>
      </c>
      <c r="CQ199" s="116">
        <f t="shared" si="140"/>
        <v>902.67161111111125</v>
      </c>
      <c r="CR199" s="116">
        <f t="shared" si="118"/>
        <v>39.409000000000006</v>
      </c>
      <c r="CS199" s="116">
        <f t="shared" si="119"/>
        <v>7481.6910000000007</v>
      </c>
      <c r="CT199" s="116">
        <f t="shared" si="120"/>
        <v>18</v>
      </c>
      <c r="CU199" s="116">
        <f t="array" ref="CU199">SUM(IF($BY199:$CP199&lt;0,1,0))</f>
        <v>0</v>
      </c>
      <c r="CV199" s="116">
        <f t="shared" si="121"/>
        <v>0</v>
      </c>
      <c r="CW199" s="116">
        <f t="array" ref="CW199">SUM(IF($BY199:$CP199&gt;20,1,0))</f>
        <v>15</v>
      </c>
      <c r="CX199" s="116">
        <f t="shared" si="122"/>
        <v>83.333333333333343</v>
      </c>
      <c r="CY199" s="116">
        <f t="array" ref="CY199">SUM(IF(BY199:CP199&gt;40,1,0))</f>
        <v>9</v>
      </c>
      <c r="CZ199" s="116">
        <f t="shared" si="141"/>
        <v>50</v>
      </c>
      <c r="DA199" s="116">
        <v>4.8</v>
      </c>
      <c r="DB199" s="116">
        <v>5.4</v>
      </c>
      <c r="DC199" s="116">
        <f t="shared" si="142"/>
        <v>5.0999999999999996</v>
      </c>
      <c r="DD199" s="116">
        <f t="shared" si="123"/>
        <v>5.0999999999999996</v>
      </c>
      <c r="DE199" s="116">
        <f t="shared" si="124"/>
        <v>5.4</v>
      </c>
      <c r="DF199" s="116">
        <f t="shared" si="125"/>
        <v>2</v>
      </c>
      <c r="DG199" s="116">
        <f t="array" ref="DG199">SUM(IF($DA199:$DB199&lt;0,1,0))</f>
        <v>0</v>
      </c>
      <c r="DH199" s="116">
        <f t="shared" si="126"/>
        <v>0</v>
      </c>
      <c r="DI199" s="116">
        <f t="array" ref="DI199">SUM(IF($DA199:$DB199&gt;20,1,0))</f>
        <v>0</v>
      </c>
      <c r="DJ199" s="116">
        <f t="shared" si="127"/>
        <v>0</v>
      </c>
      <c r="DK199" s="116">
        <f t="array" ref="DK199">SUM(IF(DA199:DB199&gt;40,1,0))</f>
        <v>0</v>
      </c>
      <c r="DL199" s="116">
        <f t="shared" si="143"/>
        <v>0</v>
      </c>
      <c r="DM199" s="116">
        <v>7.3</v>
      </c>
      <c r="DN199" s="116">
        <v>6.1</v>
      </c>
      <c r="DO199" s="116">
        <f t="shared" si="153"/>
        <v>6.6999999999999993</v>
      </c>
      <c r="DP199" s="116">
        <f t="shared" si="148"/>
        <v>6.6999999999999993</v>
      </c>
      <c r="DQ199" s="116">
        <f t="shared" si="149"/>
        <v>7.3</v>
      </c>
      <c r="DR199" s="116">
        <f t="shared" si="150"/>
        <v>2</v>
      </c>
      <c r="DS199" s="116">
        <f t="array" ref="DS199">SUM(IF($DM199:$DN199&lt;0,1,0))</f>
        <v>0</v>
      </c>
      <c r="DT199" s="116">
        <f t="shared" si="151"/>
        <v>0</v>
      </c>
      <c r="DU199" s="116">
        <f t="array" ref="DU199">SUM(IF($DM199:$DN199&gt;20,1,0))</f>
        <v>0</v>
      </c>
      <c r="DV199" s="116">
        <f t="shared" si="152"/>
        <v>0</v>
      </c>
      <c r="DW199" s="116">
        <f t="array" ref="DW199">SUM(IF(DM199:DN199&gt;40,1,0))</f>
        <v>0</v>
      </c>
      <c r="DX199" s="116">
        <f t="shared" si="154"/>
        <v>0</v>
      </c>
      <c r="DY199" s="116">
        <f t="shared" si="145"/>
        <v>267.55761780316999</v>
      </c>
      <c r="DZ199" s="116">
        <f t="shared" si="128"/>
        <v>10.366999999999971</v>
      </c>
      <c r="EA199" s="116">
        <f t="shared" si="129"/>
        <v>7481.6910000000007</v>
      </c>
      <c r="EB199" s="116">
        <f t="shared" si="146"/>
        <v>8.7813333333333272</v>
      </c>
      <c r="EC199" s="116">
        <f t="shared" si="130"/>
        <v>1080.9583478077961</v>
      </c>
      <c r="ED199" s="116">
        <f t="shared" si="131"/>
        <v>65</v>
      </c>
      <c r="EE199" s="116">
        <f t="shared" si="131"/>
        <v>2</v>
      </c>
      <c r="EF199" s="116">
        <f t="shared" si="132"/>
        <v>3.0769230769230771</v>
      </c>
      <c r="EG199" s="116">
        <f t="shared" si="133"/>
        <v>23</v>
      </c>
      <c r="EH199" s="117">
        <f t="shared" si="134"/>
        <v>35.384615384615387</v>
      </c>
      <c r="EI199" s="116">
        <f t="shared" si="147"/>
        <v>27.179487179487182</v>
      </c>
      <c r="EJ199" s="116">
        <f t="shared" si="135"/>
        <v>12</v>
      </c>
      <c r="EK199" s="116">
        <f t="shared" si="144"/>
        <v>18.461538461538463</v>
      </c>
      <c r="EL199" s="37"/>
      <c r="EM199" s="37"/>
      <c r="EN199" s="37"/>
      <c r="EO199" s="37"/>
    </row>
    <row r="200" spans="2:145" x14ac:dyDescent="0.4">
      <c r="B200" s="115">
        <v>1991</v>
      </c>
      <c r="C200" s="116">
        <v>25.899942457210877</v>
      </c>
      <c r="D200" s="116">
        <v>83.600971700791902</v>
      </c>
      <c r="E200" s="116">
        <v>-2.8</v>
      </c>
      <c r="F200" s="116">
        <v>1.6</v>
      </c>
      <c r="G200" s="116">
        <v>14.7</v>
      </c>
      <c r="H200" s="116">
        <v>18</v>
      </c>
      <c r="I200" s="116">
        <v>19.104000000000031</v>
      </c>
      <c r="J200" s="116">
        <v>12.81699999999999</v>
      </c>
      <c r="K200" s="116">
        <v>9</v>
      </c>
      <c r="L200" s="116">
        <v>12.7</v>
      </c>
      <c r="M200" s="116">
        <v>15.6</v>
      </c>
      <c r="N200" s="116">
        <v>7.6930000000000165</v>
      </c>
      <c r="O200" s="116">
        <v>97.7</v>
      </c>
      <c r="P200" s="116">
        <v>30.316688411813541</v>
      </c>
      <c r="Q200" s="116">
        <f t="shared" si="161"/>
        <v>24.709400183558309</v>
      </c>
      <c r="R200" s="116">
        <f t="shared" si="155"/>
        <v>15.149999999999999</v>
      </c>
      <c r="S200" s="116">
        <f t="shared" si="156"/>
        <v>97.7</v>
      </c>
      <c r="T200" s="116">
        <f t="shared" si="157"/>
        <v>14</v>
      </c>
      <c r="U200" s="116">
        <f t="array" ref="U200">SUM(IF($C200:$P200&lt;0,1,0))</f>
        <v>1</v>
      </c>
      <c r="V200" s="116">
        <f t="shared" si="158"/>
        <v>7.1428571428571432</v>
      </c>
      <c r="W200" s="116">
        <f t="array" ref="W200">SUM(IF($C200:$P200&gt;20,1,0))</f>
        <v>4</v>
      </c>
      <c r="X200" s="116">
        <f t="shared" si="159"/>
        <v>28.571428571428569</v>
      </c>
      <c r="Y200" s="116">
        <f t="array" ref="Y200">SUM(IF(C200:P200&gt;40,1,0))</f>
        <v>2</v>
      </c>
      <c r="Z200" s="116">
        <f t="shared" si="160"/>
        <v>14.285714285714285</v>
      </c>
      <c r="AA200" s="116">
        <v>3.400000000000003</v>
      </c>
      <c r="AB200" s="116">
        <v>11.3</v>
      </c>
      <c r="AC200" s="116">
        <v>13.481999999999994</v>
      </c>
      <c r="AD200" s="116">
        <v>9.4</v>
      </c>
      <c r="AE200" s="116">
        <v>3.2980000000000009</v>
      </c>
      <c r="AF200" s="116">
        <v>9.3340000000000209</v>
      </c>
      <c r="AG200" s="116">
        <v>4.4000000000000004</v>
      </c>
      <c r="AH200" s="116">
        <v>29.099999999999994</v>
      </c>
      <c r="AI200" s="116">
        <v>19.260999999999996</v>
      </c>
      <c r="AJ200" s="116">
        <v>3.4190000000000165</v>
      </c>
      <c r="AK200" s="116">
        <v>3.6219999999999919</v>
      </c>
      <c r="AL200" s="116">
        <v>5.7060000000000111</v>
      </c>
      <c r="AM200" s="116">
        <f t="shared" si="136"/>
        <v>9.6435000000000013</v>
      </c>
      <c r="AN200" s="116">
        <f t="shared" si="108"/>
        <v>7.5200000000000156</v>
      </c>
      <c r="AO200" s="116">
        <f t="shared" si="109"/>
        <v>29.099999999999994</v>
      </c>
      <c r="AP200" s="116">
        <f t="shared" si="110"/>
        <v>12</v>
      </c>
      <c r="AQ200" s="116">
        <f t="array" ref="AQ200">SUM(IF($AA200:$AL200&lt;0,1,0))</f>
        <v>0</v>
      </c>
      <c r="AR200" s="116">
        <f t="shared" si="111"/>
        <v>0</v>
      </c>
      <c r="AS200" s="116">
        <f t="array" ref="AS200">SUM(IF($AA200:$AL200&gt;20,1,0))</f>
        <v>1</v>
      </c>
      <c r="AT200" s="116">
        <f t="shared" si="112"/>
        <v>8.3333333333333321</v>
      </c>
      <c r="AU200" s="116">
        <f t="array" ref="AU200">SUM(IF(AA200:AL200&gt;40,1,0))</f>
        <v>0</v>
      </c>
      <c r="AV200" s="116">
        <f t="shared" si="137"/>
        <v>0</v>
      </c>
      <c r="AW200" s="116">
        <v>3.1180000000000208</v>
      </c>
      <c r="AX200" s="116">
        <v>3.1670000000000087</v>
      </c>
      <c r="AY200" s="116">
        <v>2.4</v>
      </c>
      <c r="AZ200" s="116">
        <v>4.2</v>
      </c>
      <c r="BA200" s="116">
        <v>3.4000000000000052</v>
      </c>
      <c r="BB200" s="116">
        <v>3.4740000000000215</v>
      </c>
      <c r="BC200" s="116">
        <v>17.681000000000036</v>
      </c>
      <c r="BD200" s="116">
        <v>34.200000000000003</v>
      </c>
      <c r="BE200" s="116">
        <v>6.2</v>
      </c>
      <c r="BF200" s="116">
        <v>3.1</v>
      </c>
      <c r="BG200" s="116">
        <v>3.4</v>
      </c>
      <c r="BH200" s="116">
        <v>70.3</v>
      </c>
      <c r="BI200" s="116">
        <v>11.4</v>
      </c>
      <c r="BJ200" s="116"/>
      <c r="BK200" s="116">
        <v>5.9</v>
      </c>
      <c r="BL200" s="116">
        <v>9.4449999999999932</v>
      </c>
      <c r="BM200" s="116">
        <v>66</v>
      </c>
      <c r="BN200" s="116">
        <v>5.8693467336683458</v>
      </c>
      <c r="BO200" s="116">
        <f t="shared" si="138"/>
        <v>14.897314513745203</v>
      </c>
      <c r="BP200" s="116">
        <f t="shared" si="113"/>
        <v>5.8693467336683458</v>
      </c>
      <c r="BQ200" s="116">
        <f t="shared" si="114"/>
        <v>70.3</v>
      </c>
      <c r="BR200" s="116">
        <f t="shared" si="115"/>
        <v>17</v>
      </c>
      <c r="BS200" s="116">
        <f t="array" ref="BS200">SUM(IF($AW200:$BN200&lt;0,1,0))</f>
        <v>0</v>
      </c>
      <c r="BT200" s="116">
        <f t="shared" si="116"/>
        <v>0</v>
      </c>
      <c r="BU200" s="116">
        <f t="array" ref="BU200">SUM(IF($AW200:$BN200&gt;20,1,0))</f>
        <v>3</v>
      </c>
      <c r="BV200" s="116">
        <f t="shared" si="117"/>
        <v>17.647058823529413</v>
      </c>
      <c r="BW200" s="116">
        <f t="array" ref="BW200">SUM(IF(AW200:BN200&gt;40,1,0))</f>
        <v>2</v>
      </c>
      <c r="BX200" s="116">
        <f t="shared" si="139"/>
        <v>11.76470588235294</v>
      </c>
      <c r="BY200" s="116">
        <v>171.672</v>
      </c>
      <c r="BZ200" s="116">
        <v>22.4</v>
      </c>
      <c r="CA200" s="116">
        <v>477.38700000000006</v>
      </c>
      <c r="CB200" s="116">
        <v>21.784000000000002</v>
      </c>
      <c r="CC200" s="116">
        <v>30.4</v>
      </c>
      <c r="CD200" s="116">
        <v>28.7</v>
      </c>
      <c r="CE200" s="116">
        <v>47.1</v>
      </c>
      <c r="CF200" s="116">
        <v>48.804000000000002</v>
      </c>
      <c r="CG200" s="116">
        <v>14.4</v>
      </c>
      <c r="CH200" s="116">
        <v>35.1</v>
      </c>
      <c r="CI200" s="116">
        <v>34</v>
      </c>
      <c r="CJ200" s="116">
        <v>18.795000000000005</v>
      </c>
      <c r="CK200" s="116">
        <v>116.6</v>
      </c>
      <c r="CL200" s="116">
        <v>1.5</v>
      </c>
      <c r="CM200" s="116">
        <v>24.274999999999981</v>
      </c>
      <c r="CN200" s="116">
        <v>409.52700000000004</v>
      </c>
      <c r="CO200" s="116">
        <v>102</v>
      </c>
      <c r="CP200" s="116">
        <v>34.204999999999998</v>
      </c>
      <c r="CQ200" s="116">
        <f t="shared" si="140"/>
        <v>91.036055555555564</v>
      </c>
      <c r="CR200" s="116">
        <f t="shared" si="118"/>
        <v>34.102499999999999</v>
      </c>
      <c r="CS200" s="116">
        <f t="shared" si="119"/>
        <v>477.38700000000006</v>
      </c>
      <c r="CT200" s="116">
        <f t="shared" si="120"/>
        <v>18</v>
      </c>
      <c r="CU200" s="116">
        <f t="array" ref="CU200">SUM(IF($BY200:$CP200&lt;0,1,0))</f>
        <v>0</v>
      </c>
      <c r="CV200" s="116">
        <f t="shared" si="121"/>
        <v>0</v>
      </c>
      <c r="CW200" s="116">
        <f t="array" ref="CW200">SUM(IF($BY200:$CP200&gt;20,1,0))</f>
        <v>15</v>
      </c>
      <c r="CX200" s="116">
        <f t="shared" si="122"/>
        <v>83.333333333333343</v>
      </c>
      <c r="CY200" s="116">
        <f t="array" ref="CY200">SUM(IF(BY200:CP200&gt;40,1,0))</f>
        <v>7</v>
      </c>
      <c r="CZ200" s="116">
        <f t="shared" si="141"/>
        <v>38.888888888888893</v>
      </c>
      <c r="DA200" s="116">
        <v>5.6</v>
      </c>
      <c r="DB200" s="116">
        <v>4.2</v>
      </c>
      <c r="DC200" s="116">
        <f t="shared" si="142"/>
        <v>4.9000000000000004</v>
      </c>
      <c r="DD200" s="116">
        <f t="shared" si="123"/>
        <v>4.9000000000000004</v>
      </c>
      <c r="DE200" s="116">
        <f t="shared" si="124"/>
        <v>5.6</v>
      </c>
      <c r="DF200" s="116">
        <f t="shared" si="125"/>
        <v>2</v>
      </c>
      <c r="DG200" s="116">
        <f t="array" ref="DG200">SUM(IF($DA200:$DB200&lt;0,1,0))</f>
        <v>0</v>
      </c>
      <c r="DH200" s="116">
        <f t="shared" si="126"/>
        <v>0</v>
      </c>
      <c r="DI200" s="116">
        <f t="array" ref="DI200">SUM(IF($DA200:$DB200&gt;20,1,0))</f>
        <v>0</v>
      </c>
      <c r="DJ200" s="116">
        <f t="shared" si="127"/>
        <v>0</v>
      </c>
      <c r="DK200" s="116">
        <f t="array" ref="DK200">SUM(IF(DA200:DB200&gt;40,1,0))</f>
        <v>0</v>
      </c>
      <c r="DL200" s="116">
        <f t="shared" si="143"/>
        <v>0</v>
      </c>
      <c r="DM200" s="116">
        <v>3.2</v>
      </c>
      <c r="DN200" s="116">
        <v>2.6</v>
      </c>
      <c r="DO200" s="116">
        <f t="shared" si="153"/>
        <v>2.9000000000000004</v>
      </c>
      <c r="DP200" s="116">
        <f t="shared" si="148"/>
        <v>2.9000000000000004</v>
      </c>
      <c r="DQ200" s="116">
        <f t="shared" si="149"/>
        <v>3.2</v>
      </c>
      <c r="DR200" s="116">
        <f t="shared" si="150"/>
        <v>2</v>
      </c>
      <c r="DS200" s="116">
        <f t="array" ref="DS200">SUM(IF($DM200:$DN200&lt;0,1,0))</f>
        <v>0</v>
      </c>
      <c r="DT200" s="116">
        <f t="shared" si="151"/>
        <v>0</v>
      </c>
      <c r="DU200" s="116">
        <f t="array" ref="DU200">SUM(IF($DM200:$DN200&gt;20,1,0))</f>
        <v>0</v>
      </c>
      <c r="DV200" s="116">
        <f t="shared" si="152"/>
        <v>0</v>
      </c>
      <c r="DW200" s="116">
        <f t="array" ref="DW200">SUM(IF(DM200:DN200&gt;40,1,0))</f>
        <v>0</v>
      </c>
      <c r="DX200" s="116">
        <f t="shared" si="154"/>
        <v>0</v>
      </c>
      <c r="DY200" s="116">
        <f t="shared" si="145"/>
        <v>36.448568450822833</v>
      </c>
      <c r="DZ200" s="116">
        <f t="shared" si="128"/>
        <v>12.81699999999999</v>
      </c>
      <c r="EA200" s="116">
        <f t="shared" si="129"/>
        <v>477.38700000000006</v>
      </c>
      <c r="EB200" s="116">
        <f t="shared" si="146"/>
        <v>9.5306666666666597</v>
      </c>
      <c r="EC200" s="116">
        <f t="shared" si="130"/>
        <v>79.802063278318485</v>
      </c>
      <c r="ED200" s="116">
        <f t="shared" si="131"/>
        <v>65</v>
      </c>
      <c r="EE200" s="116">
        <f t="shared" si="131"/>
        <v>1</v>
      </c>
      <c r="EF200" s="116">
        <f t="shared" si="132"/>
        <v>1.5384615384615385</v>
      </c>
      <c r="EG200" s="116">
        <f t="shared" si="133"/>
        <v>23</v>
      </c>
      <c r="EH200" s="117">
        <f t="shared" si="134"/>
        <v>35.384615384615387</v>
      </c>
      <c r="EI200" s="116">
        <f t="shared" si="147"/>
        <v>28.717948717948719</v>
      </c>
      <c r="EJ200" s="116">
        <f t="shared" si="135"/>
        <v>11</v>
      </c>
      <c r="EK200" s="116">
        <f t="shared" si="144"/>
        <v>16.923076923076923</v>
      </c>
      <c r="EL200" s="37"/>
      <c r="EM200" s="37"/>
      <c r="EN200" s="37"/>
      <c r="EO200" s="37"/>
    </row>
    <row r="201" spans="2:145" x14ac:dyDescent="0.4">
      <c r="B201" s="115">
        <v>1992</v>
      </c>
      <c r="C201" s="116">
        <v>31.699993356805955</v>
      </c>
      <c r="D201" s="116">
        <v>299.09443948037665</v>
      </c>
      <c r="E201" s="116">
        <v>-0.8</v>
      </c>
      <c r="F201" s="116">
        <v>4.2</v>
      </c>
      <c r="G201" s="116">
        <v>21.1</v>
      </c>
      <c r="H201" s="116">
        <v>10.1</v>
      </c>
      <c r="I201" s="116">
        <v>27.332000000000001</v>
      </c>
      <c r="J201" s="116">
        <v>2.8569999999999984</v>
      </c>
      <c r="K201" s="116">
        <v>5.7</v>
      </c>
      <c r="L201" s="116">
        <v>44.8</v>
      </c>
      <c r="M201" s="116">
        <v>13.7</v>
      </c>
      <c r="N201" s="116">
        <v>5.5180000000000007</v>
      </c>
      <c r="O201" s="116">
        <v>165.7</v>
      </c>
      <c r="P201" s="116">
        <v>46.313728603823854</v>
      </c>
      <c r="Q201" s="116">
        <f t="shared" si="161"/>
        <v>48.379654388643317</v>
      </c>
      <c r="R201" s="116">
        <f t="shared" si="155"/>
        <v>17.399999999999999</v>
      </c>
      <c r="S201" s="116">
        <f t="shared" si="156"/>
        <v>299.09443948037665</v>
      </c>
      <c r="T201" s="116">
        <f t="shared" si="157"/>
        <v>14</v>
      </c>
      <c r="U201" s="116">
        <f t="array" ref="U201">SUM(IF($C201:$P201&lt;0,1,0))</f>
        <v>1</v>
      </c>
      <c r="V201" s="116">
        <f t="shared" si="158"/>
        <v>7.1428571428571432</v>
      </c>
      <c r="W201" s="116">
        <f t="array" ref="W201">SUM(IF($C201:$P201&gt;20,1,0))</f>
        <v>7</v>
      </c>
      <c r="X201" s="116">
        <f t="shared" si="159"/>
        <v>50</v>
      </c>
      <c r="Y201" s="116">
        <f t="array" ref="Y201">SUM(IF(C201:P201&gt;40,1,0))</f>
        <v>4</v>
      </c>
      <c r="Z201" s="116">
        <f t="shared" si="160"/>
        <v>28.571428571428569</v>
      </c>
      <c r="AA201" s="116">
        <v>6.4000000000000057</v>
      </c>
      <c r="AB201" s="116">
        <v>9.5</v>
      </c>
      <c r="AC201" s="116">
        <v>9.8610000000000078</v>
      </c>
      <c r="AD201" s="116">
        <v>7.5</v>
      </c>
      <c r="AE201" s="116">
        <v>1.7060000000000075</v>
      </c>
      <c r="AF201" s="116">
        <v>6.2119999999999731</v>
      </c>
      <c r="AG201" s="116">
        <v>4.8</v>
      </c>
      <c r="AH201" s="116">
        <v>22.300000000000008</v>
      </c>
      <c r="AI201" s="116">
        <v>8.6510000000000087</v>
      </c>
      <c r="AJ201" s="116">
        <v>2.2649999999999837</v>
      </c>
      <c r="AK201" s="116">
        <v>4.4650000000000079</v>
      </c>
      <c r="AL201" s="116">
        <v>4.1379999999999972</v>
      </c>
      <c r="AM201" s="116">
        <f t="shared" si="136"/>
        <v>7.3164999999999987</v>
      </c>
      <c r="AN201" s="116">
        <f t="shared" ref="AN201:AN223" si="162">MEDIAN($AA201:$AL201)</f>
        <v>6.3059999999999894</v>
      </c>
      <c r="AO201" s="116">
        <f t="shared" ref="AO201:AO223" si="163">MAX($AA201:$AL201)</f>
        <v>22.300000000000008</v>
      </c>
      <c r="AP201" s="116">
        <f t="shared" ref="AP201:AP223" si="164">COUNTA(AA201:AL201)</f>
        <v>12</v>
      </c>
      <c r="AQ201" s="116">
        <f t="array" ref="AQ201">SUM(IF($AA201:$AL201&lt;0,1,0))</f>
        <v>0</v>
      </c>
      <c r="AR201" s="116">
        <f t="shared" ref="AR201:AR223" si="165">100*AQ201/AP201</f>
        <v>0</v>
      </c>
      <c r="AS201" s="116">
        <f t="array" ref="AS201">SUM(IF($AA201:$AL201&gt;20,1,0))</f>
        <v>1</v>
      </c>
      <c r="AT201" s="116">
        <f t="shared" ref="AT201:AT223" si="166">100*(AS201/$AP201)</f>
        <v>8.3333333333333321</v>
      </c>
      <c r="AU201" s="116">
        <f t="array" ref="AU201">SUM(IF(AA201:AL201&gt;40,1,0))</f>
        <v>0</v>
      </c>
      <c r="AV201" s="116">
        <f t="shared" si="137"/>
        <v>0</v>
      </c>
      <c r="AW201" s="116">
        <v>3.4249999999999892</v>
      </c>
      <c r="AX201" s="116">
        <v>2.259000000000011</v>
      </c>
      <c r="AY201" s="116">
        <v>2.1</v>
      </c>
      <c r="AZ201" s="116">
        <v>2.9</v>
      </c>
      <c r="BA201" s="116">
        <v>2.4580000000000202</v>
      </c>
      <c r="BB201" s="116">
        <v>5.0459999999999727</v>
      </c>
      <c r="BC201" s="116">
        <v>14.531999999999989</v>
      </c>
      <c r="BD201" s="116">
        <v>22.9</v>
      </c>
      <c r="BE201" s="116">
        <v>5</v>
      </c>
      <c r="BF201" s="116">
        <v>3.2</v>
      </c>
      <c r="BG201" s="116">
        <v>2.2999999999999998</v>
      </c>
      <c r="BH201" s="116">
        <v>43</v>
      </c>
      <c r="BI201" s="116">
        <v>8.9</v>
      </c>
      <c r="BJ201" s="116"/>
      <c r="BK201" s="116">
        <v>7.1</v>
      </c>
      <c r="BL201" s="116">
        <v>2.3740000000000316</v>
      </c>
      <c r="BM201" s="116">
        <v>70.099999999999994</v>
      </c>
      <c r="BN201" s="116">
        <v>3.7402696031896721</v>
      </c>
      <c r="BO201" s="116">
        <f t="shared" si="138"/>
        <v>11.843192329599393</v>
      </c>
      <c r="BP201" s="116">
        <f t="shared" ref="BP201:BP223" si="167">MEDIAN($AW201:$BN201)</f>
        <v>3.7402696031896721</v>
      </c>
      <c r="BQ201" s="116">
        <f t="shared" ref="BQ201:BQ223" si="168">MAX($AW201:$BN201)</f>
        <v>70.099999999999994</v>
      </c>
      <c r="BR201" s="116">
        <f t="shared" ref="BR201:BR223" si="169">COUNTA(AW201:BN201)</f>
        <v>17</v>
      </c>
      <c r="BS201" s="116">
        <f t="array" ref="BS201">SUM(IF($AW201:$BN201&lt;0,1,0))</f>
        <v>0</v>
      </c>
      <c r="BT201" s="116">
        <f t="shared" ref="BT201:BT223" si="170">100*BS201/BR201</f>
        <v>0</v>
      </c>
      <c r="BU201" s="116">
        <f t="array" ref="BU201">SUM(IF($AW201:$BN201&gt;20,1,0))</f>
        <v>3</v>
      </c>
      <c r="BV201" s="116">
        <f t="shared" ref="BV201:BV223" si="171">100*(BU201/$BR201)</f>
        <v>17.647058823529413</v>
      </c>
      <c r="BW201" s="116">
        <f t="array" ref="BW201">SUM(IF(AW201:BN201&gt;40,1,0))</f>
        <v>2</v>
      </c>
      <c r="BX201" s="116">
        <f t="shared" si="139"/>
        <v>11.76470588235294</v>
      </c>
      <c r="BY201" s="116">
        <v>24.899999999999988</v>
      </c>
      <c r="BZ201" s="116">
        <v>12.1</v>
      </c>
      <c r="CA201" s="116">
        <v>1022.451</v>
      </c>
      <c r="CB201" s="116">
        <v>15.426000000000005</v>
      </c>
      <c r="CC201" s="116">
        <v>27</v>
      </c>
      <c r="CD201" s="116">
        <v>21.8</v>
      </c>
      <c r="CE201" s="116">
        <v>4.3</v>
      </c>
      <c r="CF201" s="116">
        <v>54.341000000000015</v>
      </c>
      <c r="CG201" s="116">
        <v>11.2</v>
      </c>
      <c r="CH201" s="116">
        <v>10.199999999999999</v>
      </c>
      <c r="CI201" s="116">
        <v>8.8000000000000007</v>
      </c>
      <c r="CJ201" s="116">
        <v>11.938000000000004</v>
      </c>
      <c r="CK201" s="116">
        <v>21.9</v>
      </c>
      <c r="CL201" s="116">
        <v>1.8</v>
      </c>
      <c r="CM201" s="116">
        <v>15.105000000000013</v>
      </c>
      <c r="CN201" s="116">
        <v>73.526999999999987</v>
      </c>
      <c r="CO201" s="116">
        <v>68.5</v>
      </c>
      <c r="CP201" s="116">
        <v>31.423000000000002</v>
      </c>
      <c r="CQ201" s="116">
        <f t="shared" si="140"/>
        <v>79.81727777777779</v>
      </c>
      <c r="CR201" s="116">
        <f t="shared" ref="CR201:CR223" si="172">MEDIAN($BY201:$CP201)</f>
        <v>18.613000000000003</v>
      </c>
      <c r="CS201" s="116">
        <f t="shared" ref="CS201:CS223" si="173">MAX($BY201:$CP201)</f>
        <v>1022.451</v>
      </c>
      <c r="CT201" s="116">
        <f t="shared" ref="CT201:CT223" si="174">COUNTA(BY201:CP201)</f>
        <v>18</v>
      </c>
      <c r="CU201" s="116">
        <f t="array" ref="CU201">SUM(IF($BY201:$CP201&lt;0,1,0))</f>
        <v>0</v>
      </c>
      <c r="CV201" s="116">
        <f t="shared" ref="CV201:CV223" si="175">100*CU201/CT201</f>
        <v>0</v>
      </c>
      <c r="CW201" s="116">
        <f t="array" ref="CW201">SUM(IF($BY201:$CP201&gt;20,1,0))</f>
        <v>9</v>
      </c>
      <c r="CX201" s="116">
        <f t="shared" ref="CX201:CX223" si="176">100*(CW201/$CT201)</f>
        <v>50</v>
      </c>
      <c r="CY201" s="116">
        <f t="array" ref="CY201">SUM(IF(BY201:CP201&gt;40,1,0))</f>
        <v>4</v>
      </c>
      <c r="CZ201" s="116">
        <f t="shared" si="141"/>
        <v>22.222222222222221</v>
      </c>
      <c r="DA201" s="116">
        <v>1.5</v>
      </c>
      <c r="DB201" s="116">
        <v>3</v>
      </c>
      <c r="DC201" s="116">
        <f t="shared" si="142"/>
        <v>2.25</v>
      </c>
      <c r="DD201" s="116">
        <f t="shared" ref="DD201:DD223" si="177">MEDIAN($DA201:$DB201)</f>
        <v>2.25</v>
      </c>
      <c r="DE201" s="116">
        <f t="shared" ref="DE201:DE223" si="178">MAX($DA201:$DB201)</f>
        <v>3</v>
      </c>
      <c r="DF201" s="116">
        <f t="shared" ref="DF201:DF223" si="179">COUNTA(DA201:DB201)</f>
        <v>2</v>
      </c>
      <c r="DG201" s="116">
        <f t="array" ref="DG201">SUM(IF($DA201:$DB201&lt;0,1,0))</f>
        <v>0</v>
      </c>
      <c r="DH201" s="116">
        <f t="shared" ref="DH201:DH223" si="180">100*DG201/DF201</f>
        <v>0</v>
      </c>
      <c r="DI201" s="116">
        <f t="array" ref="DI201">SUM(IF($DA201:$DB201&gt;20,1,0))</f>
        <v>0</v>
      </c>
      <c r="DJ201" s="116">
        <f t="shared" ref="DJ201:DJ223" si="181">100*(DI201/$DF201)</f>
        <v>0</v>
      </c>
      <c r="DK201" s="116">
        <f t="array" ref="DK201">SUM(IF(DA201:DB201&gt;40,1,0))</f>
        <v>0</v>
      </c>
      <c r="DL201" s="116">
        <f t="shared" si="143"/>
        <v>0</v>
      </c>
      <c r="DM201" s="116">
        <v>1</v>
      </c>
      <c r="DN201" s="116">
        <v>1</v>
      </c>
      <c r="DO201" s="116">
        <f t="shared" si="153"/>
        <v>1</v>
      </c>
      <c r="DP201" s="116">
        <f t="shared" si="148"/>
        <v>1</v>
      </c>
      <c r="DQ201" s="116">
        <f t="shared" si="149"/>
        <v>1</v>
      </c>
      <c r="DR201" s="116">
        <f t="shared" si="150"/>
        <v>2</v>
      </c>
      <c r="DS201" s="116">
        <f t="array" ref="DS201">SUM(IF($DM201:$DN201&lt;0,1,0))</f>
        <v>0</v>
      </c>
      <c r="DT201" s="116">
        <f t="shared" si="151"/>
        <v>0</v>
      </c>
      <c r="DU201" s="116">
        <f t="array" ref="DU201">SUM(IF($DM201:$DN201&gt;20,1,0))</f>
        <v>0</v>
      </c>
      <c r="DV201" s="116">
        <f t="shared" si="152"/>
        <v>0</v>
      </c>
      <c r="DW201" s="116">
        <f t="array" ref="DW201">SUM(IF(DM201:DN201&gt;40,1,0))</f>
        <v>0</v>
      </c>
      <c r="DX201" s="116">
        <f t="shared" si="154"/>
        <v>0</v>
      </c>
      <c r="DY201" s="116">
        <f t="shared" si="145"/>
        <v>37.071668169910716</v>
      </c>
      <c r="DZ201" s="116">
        <f t="shared" ref="DZ201:DZ223" si="182">MEDIAN($C201:$P201,$AA201:$AL201,$AW201:$BN201,$BY201:$CP201,$DA201:$DB201,$DM201:$DN201)</f>
        <v>8.8000000000000007</v>
      </c>
      <c r="EA201" s="116">
        <f t="shared" ref="EA201:EA223" si="183">MAX($C201:$P201,$AA201:$AL201,$AW201:$BN201,$BY201:$CP201,$DA201:$DB201,$DM201:$DN201)</f>
        <v>1022.451</v>
      </c>
      <c r="EB201" s="116">
        <f t="shared" si="146"/>
        <v>9.730666666666659</v>
      </c>
      <c r="EC201" s="116">
        <f t="shared" ref="EC201:EC223" si="184">STDEV($C201:$P201,$AA201:$AL201,$AW201:$BN201,$BY201:$CP201,$DA201:$DB201,$DM201:$DN201)</f>
        <v>131.45049571905727</v>
      </c>
      <c r="ED201" s="116">
        <f t="shared" ref="ED201:EE216" si="185">T201+AP201+BR201+CT201+DF201+DR201</f>
        <v>65</v>
      </c>
      <c r="EE201" s="116">
        <f t="shared" si="185"/>
        <v>1</v>
      </c>
      <c r="EF201" s="116">
        <f t="shared" ref="EF201:EF223" si="186">100*EE201/ED201</f>
        <v>1.5384615384615385</v>
      </c>
      <c r="EG201" s="116">
        <f t="shared" ref="EG201:EG223" si="187">W201+AS201+BU201+CW201+DI201+DU201</f>
        <v>20</v>
      </c>
      <c r="EH201" s="117">
        <f t="shared" ref="EH201:EH223" si="188">100*(EG201/$ED201)</f>
        <v>30.76923076923077</v>
      </c>
      <c r="EI201" s="116">
        <f t="shared" si="147"/>
        <v>30</v>
      </c>
      <c r="EJ201" s="116">
        <f t="shared" ref="EJ201:EJ223" si="189">Y201+AU201+BW201+CY201+DK201+DW201</f>
        <v>10</v>
      </c>
      <c r="EK201" s="116">
        <f t="shared" si="144"/>
        <v>15.384615384615385</v>
      </c>
      <c r="EL201" s="37"/>
      <c r="EM201" s="37"/>
      <c r="EN201" s="37"/>
      <c r="EO201" s="37"/>
    </row>
    <row r="202" spans="2:145" x14ac:dyDescent="0.4">
      <c r="B202" s="115">
        <v>1993</v>
      </c>
      <c r="C202" s="116">
        <v>20.499979823251714</v>
      </c>
      <c r="D202" s="116">
        <v>1379.4731698075839</v>
      </c>
      <c r="E202" s="116">
        <v>-2.9</v>
      </c>
      <c r="F202" s="116">
        <v>2.1</v>
      </c>
      <c r="G202" s="116">
        <v>11</v>
      </c>
      <c r="H202" s="116">
        <v>25</v>
      </c>
      <c r="I202" s="116">
        <v>45.978999999999992</v>
      </c>
      <c r="J202" s="116">
        <v>15.28799999999999</v>
      </c>
      <c r="K202" s="116">
        <v>5.2</v>
      </c>
      <c r="L202" s="116">
        <v>57.2</v>
      </c>
      <c r="M202" s="116">
        <v>9.9</v>
      </c>
      <c r="N202" s="116">
        <v>4.0399999999999769</v>
      </c>
      <c r="O202" s="116">
        <v>183.3</v>
      </c>
      <c r="P202" s="116">
        <v>18.639980517452258</v>
      </c>
      <c r="Q202" s="116">
        <f t="shared" si="161"/>
        <v>126.76572358202056</v>
      </c>
      <c r="R202" s="116">
        <f t="shared" si="155"/>
        <v>16.963990258726124</v>
      </c>
      <c r="S202" s="116">
        <f t="shared" si="156"/>
        <v>1379.4731698075839</v>
      </c>
      <c r="T202" s="116">
        <f t="shared" si="157"/>
        <v>14</v>
      </c>
      <c r="U202" s="116">
        <f t="array" ref="U202">SUM(IF($C202:$P202&lt;0,1,0))</f>
        <v>1</v>
      </c>
      <c r="V202" s="116">
        <f t="shared" si="158"/>
        <v>7.1428571428571432</v>
      </c>
      <c r="W202" s="116">
        <f t="array" ref="W202">SUM(IF($C202:$P202&gt;20,1,0))</f>
        <v>6</v>
      </c>
      <c r="X202" s="116">
        <f t="shared" si="159"/>
        <v>42.857142857142854</v>
      </c>
      <c r="Y202" s="116">
        <f t="array" ref="Y202">SUM(IF(C202:P202&gt;40,1,0))</f>
        <v>4</v>
      </c>
      <c r="Z202" s="116">
        <f t="shared" si="160"/>
        <v>28.571428571428569</v>
      </c>
      <c r="AA202" s="116">
        <v>14.700000000000003</v>
      </c>
      <c r="AB202" s="116">
        <v>8.8000000000000007</v>
      </c>
      <c r="AC202" s="116">
        <v>7.2829999999999728</v>
      </c>
      <c r="AD202" s="116">
        <v>9.6999999999999993</v>
      </c>
      <c r="AE202" s="116">
        <v>1.2639999999999985</v>
      </c>
      <c r="AF202" s="116">
        <v>4.8010000000000108</v>
      </c>
      <c r="AG202" s="116">
        <v>3.6</v>
      </c>
      <c r="AH202" s="116">
        <v>33.600000000000009</v>
      </c>
      <c r="AI202" s="116">
        <v>6.7159999999999886</v>
      </c>
      <c r="AJ202" s="116">
        <v>2.289999999999992</v>
      </c>
      <c r="AK202" s="116">
        <v>2.941999999999978</v>
      </c>
      <c r="AL202" s="116">
        <v>3.2989999999999853</v>
      </c>
      <c r="AM202" s="116">
        <f t="shared" ref="AM202:AM223" si="190">AVERAGE(AA202:AL202)</f>
        <v>8.2495833333333284</v>
      </c>
      <c r="AN202" s="116">
        <f t="shared" si="162"/>
        <v>5.7584999999999997</v>
      </c>
      <c r="AO202" s="116">
        <f t="shared" si="163"/>
        <v>33.600000000000009</v>
      </c>
      <c r="AP202" s="116">
        <f t="shared" si="164"/>
        <v>12</v>
      </c>
      <c r="AQ202" s="116">
        <f t="array" ref="AQ202">SUM(IF($AA202:$AL202&lt;0,1,0))</f>
        <v>0</v>
      </c>
      <c r="AR202" s="116">
        <f t="shared" si="165"/>
        <v>0</v>
      </c>
      <c r="AS202" s="116">
        <f t="array" ref="AS202">SUM(IF($AA202:$AL202&gt;20,1,0))</f>
        <v>1</v>
      </c>
      <c r="AT202" s="116">
        <f t="shared" si="166"/>
        <v>8.3333333333333321</v>
      </c>
      <c r="AU202" s="116">
        <f t="array" ref="AU202">SUM(IF(AA202:AL202&gt;40,1,0))</f>
        <v>0</v>
      </c>
      <c r="AV202" s="116">
        <f t="shared" ref="AV202:AV223" si="191">100*(AU202/AP202)</f>
        <v>0</v>
      </c>
      <c r="AW202" s="116">
        <v>3.2380000000000075</v>
      </c>
      <c r="AX202" s="116">
        <v>2.4839999999999973</v>
      </c>
      <c r="AY202" s="116">
        <v>1.2</v>
      </c>
      <c r="AZ202" s="116">
        <v>2.2000000000000002</v>
      </c>
      <c r="BA202" s="116">
        <v>2.2339999999999902</v>
      </c>
      <c r="BB202" s="116">
        <v>4.4759999999999911</v>
      </c>
      <c r="BC202" s="116">
        <v>12.043000000000003</v>
      </c>
      <c r="BD202" s="116">
        <v>22.5</v>
      </c>
      <c r="BE202" s="116">
        <v>4.5</v>
      </c>
      <c r="BF202" s="116">
        <v>2.6</v>
      </c>
      <c r="BG202" s="116">
        <v>2.2999999999999998</v>
      </c>
      <c r="BH202" s="116">
        <v>35.299999999999997</v>
      </c>
      <c r="BI202" s="116">
        <v>5.9</v>
      </c>
      <c r="BJ202" s="116">
        <v>874.74949899799594</v>
      </c>
      <c r="BK202" s="116">
        <v>4.9000000000000004</v>
      </c>
      <c r="BL202" s="116">
        <v>4.7279999999999989</v>
      </c>
      <c r="BM202" s="116">
        <v>66.099999999999994</v>
      </c>
      <c r="BN202" s="116">
        <v>1.5922401171303058</v>
      </c>
      <c r="BO202" s="116">
        <f t="shared" ref="BO202:BO223" si="192">AVERAGE(AW202:BN202)</f>
        <v>58.502485506395907</v>
      </c>
      <c r="BP202" s="116">
        <f t="shared" si="167"/>
        <v>4.487999999999996</v>
      </c>
      <c r="BQ202" s="116">
        <f t="shared" si="168"/>
        <v>874.74949899799594</v>
      </c>
      <c r="BR202" s="116">
        <f t="shared" si="169"/>
        <v>18</v>
      </c>
      <c r="BS202" s="116">
        <f t="array" ref="BS202">SUM(IF($AW202:$BN202&lt;0,1,0))</f>
        <v>0</v>
      </c>
      <c r="BT202" s="116">
        <f t="shared" si="170"/>
        <v>0</v>
      </c>
      <c r="BU202" s="116">
        <f t="array" ref="BU202">SUM(IF($AW202:$BN202&gt;20,1,0))</f>
        <v>4</v>
      </c>
      <c r="BV202" s="116">
        <f t="shared" si="171"/>
        <v>22.222222222222221</v>
      </c>
      <c r="BW202" s="116">
        <f t="array" ref="BW202">SUM(IF(AW202:BN202&gt;40,1,0))</f>
        <v>2</v>
      </c>
      <c r="BX202" s="116">
        <f t="shared" ref="BX202:BX223" si="193">100*(BW202/BR202)</f>
        <v>11.111111111111111</v>
      </c>
      <c r="BY202" s="116">
        <v>18.511999999999993</v>
      </c>
      <c r="BZ202" s="116">
        <v>8.5</v>
      </c>
      <c r="CA202" s="116">
        <v>1927.3810000000005</v>
      </c>
      <c r="CB202" s="116">
        <v>12.728000000000005</v>
      </c>
      <c r="CC202" s="116">
        <v>22.4</v>
      </c>
      <c r="CD202" s="116">
        <v>9.8000000000000007</v>
      </c>
      <c r="CE202" s="116">
        <v>5.3</v>
      </c>
      <c r="CF202" s="116">
        <v>44.999999999999993</v>
      </c>
      <c r="CG202" s="116">
        <v>22.6</v>
      </c>
      <c r="CH202" s="116">
        <v>13.4</v>
      </c>
      <c r="CI202" s="116">
        <v>10.7</v>
      </c>
      <c r="CJ202" s="116">
        <v>8.0089999999999772</v>
      </c>
      <c r="CK202" s="116">
        <v>13.5</v>
      </c>
      <c r="CL202" s="116">
        <v>0.5</v>
      </c>
      <c r="CM202" s="116">
        <v>18.277000000000033</v>
      </c>
      <c r="CN202" s="116">
        <v>48.435999999999993</v>
      </c>
      <c r="CO202" s="116">
        <v>54.1</v>
      </c>
      <c r="CP202" s="116">
        <v>38.122000000000014</v>
      </c>
      <c r="CQ202" s="116">
        <f t="shared" ref="CQ202:CQ223" si="194">AVERAGE(BY202:CP202)</f>
        <v>126.51472222222225</v>
      </c>
      <c r="CR202" s="116">
        <f t="shared" si="172"/>
        <v>15.888500000000016</v>
      </c>
      <c r="CS202" s="116">
        <f t="shared" si="173"/>
        <v>1927.3810000000005</v>
      </c>
      <c r="CT202" s="116">
        <f t="shared" si="174"/>
        <v>18</v>
      </c>
      <c r="CU202" s="116">
        <f t="array" ref="CU202">SUM(IF($BY202:$CP202&lt;0,1,0))</f>
        <v>0</v>
      </c>
      <c r="CV202" s="116">
        <f t="shared" si="175"/>
        <v>0</v>
      </c>
      <c r="CW202" s="116">
        <f t="array" ref="CW202">SUM(IF($BY202:$CP202&gt;20,1,0))</f>
        <v>7</v>
      </c>
      <c r="CX202" s="116">
        <f t="shared" si="176"/>
        <v>38.888888888888893</v>
      </c>
      <c r="CY202" s="116">
        <f t="array" ref="CY202">SUM(IF(BY202:CP202&gt;40,1,0))</f>
        <v>4</v>
      </c>
      <c r="CZ202" s="116">
        <f t="shared" ref="CZ202:CZ223" si="195">100*(CY202/CT202)</f>
        <v>22.222222222222221</v>
      </c>
      <c r="DA202" s="116">
        <v>1.9</v>
      </c>
      <c r="DB202" s="116">
        <v>3</v>
      </c>
      <c r="DC202" s="116">
        <f t="shared" ref="DC202:DC223" si="196">AVERAGE(DA202:DB202)</f>
        <v>2.4500000000000002</v>
      </c>
      <c r="DD202" s="116">
        <f t="shared" si="177"/>
        <v>2.4500000000000002</v>
      </c>
      <c r="DE202" s="116">
        <f t="shared" si="178"/>
        <v>3</v>
      </c>
      <c r="DF202" s="116">
        <f t="shared" si="179"/>
        <v>2</v>
      </c>
      <c r="DG202" s="116">
        <f t="array" ref="DG202">SUM(IF($DA202:$DB202&lt;0,1,0))</f>
        <v>0</v>
      </c>
      <c r="DH202" s="116">
        <f t="shared" si="180"/>
        <v>0</v>
      </c>
      <c r="DI202" s="116">
        <f t="array" ref="DI202">SUM(IF($DA202:$DB202&gt;20,1,0))</f>
        <v>0</v>
      </c>
      <c r="DJ202" s="116">
        <f t="shared" si="181"/>
        <v>0</v>
      </c>
      <c r="DK202" s="116">
        <f t="array" ref="DK202">SUM(IF(DA202:DB202&gt;40,1,0))</f>
        <v>0</v>
      </c>
      <c r="DL202" s="116">
        <f t="shared" ref="DL202:DL223" si="197">100*(DK202/DF202)</f>
        <v>0</v>
      </c>
      <c r="DM202" s="116">
        <v>1.8</v>
      </c>
      <c r="DN202" s="116">
        <v>1.3</v>
      </c>
      <c r="DO202" s="116">
        <f t="shared" si="153"/>
        <v>1.55</v>
      </c>
      <c r="DP202" s="116">
        <f t="shared" si="148"/>
        <v>1.55</v>
      </c>
      <c r="DQ202" s="116">
        <f t="shared" si="149"/>
        <v>1.8</v>
      </c>
      <c r="DR202" s="116">
        <f t="shared" si="150"/>
        <v>2</v>
      </c>
      <c r="DS202" s="116">
        <f t="array" ref="DS202">SUM(IF($DM202:$DN202&lt;0,1,0))</f>
        <v>0</v>
      </c>
      <c r="DT202" s="116">
        <f t="shared" si="151"/>
        <v>0</v>
      </c>
      <c r="DU202" s="116">
        <f t="array" ref="DU202">SUM(IF($DM202:$DN202&gt;20,1,0))</f>
        <v>0</v>
      </c>
      <c r="DV202" s="116">
        <f t="shared" si="152"/>
        <v>0</v>
      </c>
      <c r="DW202" s="116">
        <f t="array" ref="DW202">SUM(IF(DM202:DN202&gt;40,1,0))</f>
        <v>0</v>
      </c>
      <c r="DX202" s="116">
        <f t="shared" si="154"/>
        <v>0</v>
      </c>
      <c r="DY202" s="116">
        <f t="shared" si="145"/>
        <v>78.970073776718394</v>
      </c>
      <c r="DZ202" s="116">
        <f t="shared" si="182"/>
        <v>8.65</v>
      </c>
      <c r="EA202" s="116">
        <f t="shared" si="183"/>
        <v>1927.3810000000005</v>
      </c>
      <c r="EB202" s="116">
        <f t="shared" si="146"/>
        <v>9.7223333333333262</v>
      </c>
      <c r="EC202" s="116">
        <f t="shared" si="184"/>
        <v>304.62303428425315</v>
      </c>
      <c r="ED202" s="116">
        <f t="shared" si="185"/>
        <v>66</v>
      </c>
      <c r="EE202" s="116">
        <f t="shared" si="185"/>
        <v>1</v>
      </c>
      <c r="EF202" s="116">
        <f t="shared" si="186"/>
        <v>1.5151515151515151</v>
      </c>
      <c r="EG202" s="116">
        <f t="shared" si="187"/>
        <v>18</v>
      </c>
      <c r="EH202" s="117">
        <f t="shared" si="188"/>
        <v>27.27272727272727</v>
      </c>
      <c r="EI202" s="116">
        <f t="shared" si="147"/>
        <v>30.442890442890445</v>
      </c>
      <c r="EJ202" s="116">
        <f t="shared" si="189"/>
        <v>10</v>
      </c>
      <c r="EK202" s="116">
        <f t="shared" ref="EK202:EK223" si="198">100*(EJ202/ED202)</f>
        <v>15.151515151515152</v>
      </c>
      <c r="EL202" s="37"/>
      <c r="EM202" s="37"/>
      <c r="EN202" s="37"/>
      <c r="EO202" s="37"/>
    </row>
    <row r="203" spans="2:145" x14ac:dyDescent="0.4">
      <c r="B203" s="115">
        <v>1994</v>
      </c>
      <c r="C203" s="116">
        <v>28.999936372069346</v>
      </c>
      <c r="D203" s="116">
        <v>949.77038455494221</v>
      </c>
      <c r="E203" s="116">
        <v>24.5</v>
      </c>
      <c r="F203" s="116">
        <v>26</v>
      </c>
      <c r="G203" s="116">
        <v>9</v>
      </c>
      <c r="H203" s="116">
        <v>24.9</v>
      </c>
      <c r="I203" s="116">
        <v>28.813999999999986</v>
      </c>
      <c r="J203" s="116">
        <v>7.3350000000000026</v>
      </c>
      <c r="K203" s="116">
        <v>5.0999999999999996</v>
      </c>
      <c r="L203" s="116">
        <v>57</v>
      </c>
      <c r="M203" s="116">
        <v>8.8000000000000007</v>
      </c>
      <c r="N203" s="116">
        <v>5.4230000000000222</v>
      </c>
      <c r="O203" s="116">
        <v>54.6</v>
      </c>
      <c r="P203" s="116">
        <v>21.113543109968735</v>
      </c>
      <c r="Q203" s="116">
        <f t="shared" si="161"/>
        <v>89.382561716927171</v>
      </c>
      <c r="R203" s="116">
        <f t="shared" si="155"/>
        <v>24.7</v>
      </c>
      <c r="S203" s="116">
        <f t="shared" si="156"/>
        <v>949.77038455494221</v>
      </c>
      <c r="T203" s="116">
        <f t="shared" si="157"/>
        <v>14</v>
      </c>
      <c r="U203" s="116">
        <f t="array" ref="U203">SUM(IF($C203:$P203&lt;0,1,0))</f>
        <v>0</v>
      </c>
      <c r="V203" s="116">
        <f t="shared" si="158"/>
        <v>0</v>
      </c>
      <c r="W203" s="116">
        <f t="array" ref="W203">SUM(IF($C203:$P203&gt;20,1,0))</f>
        <v>9</v>
      </c>
      <c r="X203" s="116">
        <f t="shared" si="159"/>
        <v>64.285714285714292</v>
      </c>
      <c r="Y203" s="116">
        <f t="array" ref="Y203">SUM(IF(C203:P203&gt;40,1,0))</f>
        <v>3</v>
      </c>
      <c r="Z203" s="116">
        <f t="shared" si="160"/>
        <v>21.428571428571427</v>
      </c>
      <c r="AA203" s="116">
        <v>24.099999999999987</v>
      </c>
      <c r="AB203" s="116">
        <v>8.8000000000000007</v>
      </c>
      <c r="AC203" s="116">
        <v>10.273</v>
      </c>
      <c r="AD203" s="116">
        <v>8.5</v>
      </c>
      <c r="AE203" s="116">
        <v>0.68699999999999317</v>
      </c>
      <c r="AF203" s="116">
        <v>6.2659999999999938</v>
      </c>
      <c r="AG203" s="116">
        <v>3.7</v>
      </c>
      <c r="AH203" s="116">
        <v>22.4</v>
      </c>
      <c r="AI203" s="116">
        <v>10.393000000000029</v>
      </c>
      <c r="AJ203" s="116">
        <v>3.0950000000000033</v>
      </c>
      <c r="AK203" s="116">
        <v>4.10299999999999</v>
      </c>
      <c r="AL203" s="116">
        <v>5.0610000000000044</v>
      </c>
      <c r="AM203" s="116">
        <f t="shared" si="190"/>
        <v>8.9481666666666673</v>
      </c>
      <c r="AN203" s="116">
        <f t="shared" si="162"/>
        <v>7.3829999999999973</v>
      </c>
      <c r="AO203" s="116">
        <f t="shared" si="163"/>
        <v>24.099999999999987</v>
      </c>
      <c r="AP203" s="116">
        <f t="shared" si="164"/>
        <v>12</v>
      </c>
      <c r="AQ203" s="116">
        <f t="array" ref="AQ203">SUM(IF($AA203:$AL203&lt;0,1,0))</f>
        <v>0</v>
      </c>
      <c r="AR203" s="116">
        <f t="shared" si="165"/>
        <v>0</v>
      </c>
      <c r="AS203" s="116">
        <f t="array" ref="AS203">SUM(IF($AA203:$AL203&gt;20,1,0))</f>
        <v>2</v>
      </c>
      <c r="AT203" s="116">
        <f t="shared" si="166"/>
        <v>16.666666666666664</v>
      </c>
      <c r="AU203" s="116">
        <f t="array" ref="AU203">SUM(IF(AA203:AL203&gt;40,1,0))</f>
        <v>0</v>
      </c>
      <c r="AV203" s="116">
        <f t="shared" si="191"/>
        <v>0</v>
      </c>
      <c r="AW203" s="116">
        <v>2.709999999999968</v>
      </c>
      <c r="AX203" s="116">
        <v>2.3929999999999785</v>
      </c>
      <c r="AY203" s="116">
        <v>2</v>
      </c>
      <c r="AZ203" s="116">
        <v>1.1000000000000001</v>
      </c>
      <c r="BA203" s="116">
        <v>1.6620000000000055</v>
      </c>
      <c r="BB203" s="116">
        <v>2.7169999999999916</v>
      </c>
      <c r="BC203" s="116">
        <v>10.749000000000009</v>
      </c>
      <c r="BD203" s="116">
        <v>18.899999999999999</v>
      </c>
      <c r="BE203" s="116">
        <v>4.2</v>
      </c>
      <c r="BF203" s="116">
        <v>2.7</v>
      </c>
      <c r="BG203" s="116">
        <v>1.4</v>
      </c>
      <c r="BH203" s="116">
        <v>32.200000000000003</v>
      </c>
      <c r="BI203" s="116">
        <v>5</v>
      </c>
      <c r="BJ203" s="116">
        <v>307.60690789473688</v>
      </c>
      <c r="BK203" s="116">
        <v>4.5999999999999996</v>
      </c>
      <c r="BL203" s="116">
        <v>2.1579999999999933</v>
      </c>
      <c r="BM203" s="116">
        <v>106.3</v>
      </c>
      <c r="BN203" s="116">
        <v>2.4139794631597988</v>
      </c>
      <c r="BO203" s="116">
        <f t="shared" si="192"/>
        <v>28.378327075438708</v>
      </c>
      <c r="BP203" s="116">
        <f t="shared" si="167"/>
        <v>2.7134999999999798</v>
      </c>
      <c r="BQ203" s="116">
        <f t="shared" si="168"/>
        <v>307.60690789473688</v>
      </c>
      <c r="BR203" s="116">
        <f t="shared" si="169"/>
        <v>18</v>
      </c>
      <c r="BS203" s="116">
        <f t="array" ref="BS203">SUM(IF($AW203:$BN203&lt;0,1,0))</f>
        <v>0</v>
      </c>
      <c r="BT203" s="116">
        <f t="shared" si="170"/>
        <v>0</v>
      </c>
      <c r="BU203" s="116">
        <f t="array" ref="BU203">SUM(IF($AW203:$BN203&gt;20,1,0))</f>
        <v>3</v>
      </c>
      <c r="BV203" s="116">
        <f t="shared" si="171"/>
        <v>16.666666666666664</v>
      </c>
      <c r="BW203" s="116">
        <f t="array" ref="BW203">SUM(IF(AW203:BN203&gt;40,1,0))</f>
        <v>2</v>
      </c>
      <c r="BX203" s="116">
        <f t="shared" si="193"/>
        <v>11.111111111111111</v>
      </c>
      <c r="BY203" s="116">
        <v>4.1769999999999863</v>
      </c>
      <c r="BZ203" s="116">
        <v>7.9</v>
      </c>
      <c r="CA203" s="116">
        <v>2075.8269999999998</v>
      </c>
      <c r="CB203" s="116">
        <v>11.443000000000026</v>
      </c>
      <c r="CC203" s="116">
        <v>22.8</v>
      </c>
      <c r="CD203" s="116">
        <v>13.5</v>
      </c>
      <c r="CE203" s="116">
        <v>8.3000000000000007</v>
      </c>
      <c r="CF203" s="116">
        <v>27.442999999999994</v>
      </c>
      <c r="CG203" s="116">
        <v>7.2</v>
      </c>
      <c r="CH203" s="116">
        <v>12.5</v>
      </c>
      <c r="CI203" s="116">
        <v>21.7</v>
      </c>
      <c r="CJ203" s="116">
        <v>7.0510000000000073</v>
      </c>
      <c r="CK203" s="116">
        <v>3.7</v>
      </c>
      <c r="CL203" s="116">
        <v>1.3</v>
      </c>
      <c r="CM203" s="116">
        <v>20.595999999999993</v>
      </c>
      <c r="CN203" s="116">
        <v>23.734999999999996</v>
      </c>
      <c r="CO203" s="116">
        <v>44.7</v>
      </c>
      <c r="CP203" s="116">
        <v>60.816999999999986</v>
      </c>
      <c r="CQ203" s="116">
        <f t="shared" si="194"/>
        <v>131.92716666666666</v>
      </c>
      <c r="CR203" s="116">
        <f t="shared" si="172"/>
        <v>13</v>
      </c>
      <c r="CS203" s="116">
        <f t="shared" si="173"/>
        <v>2075.8269999999998</v>
      </c>
      <c r="CT203" s="116">
        <f t="shared" si="174"/>
        <v>18</v>
      </c>
      <c r="CU203" s="116">
        <f t="array" ref="CU203">SUM(IF($BY203:$CP203&lt;0,1,0))</f>
        <v>0</v>
      </c>
      <c r="CV203" s="116">
        <f t="shared" si="175"/>
        <v>0</v>
      </c>
      <c r="CW203" s="116">
        <f t="array" ref="CW203">SUM(IF($BY203:$CP203&gt;20,1,0))</f>
        <v>8</v>
      </c>
      <c r="CX203" s="116">
        <f t="shared" si="176"/>
        <v>44.444444444444443</v>
      </c>
      <c r="CY203" s="116">
        <f t="array" ref="CY203">SUM(IF(BY203:CP203&gt;40,1,0))</f>
        <v>3</v>
      </c>
      <c r="CZ203" s="116">
        <f t="shared" si="195"/>
        <v>16.666666666666664</v>
      </c>
      <c r="DA203" s="116">
        <v>0.2</v>
      </c>
      <c r="DB203" s="116">
        <v>2.6</v>
      </c>
      <c r="DC203" s="116">
        <f t="shared" si="196"/>
        <v>1.4000000000000001</v>
      </c>
      <c r="DD203" s="116">
        <f t="shared" si="177"/>
        <v>1.4</v>
      </c>
      <c r="DE203" s="116">
        <f t="shared" si="178"/>
        <v>2.6</v>
      </c>
      <c r="DF203" s="116">
        <f t="shared" si="179"/>
        <v>2</v>
      </c>
      <c r="DG203" s="116">
        <f t="array" ref="DG203">SUM(IF($DA203:$DB203&lt;0,1,0))</f>
        <v>0</v>
      </c>
      <c r="DH203" s="116">
        <f t="shared" si="180"/>
        <v>0</v>
      </c>
      <c r="DI203" s="116">
        <f t="array" ref="DI203">SUM(IF($DA203:$DB203&gt;20,1,0))</f>
        <v>0</v>
      </c>
      <c r="DJ203" s="116">
        <f t="shared" si="181"/>
        <v>0</v>
      </c>
      <c r="DK203" s="116">
        <f t="array" ref="DK203">SUM(IF(DA203:DB203&gt;40,1,0))</f>
        <v>0</v>
      </c>
      <c r="DL203" s="116">
        <f t="shared" si="197"/>
        <v>0</v>
      </c>
      <c r="DM203" s="116">
        <v>1.9</v>
      </c>
      <c r="DN203" s="116">
        <v>1.7</v>
      </c>
      <c r="DO203" s="116">
        <f t="shared" si="153"/>
        <v>1.7999999999999998</v>
      </c>
      <c r="DP203" s="116">
        <f t="shared" si="148"/>
        <v>1.7999999999999998</v>
      </c>
      <c r="DQ203" s="116">
        <f t="shared" si="149"/>
        <v>1.9</v>
      </c>
      <c r="DR203" s="116">
        <f t="shared" si="150"/>
        <v>2</v>
      </c>
      <c r="DS203" s="116">
        <f t="array" ref="DS203">SUM(IF($DM203:$DN203&lt;0,1,0))</f>
        <v>0</v>
      </c>
      <c r="DT203" s="116">
        <f t="shared" si="151"/>
        <v>0</v>
      </c>
      <c r="DU203" s="116">
        <f t="array" ref="DU203">SUM(IF($DM203:$DN203&gt;20,1,0))</f>
        <v>0</v>
      </c>
      <c r="DV203" s="116">
        <f t="shared" si="152"/>
        <v>0</v>
      </c>
      <c r="DW203" s="116">
        <f t="array" ref="DW203">SUM(IF(DM203:DN203&gt;40,1,0))</f>
        <v>0</v>
      </c>
      <c r="DX203" s="116">
        <f t="shared" si="154"/>
        <v>0</v>
      </c>
      <c r="DY203" s="116">
        <f t="shared" ref="DY203:DY223" si="199">AVERAGE(C203:P203,AA203:AL203,AW203:BN203,BY203:CP203,DA203:DB203,DM203:DN203)</f>
        <v>64.403526536286009</v>
      </c>
      <c r="DZ203" s="116">
        <f t="shared" si="182"/>
        <v>8.4</v>
      </c>
      <c r="EA203" s="116">
        <f t="shared" si="183"/>
        <v>2075.8269999999998</v>
      </c>
      <c r="EB203" s="116">
        <f t="shared" si="146"/>
        <v>9.8223333333333258</v>
      </c>
      <c r="EC203" s="116">
        <f t="shared" si="184"/>
        <v>279.17868587954217</v>
      </c>
      <c r="ED203" s="116">
        <f t="shared" si="185"/>
        <v>66</v>
      </c>
      <c r="EE203" s="116">
        <f t="shared" si="185"/>
        <v>0</v>
      </c>
      <c r="EF203" s="116">
        <f t="shared" si="186"/>
        <v>0</v>
      </c>
      <c r="EG203" s="116">
        <f t="shared" si="187"/>
        <v>22</v>
      </c>
      <c r="EH203" s="117">
        <f t="shared" si="188"/>
        <v>33.333333333333329</v>
      </c>
      <c r="EI203" s="116">
        <f t="shared" si="147"/>
        <v>31.383061383061385</v>
      </c>
      <c r="EJ203" s="116">
        <f t="shared" si="189"/>
        <v>8</v>
      </c>
      <c r="EK203" s="116">
        <f t="shared" si="198"/>
        <v>12.121212121212121</v>
      </c>
      <c r="EL203" s="37"/>
      <c r="EM203" s="37"/>
      <c r="EN203" s="37"/>
      <c r="EO203" s="37"/>
    </row>
    <row r="204" spans="2:145" x14ac:dyDescent="0.4">
      <c r="B204" s="115">
        <v>1995</v>
      </c>
      <c r="C204" s="116">
        <v>29.800004153600135</v>
      </c>
      <c r="D204" s="116">
        <v>2672.2333111554667</v>
      </c>
      <c r="E204" s="116">
        <v>19.2</v>
      </c>
      <c r="F204" s="116">
        <v>14.1</v>
      </c>
      <c r="G204" s="116">
        <v>9.4</v>
      </c>
      <c r="H204" s="116">
        <v>59.5</v>
      </c>
      <c r="I204" s="116">
        <v>1.5540000000000109</v>
      </c>
      <c r="J204" s="116">
        <v>6.025999999999998</v>
      </c>
      <c r="K204" s="116">
        <v>6.1</v>
      </c>
      <c r="L204" s="116">
        <v>72.900000000000006</v>
      </c>
      <c r="M204" s="116">
        <v>8.6999999999999993</v>
      </c>
      <c r="N204" s="116">
        <v>6.2319999999999931</v>
      </c>
      <c r="O204" s="116">
        <v>34.9</v>
      </c>
      <c r="P204" s="116">
        <v>25.808739545337311</v>
      </c>
      <c r="Q204" s="116">
        <f t="shared" si="161"/>
        <v>211.88957534674313</v>
      </c>
      <c r="R204" s="116">
        <f t="shared" si="155"/>
        <v>16.649999999999999</v>
      </c>
      <c r="S204" s="116">
        <f t="shared" si="156"/>
        <v>2672.2333111554667</v>
      </c>
      <c r="T204" s="116">
        <f t="shared" si="157"/>
        <v>14</v>
      </c>
      <c r="U204" s="116">
        <f t="array" ref="U204">SUM(IF($C204:$P204&lt;0,1,0))</f>
        <v>0</v>
      </c>
      <c r="V204" s="116">
        <f t="shared" si="158"/>
        <v>0</v>
      </c>
      <c r="W204" s="116">
        <f t="array" ref="W204">SUM(IF($C204:$P204&gt;20,1,0))</f>
        <v>6</v>
      </c>
      <c r="X204" s="116">
        <f t="shared" si="159"/>
        <v>42.857142857142854</v>
      </c>
      <c r="Y204" s="116">
        <f t="array" ref="Y204">SUM(IF(C204:P204&gt;40,1,0))</f>
        <v>3</v>
      </c>
      <c r="Z204" s="116">
        <f t="shared" si="160"/>
        <v>21.428571428571427</v>
      </c>
      <c r="AA204" s="116">
        <v>17.100000000000026</v>
      </c>
      <c r="AB204" s="116">
        <v>9</v>
      </c>
      <c r="AC204" s="116">
        <v>9.9620000000000033</v>
      </c>
      <c r="AD204" s="116">
        <v>9.4</v>
      </c>
      <c r="AE204" s="116">
        <v>-0.12499999999998623</v>
      </c>
      <c r="AF204" s="116">
        <v>4.4810000000000016</v>
      </c>
      <c r="AG204" s="116">
        <v>3.5</v>
      </c>
      <c r="AH204" s="116">
        <v>28.89999999999997</v>
      </c>
      <c r="AI204" s="116">
        <v>6.8589999999999707</v>
      </c>
      <c r="AJ204" s="116">
        <v>1.7249999999999988</v>
      </c>
      <c r="AK204" s="116">
        <v>3.666999999999998</v>
      </c>
      <c r="AL204" s="116">
        <v>5.8180000000000121</v>
      </c>
      <c r="AM204" s="116">
        <f t="shared" si="190"/>
        <v>8.3572499999999987</v>
      </c>
      <c r="AN204" s="116">
        <f t="shared" si="162"/>
        <v>6.3384999999999909</v>
      </c>
      <c r="AO204" s="116">
        <f t="shared" si="163"/>
        <v>28.89999999999997</v>
      </c>
      <c r="AP204" s="116">
        <f t="shared" si="164"/>
        <v>12</v>
      </c>
      <c r="AQ204" s="116">
        <f t="array" ref="AQ204">SUM(IF($AA204:$AL204&lt;0,1,0))</f>
        <v>1</v>
      </c>
      <c r="AR204" s="116">
        <f t="shared" si="165"/>
        <v>8.3333333333333339</v>
      </c>
      <c r="AS204" s="116">
        <f t="array" ref="AS204">SUM(IF($AA204:$AL204&gt;20,1,0))</f>
        <v>1</v>
      </c>
      <c r="AT204" s="116">
        <f t="shared" si="166"/>
        <v>8.3333333333333321</v>
      </c>
      <c r="AU204" s="116">
        <f t="array" ref="AU204">SUM(IF(AA204:AL204&gt;40,1,0))</f>
        <v>0</v>
      </c>
      <c r="AV204" s="116">
        <f t="shared" si="191"/>
        <v>0</v>
      </c>
      <c r="AW204" s="116">
        <v>1.601000000000008</v>
      </c>
      <c r="AX204" s="116">
        <v>1.269000000000009</v>
      </c>
      <c r="AY204" s="116">
        <v>2.1</v>
      </c>
      <c r="AZ204" s="116">
        <v>1</v>
      </c>
      <c r="BA204" s="116">
        <v>1.7690000000000081</v>
      </c>
      <c r="BB204" s="116">
        <v>1.7330000000000068</v>
      </c>
      <c r="BC204" s="116">
        <v>7.9720000000000013</v>
      </c>
      <c r="BD204" s="116">
        <v>28.3</v>
      </c>
      <c r="BE204" s="116">
        <v>5.4</v>
      </c>
      <c r="BF204" s="116">
        <v>2</v>
      </c>
      <c r="BG204" s="116">
        <v>2.4</v>
      </c>
      <c r="BH204" s="116">
        <v>27.9</v>
      </c>
      <c r="BI204" s="116">
        <v>4</v>
      </c>
      <c r="BJ204" s="116">
        <v>197.4730152325229</v>
      </c>
      <c r="BK204" s="116">
        <v>4.5999999999999996</v>
      </c>
      <c r="BL204" s="116">
        <v>2.4550000000000072</v>
      </c>
      <c r="BM204" s="116">
        <v>93.6</v>
      </c>
      <c r="BN204" s="116">
        <v>3.4652594547053717</v>
      </c>
      <c r="BO204" s="116">
        <f t="shared" si="192"/>
        <v>21.613181927068233</v>
      </c>
      <c r="BP204" s="116">
        <f t="shared" si="167"/>
        <v>2.9601297273526894</v>
      </c>
      <c r="BQ204" s="116">
        <f t="shared" si="168"/>
        <v>197.4730152325229</v>
      </c>
      <c r="BR204" s="116">
        <f t="shared" si="169"/>
        <v>18</v>
      </c>
      <c r="BS204" s="116">
        <f t="array" ref="BS204">SUM(IF($AW204:$BN204&lt;0,1,0))</f>
        <v>0</v>
      </c>
      <c r="BT204" s="116">
        <f t="shared" si="170"/>
        <v>0</v>
      </c>
      <c r="BU204" s="116">
        <f t="array" ref="BU204">SUM(IF($AW204:$BN204&gt;20,1,0))</f>
        <v>4</v>
      </c>
      <c r="BV204" s="116">
        <f t="shared" si="171"/>
        <v>22.222222222222221</v>
      </c>
      <c r="BW204" s="116">
        <f t="array" ref="BW204">SUM(IF(AW204:BN204&gt;40,1,0))</f>
        <v>2</v>
      </c>
      <c r="BX204" s="116">
        <f t="shared" si="193"/>
        <v>11.111111111111111</v>
      </c>
      <c r="BY204" s="116">
        <v>3.3760000000000234</v>
      </c>
      <c r="BZ204" s="116">
        <v>10.199999999999999</v>
      </c>
      <c r="CA204" s="116">
        <v>66.008000000000038</v>
      </c>
      <c r="CB204" s="116">
        <v>8.2329999999999792</v>
      </c>
      <c r="CC204" s="116">
        <v>20.9</v>
      </c>
      <c r="CD204" s="116">
        <v>23.2</v>
      </c>
      <c r="CE204" s="116">
        <v>12.5</v>
      </c>
      <c r="CF204" s="116">
        <v>22.885999999999985</v>
      </c>
      <c r="CG204" s="116">
        <v>9.6999999999999993</v>
      </c>
      <c r="CH204" s="116">
        <v>8.4</v>
      </c>
      <c r="CI204" s="116">
        <v>29.5</v>
      </c>
      <c r="CJ204" s="116">
        <v>51.966000000000001</v>
      </c>
      <c r="CK204" s="116">
        <v>11.1</v>
      </c>
      <c r="CL204" s="116">
        <v>0.9</v>
      </c>
      <c r="CM204" s="116">
        <v>13.387000000000015</v>
      </c>
      <c r="CN204" s="116">
        <v>11.129999999999995</v>
      </c>
      <c r="CO204" s="116">
        <v>42.2</v>
      </c>
      <c r="CP204" s="116">
        <v>59.923000000000016</v>
      </c>
      <c r="CQ204" s="116">
        <f t="shared" si="194"/>
        <v>22.528277777777777</v>
      </c>
      <c r="CR204" s="116">
        <f t="shared" si="172"/>
        <v>12.943500000000007</v>
      </c>
      <c r="CS204" s="116">
        <f t="shared" si="173"/>
        <v>66.008000000000038</v>
      </c>
      <c r="CT204" s="116">
        <f t="shared" si="174"/>
        <v>18</v>
      </c>
      <c r="CU204" s="116">
        <f t="array" ref="CU204">SUM(IF($BY204:$CP204&lt;0,1,0))</f>
        <v>0</v>
      </c>
      <c r="CV204" s="116">
        <f t="shared" si="175"/>
        <v>0</v>
      </c>
      <c r="CW204" s="116">
        <f t="array" ref="CW204">SUM(IF($BY204:$CP204&gt;20,1,0))</f>
        <v>8</v>
      </c>
      <c r="CX204" s="116">
        <f t="shared" si="176"/>
        <v>44.444444444444443</v>
      </c>
      <c r="CY204" s="116">
        <f t="array" ref="CY204">SUM(IF(BY204:CP204&gt;40,1,0))</f>
        <v>4</v>
      </c>
      <c r="CZ204" s="116">
        <f t="shared" si="195"/>
        <v>22.222222222222221</v>
      </c>
      <c r="DA204" s="116">
        <v>2.2000000000000002</v>
      </c>
      <c r="DB204" s="116">
        <v>2.8</v>
      </c>
      <c r="DC204" s="116">
        <f t="shared" si="196"/>
        <v>2.5</v>
      </c>
      <c r="DD204" s="116">
        <f t="shared" si="177"/>
        <v>2.5</v>
      </c>
      <c r="DE204" s="116">
        <f t="shared" si="178"/>
        <v>2.8</v>
      </c>
      <c r="DF204" s="116">
        <f t="shared" si="179"/>
        <v>2</v>
      </c>
      <c r="DG204" s="116">
        <f t="array" ref="DG204">SUM(IF($DA204:$DB204&lt;0,1,0))</f>
        <v>0</v>
      </c>
      <c r="DH204" s="116">
        <f t="shared" si="180"/>
        <v>0</v>
      </c>
      <c r="DI204" s="116">
        <f t="array" ref="DI204">SUM(IF($DA204:$DB204&gt;20,1,0))</f>
        <v>0</v>
      </c>
      <c r="DJ204" s="116">
        <f t="shared" si="181"/>
        <v>0</v>
      </c>
      <c r="DK204" s="116">
        <f t="array" ref="DK204">SUM(IF(DA204:DB204&gt;40,1,0))</f>
        <v>0</v>
      </c>
      <c r="DL204" s="116">
        <f t="shared" si="197"/>
        <v>0</v>
      </c>
      <c r="DM204" s="116">
        <v>4.5999999999999996</v>
      </c>
      <c r="DN204" s="116">
        <v>3.7</v>
      </c>
      <c r="DO204" s="116">
        <f t="shared" si="153"/>
        <v>4.1500000000000004</v>
      </c>
      <c r="DP204" s="116">
        <f t="shared" si="148"/>
        <v>4.1500000000000004</v>
      </c>
      <c r="DQ204" s="116">
        <f t="shared" si="149"/>
        <v>4.5999999999999996</v>
      </c>
      <c r="DR204" s="116">
        <f t="shared" si="150"/>
        <v>2</v>
      </c>
      <c r="DS204" s="116">
        <f t="array" ref="DS204">SUM(IF($DM204:$DN204&lt;0,1,0))</f>
        <v>0</v>
      </c>
      <c r="DT204" s="116">
        <f t="shared" si="151"/>
        <v>0</v>
      </c>
      <c r="DU204" s="116">
        <f t="array" ref="DU204">SUM(IF($DM204:$DN204&gt;20,1,0))</f>
        <v>0</v>
      </c>
      <c r="DV204" s="116">
        <f t="shared" si="152"/>
        <v>0</v>
      </c>
      <c r="DW204" s="116">
        <f t="array" ref="DW204">SUM(IF(DM204:DN204&gt;40,1,0))</f>
        <v>0</v>
      </c>
      <c r="DX204" s="116">
        <f t="shared" si="154"/>
        <v>0</v>
      </c>
      <c r="DY204" s="116">
        <f t="shared" si="199"/>
        <v>58.705868629418688</v>
      </c>
      <c r="DZ204" s="116">
        <f t="shared" si="182"/>
        <v>8.5500000000000007</v>
      </c>
      <c r="EA204" s="116">
        <f t="shared" si="183"/>
        <v>2672.2333111554667</v>
      </c>
      <c r="EB204" s="116">
        <f t="shared" si="146"/>
        <v>9.5973333333333262</v>
      </c>
      <c r="EC204" s="116">
        <f t="shared" si="184"/>
        <v>327.99284714070347</v>
      </c>
      <c r="ED204" s="116">
        <f t="shared" si="185"/>
        <v>66</v>
      </c>
      <c r="EE204" s="116">
        <f t="shared" si="185"/>
        <v>1</v>
      </c>
      <c r="EF204" s="116">
        <f t="shared" si="186"/>
        <v>1.5151515151515151</v>
      </c>
      <c r="EG204" s="116">
        <f t="shared" si="187"/>
        <v>19</v>
      </c>
      <c r="EH204" s="117">
        <f t="shared" si="188"/>
        <v>28.787878787878789</v>
      </c>
      <c r="EI204" s="116">
        <f t="shared" si="147"/>
        <v>31.822066822066827</v>
      </c>
      <c r="EJ204" s="116">
        <f t="shared" si="189"/>
        <v>9</v>
      </c>
      <c r="EK204" s="116">
        <f t="shared" si="198"/>
        <v>13.636363636363635</v>
      </c>
      <c r="EL204" s="37"/>
      <c r="EM204" s="37"/>
      <c r="EN204" s="37"/>
      <c r="EO204" s="37"/>
    </row>
    <row r="205" spans="2:145" x14ac:dyDescent="0.4">
      <c r="B205" s="115">
        <v>1996</v>
      </c>
      <c r="C205" s="116">
        <v>18.699999999999982</v>
      </c>
      <c r="D205" s="116">
        <v>4146.01</v>
      </c>
      <c r="E205" s="116">
        <v>3.7</v>
      </c>
      <c r="F205" s="116">
        <v>2.7</v>
      </c>
      <c r="G205" s="116">
        <v>7.1</v>
      </c>
      <c r="H205" s="116">
        <v>44.4</v>
      </c>
      <c r="I205" s="116">
        <v>8.8619999999999699</v>
      </c>
      <c r="J205" s="116">
        <v>6.553000000000031</v>
      </c>
      <c r="K205" s="116">
        <v>3</v>
      </c>
      <c r="L205" s="116">
        <v>29.3</v>
      </c>
      <c r="M205" s="116">
        <v>7.3</v>
      </c>
      <c r="N205" s="116">
        <v>3.7330000000000085</v>
      </c>
      <c r="O205" s="116">
        <v>43.1</v>
      </c>
      <c r="P205" s="116">
        <v>16.40028407634917</v>
      </c>
      <c r="Q205" s="116">
        <f t="shared" si="161"/>
        <v>310.0613060054535</v>
      </c>
      <c r="R205" s="116">
        <f t="shared" si="155"/>
        <v>8.0809999999999853</v>
      </c>
      <c r="S205" s="116">
        <f t="shared" si="156"/>
        <v>4146.01</v>
      </c>
      <c r="T205" s="116">
        <f t="shared" si="157"/>
        <v>14</v>
      </c>
      <c r="U205" s="116">
        <f t="array" ref="U205">SUM(IF($C205:$P205&lt;0,1,0))</f>
        <v>0</v>
      </c>
      <c r="V205" s="116">
        <f t="shared" si="158"/>
        <v>0</v>
      </c>
      <c r="W205" s="116">
        <f t="array" ref="W205">SUM(IF($C205:$P205&gt;20,1,0))</f>
        <v>4</v>
      </c>
      <c r="X205" s="116">
        <f t="shared" si="159"/>
        <v>28.571428571428569</v>
      </c>
      <c r="Y205" s="116">
        <f t="array" ref="Y205">SUM(IF(C205:P205&gt;40,1,0))</f>
        <v>3</v>
      </c>
      <c r="Z205" s="116">
        <f t="shared" si="160"/>
        <v>21.428571428571427</v>
      </c>
      <c r="AA205" s="116">
        <v>8.2999999999999972</v>
      </c>
      <c r="AB205" s="116">
        <v>6.3</v>
      </c>
      <c r="AC205" s="116">
        <v>9.4319999999999951</v>
      </c>
      <c r="AD205" s="116">
        <v>7</v>
      </c>
      <c r="AE205" s="116">
        <v>0.13099999999997003</v>
      </c>
      <c r="AF205" s="116">
        <v>4.9250000000000016</v>
      </c>
      <c r="AG205" s="116">
        <v>3.5</v>
      </c>
      <c r="AH205" s="116">
        <v>19.999999999999996</v>
      </c>
      <c r="AI205" s="116">
        <v>8.3120000000000083</v>
      </c>
      <c r="AJ205" s="116">
        <v>1.3789999999999969</v>
      </c>
      <c r="AK205" s="116">
        <v>3.073999999999999</v>
      </c>
      <c r="AL205" s="116">
        <v>5.8189999999999742</v>
      </c>
      <c r="AM205" s="116">
        <f t="shared" si="190"/>
        <v>6.5143333333333286</v>
      </c>
      <c r="AN205" s="116">
        <f t="shared" si="162"/>
        <v>6.0594999999999875</v>
      </c>
      <c r="AO205" s="116">
        <f t="shared" si="163"/>
        <v>19.999999999999996</v>
      </c>
      <c r="AP205" s="116">
        <f t="shared" si="164"/>
        <v>12</v>
      </c>
      <c r="AQ205" s="116">
        <f t="array" ref="AQ205">SUM(IF($AA205:$AL205&lt;0,1,0))</f>
        <v>0</v>
      </c>
      <c r="AR205" s="116">
        <f t="shared" si="165"/>
        <v>0</v>
      </c>
      <c r="AS205" s="116">
        <f t="array" ref="AS205">SUM(IF($AA205:$AL205&gt;20,1,0))</f>
        <v>0</v>
      </c>
      <c r="AT205" s="116">
        <f t="shared" si="166"/>
        <v>0</v>
      </c>
      <c r="AU205" s="116">
        <f t="array" ref="AU205">SUM(IF(AA205:AL205&gt;40,1,0))</f>
        <v>0</v>
      </c>
      <c r="AV205" s="116">
        <f t="shared" si="191"/>
        <v>0</v>
      </c>
      <c r="AW205" s="116">
        <v>1.7929999999999779</v>
      </c>
      <c r="AX205" s="116">
        <v>1.7759999999999998</v>
      </c>
      <c r="AY205" s="116">
        <v>2.1</v>
      </c>
      <c r="AZ205" s="116">
        <v>1.1000000000000001</v>
      </c>
      <c r="BA205" s="116">
        <v>2.0999999999999783</v>
      </c>
      <c r="BB205" s="116">
        <v>1.1900000000000022</v>
      </c>
      <c r="BC205" s="116">
        <v>7.2230000000000016</v>
      </c>
      <c r="BD205" s="116">
        <v>23.6</v>
      </c>
      <c r="BE205" s="116">
        <v>4</v>
      </c>
      <c r="BF205" s="116">
        <v>1.4</v>
      </c>
      <c r="BG205" s="116">
        <v>1.2</v>
      </c>
      <c r="BH205" s="116">
        <v>19.899999999999999</v>
      </c>
      <c r="BI205" s="116">
        <v>2.9</v>
      </c>
      <c r="BJ205" s="116">
        <v>47.740644658087028</v>
      </c>
      <c r="BK205" s="116">
        <v>3.6</v>
      </c>
      <c r="BL205" s="116">
        <v>0.53300000000000569</v>
      </c>
      <c r="BM205" s="116">
        <v>79.400000000000006</v>
      </c>
      <c r="BN205" s="116">
        <v>2.4141448486909134</v>
      </c>
      <c r="BO205" s="116">
        <f t="shared" si="192"/>
        <v>11.331654972598772</v>
      </c>
      <c r="BP205" s="116">
        <f t="shared" si="167"/>
        <v>2.2570724243454565</v>
      </c>
      <c r="BQ205" s="116">
        <f t="shared" si="168"/>
        <v>79.400000000000006</v>
      </c>
      <c r="BR205" s="116">
        <f t="shared" si="169"/>
        <v>18</v>
      </c>
      <c r="BS205" s="116">
        <f t="array" ref="BS205">SUM(IF($AW205:$BN205&lt;0,1,0))</f>
        <v>0</v>
      </c>
      <c r="BT205" s="116">
        <f t="shared" si="170"/>
        <v>0</v>
      </c>
      <c r="BU205" s="116">
        <f t="array" ref="BU205">SUM(IF($AW205:$BN205&gt;20,1,0))</f>
        <v>3</v>
      </c>
      <c r="BV205" s="116">
        <f t="shared" si="171"/>
        <v>16.666666666666664</v>
      </c>
      <c r="BW205" s="116">
        <f t="array" ref="BW205">SUM(IF(AW205:BN205&gt;40,1,0))</f>
        <v>2</v>
      </c>
      <c r="BX205" s="116">
        <f t="shared" si="193"/>
        <v>11.111111111111111</v>
      </c>
      <c r="BY205" s="116">
        <v>0.15600000000000058</v>
      </c>
      <c r="BZ205" s="116">
        <v>12.4</v>
      </c>
      <c r="CA205" s="116">
        <v>15.756999999999998</v>
      </c>
      <c r="CB205" s="116">
        <v>7.3590000000000044</v>
      </c>
      <c r="CC205" s="116">
        <v>20.8</v>
      </c>
      <c r="CD205" s="116">
        <v>17.5</v>
      </c>
      <c r="CE205" s="116">
        <v>5.4</v>
      </c>
      <c r="CF205" s="116">
        <v>24.4</v>
      </c>
      <c r="CG205" s="116">
        <v>9.8000000000000007</v>
      </c>
      <c r="CH205" s="116">
        <v>11.1</v>
      </c>
      <c r="CI205" s="116">
        <v>23.8</v>
      </c>
      <c r="CJ205" s="116">
        <v>27.705000000000002</v>
      </c>
      <c r="CK205" s="116">
        <v>12.1</v>
      </c>
      <c r="CL205" s="116">
        <v>1.3</v>
      </c>
      <c r="CM205" s="116">
        <v>9.7979999999999947</v>
      </c>
      <c r="CN205" s="116">
        <v>11.54900000000001</v>
      </c>
      <c r="CO205" s="116">
        <v>28.3</v>
      </c>
      <c r="CP205" s="116">
        <v>99.876000000000005</v>
      </c>
      <c r="CQ205" s="116">
        <f t="shared" si="194"/>
        <v>18.838888888888889</v>
      </c>
      <c r="CR205" s="116">
        <f t="shared" si="172"/>
        <v>12.25</v>
      </c>
      <c r="CS205" s="116">
        <f t="shared" si="173"/>
        <v>99.876000000000005</v>
      </c>
      <c r="CT205" s="116">
        <f t="shared" si="174"/>
        <v>18</v>
      </c>
      <c r="CU205" s="116">
        <f t="array" ref="CU205">SUM(IF($BY205:$CP205&lt;0,1,0))</f>
        <v>0</v>
      </c>
      <c r="CV205" s="116">
        <f t="shared" si="175"/>
        <v>0</v>
      </c>
      <c r="CW205" s="116">
        <f t="array" ref="CW205">SUM(IF($BY205:$CP205&gt;20,1,0))</f>
        <v>6</v>
      </c>
      <c r="CX205" s="116">
        <f t="shared" si="176"/>
        <v>33.333333333333329</v>
      </c>
      <c r="CY205" s="116">
        <f t="array" ref="CY205">SUM(IF(BY205:CP205&gt;40,1,0))</f>
        <v>1</v>
      </c>
      <c r="CZ205" s="116">
        <f t="shared" si="195"/>
        <v>5.5555555555555554</v>
      </c>
      <c r="DA205" s="116">
        <v>1.6</v>
      </c>
      <c r="DB205" s="116">
        <v>2.9</v>
      </c>
      <c r="DC205" s="116">
        <f t="shared" si="196"/>
        <v>2.25</v>
      </c>
      <c r="DD205" s="116">
        <f t="shared" si="177"/>
        <v>2.25</v>
      </c>
      <c r="DE205" s="116">
        <f t="shared" si="178"/>
        <v>2.9</v>
      </c>
      <c r="DF205" s="116">
        <f t="shared" si="179"/>
        <v>2</v>
      </c>
      <c r="DG205" s="116">
        <f t="array" ref="DG205">SUM(IF($DA205:$DB205&lt;0,1,0))</f>
        <v>0</v>
      </c>
      <c r="DH205" s="116">
        <f t="shared" si="180"/>
        <v>0</v>
      </c>
      <c r="DI205" s="116">
        <f t="array" ref="DI205">SUM(IF($DA205:$DB205&gt;20,1,0))</f>
        <v>0</v>
      </c>
      <c r="DJ205" s="116">
        <f t="shared" si="181"/>
        <v>0</v>
      </c>
      <c r="DK205" s="116">
        <f t="array" ref="DK205">SUM(IF(DA205:DB205&gt;40,1,0))</f>
        <v>0</v>
      </c>
      <c r="DL205" s="116">
        <f t="shared" si="197"/>
        <v>0</v>
      </c>
      <c r="DM205" s="116">
        <v>2.6</v>
      </c>
      <c r="DN205" s="116">
        <v>2.2999999999999998</v>
      </c>
      <c r="DO205" s="116">
        <f t="shared" si="153"/>
        <v>2.4500000000000002</v>
      </c>
      <c r="DP205" s="116">
        <f t="shared" si="148"/>
        <v>2.4500000000000002</v>
      </c>
      <c r="DQ205" s="116">
        <f t="shared" si="149"/>
        <v>2.6</v>
      </c>
      <c r="DR205" s="116">
        <f t="shared" si="150"/>
        <v>2</v>
      </c>
      <c r="DS205" s="116">
        <f t="array" ref="DS205">SUM(IF($DM205:$DN205&lt;0,1,0))</f>
        <v>0</v>
      </c>
      <c r="DT205" s="116">
        <f t="shared" si="151"/>
        <v>0</v>
      </c>
      <c r="DU205" s="116">
        <f t="array" ref="DU205">SUM(IF($DM205:$DN205&gt;20,1,0))</f>
        <v>0</v>
      </c>
      <c r="DV205" s="116">
        <f t="shared" si="152"/>
        <v>0</v>
      </c>
      <c r="DW205" s="116">
        <f t="array" ref="DW205">SUM(IF(DM205:DN205&gt;40,1,0))</f>
        <v>0</v>
      </c>
      <c r="DX205" s="116">
        <f t="shared" si="154"/>
        <v>0</v>
      </c>
      <c r="DY205" s="116">
        <f t="shared" si="199"/>
        <v>75.325758690653458</v>
      </c>
      <c r="DZ205" s="116">
        <f t="shared" si="182"/>
        <v>7.05</v>
      </c>
      <c r="EA205" s="116">
        <f t="shared" si="183"/>
        <v>4146.01</v>
      </c>
      <c r="EB205" s="116">
        <f t="shared" ref="EB205:EB223" si="200">AVERAGE(DZ200:DZ205)</f>
        <v>9.0444999999999975</v>
      </c>
      <c r="EC205" s="116">
        <f t="shared" si="184"/>
        <v>509.07899260680284</v>
      </c>
      <c r="ED205" s="116">
        <f t="shared" si="185"/>
        <v>66</v>
      </c>
      <c r="EE205" s="116">
        <f t="shared" si="185"/>
        <v>0</v>
      </c>
      <c r="EF205" s="116">
        <f t="shared" si="186"/>
        <v>0</v>
      </c>
      <c r="EG205" s="116">
        <f t="shared" si="187"/>
        <v>13</v>
      </c>
      <c r="EH205" s="117">
        <f t="shared" si="188"/>
        <v>19.696969696969695</v>
      </c>
      <c r="EI205" s="116">
        <f t="shared" ref="EI205:EI223" si="201">AVERAGE(EH200:EH205)</f>
        <v>29.207459207459205</v>
      </c>
      <c r="EJ205" s="116">
        <f t="shared" si="189"/>
        <v>6</v>
      </c>
      <c r="EK205" s="116">
        <f t="shared" si="198"/>
        <v>9.0909090909090917</v>
      </c>
      <c r="EL205" s="37"/>
      <c r="EM205" s="37"/>
      <c r="EN205" s="37"/>
      <c r="EO205" s="37"/>
    </row>
    <row r="206" spans="2:145" x14ac:dyDescent="0.4">
      <c r="B206" s="115">
        <v>1997</v>
      </c>
      <c r="C206" s="116">
        <v>5.700084245998327</v>
      </c>
      <c r="D206" s="116">
        <v>221.4924128770304</v>
      </c>
      <c r="E206" s="116">
        <v>1.6</v>
      </c>
      <c r="F206" s="116">
        <v>4.2</v>
      </c>
      <c r="G206" s="116">
        <v>6.1669999999999892</v>
      </c>
      <c r="H206" s="116">
        <v>24.8</v>
      </c>
      <c r="I206" s="116">
        <v>11.924000000000001</v>
      </c>
      <c r="J206" s="116">
        <v>6.8310000000000093</v>
      </c>
      <c r="K206" s="116">
        <v>1</v>
      </c>
      <c r="L206" s="116">
        <v>8.5</v>
      </c>
      <c r="M206" s="116">
        <v>8.6</v>
      </c>
      <c r="N206" s="116">
        <v>3.5990000000000189</v>
      </c>
      <c r="O206" s="116">
        <v>24.4</v>
      </c>
      <c r="P206" s="116">
        <v>20.065038400332114</v>
      </c>
      <c r="Q206" s="116">
        <f t="shared" si="161"/>
        <v>24.919895394525778</v>
      </c>
      <c r="R206" s="116">
        <f t="shared" si="155"/>
        <v>7.6655000000000051</v>
      </c>
      <c r="S206" s="116">
        <f t="shared" si="156"/>
        <v>221.4924128770304</v>
      </c>
      <c r="T206" s="116">
        <f t="shared" si="157"/>
        <v>14</v>
      </c>
      <c r="U206" s="116">
        <f t="array" ref="U206">SUM(IF($C206:$P206&lt;0,1,0))</f>
        <v>0</v>
      </c>
      <c r="V206" s="116">
        <f t="shared" si="158"/>
        <v>0</v>
      </c>
      <c r="W206" s="116">
        <f t="array" ref="W206">SUM(IF($C206:$P206&gt;20,1,0))</f>
        <v>4</v>
      </c>
      <c r="X206" s="116">
        <f t="shared" si="159"/>
        <v>28.571428571428569</v>
      </c>
      <c r="Y206" s="116">
        <f t="array" ref="Y206">SUM(IF(C206:P206&gt;40,1,0))</f>
        <v>1</v>
      </c>
      <c r="Z206" s="116">
        <f t="shared" si="160"/>
        <v>7.1428571428571423</v>
      </c>
      <c r="AA206" s="116">
        <v>2.8000000000000025</v>
      </c>
      <c r="AB206" s="116">
        <v>5.8</v>
      </c>
      <c r="AC206" s="116">
        <v>6.8419999999999703</v>
      </c>
      <c r="AD206" s="116">
        <v>6.2</v>
      </c>
      <c r="AE206" s="116">
        <v>1.7600000000000282</v>
      </c>
      <c r="AF206" s="116">
        <v>4.438999999999993</v>
      </c>
      <c r="AG206" s="116">
        <v>2.6</v>
      </c>
      <c r="AH206" s="116">
        <v>33.90000000000002</v>
      </c>
      <c r="AI206" s="116">
        <v>5.6559999999999722</v>
      </c>
      <c r="AJ206" s="116">
        <v>2.022999999999997</v>
      </c>
      <c r="AK206" s="116">
        <v>0.9040000000000159</v>
      </c>
      <c r="AL206" s="116">
        <v>5.5989999999999984</v>
      </c>
      <c r="AM206" s="116">
        <f t="shared" si="190"/>
        <v>6.5435833333333333</v>
      </c>
      <c r="AN206" s="116">
        <f t="shared" si="162"/>
        <v>5.0189999999999957</v>
      </c>
      <c r="AO206" s="116">
        <f t="shared" si="163"/>
        <v>33.90000000000002</v>
      </c>
      <c r="AP206" s="116">
        <f t="shared" si="164"/>
        <v>12</v>
      </c>
      <c r="AQ206" s="116">
        <f t="array" ref="AQ206">SUM(IF($AA206:$AL206&lt;0,1,0))</f>
        <v>0</v>
      </c>
      <c r="AR206" s="116">
        <f t="shared" si="165"/>
        <v>0</v>
      </c>
      <c r="AS206" s="116">
        <f t="array" ref="AS206">SUM(IF($AA206:$AL206&gt;20,1,0))</f>
        <v>1</v>
      </c>
      <c r="AT206" s="116">
        <f t="shared" si="166"/>
        <v>8.3333333333333321</v>
      </c>
      <c r="AU206" s="116">
        <f t="array" ref="AU206">SUM(IF(AA206:AL206&gt;40,1,0))</f>
        <v>0</v>
      </c>
      <c r="AV206" s="116">
        <f t="shared" si="191"/>
        <v>0</v>
      </c>
      <c r="AW206" s="116">
        <v>1.1570000000000302</v>
      </c>
      <c r="AX206" s="116">
        <v>1.497000000000015</v>
      </c>
      <c r="AY206" s="116">
        <v>2.2000000000000002</v>
      </c>
      <c r="AZ206" s="116">
        <v>1.2</v>
      </c>
      <c r="BA206" s="116">
        <v>1.2820000000000102</v>
      </c>
      <c r="BB206" s="116">
        <v>1.5419999999999989</v>
      </c>
      <c r="BC206" s="116">
        <v>4.7900000000000054</v>
      </c>
      <c r="BD206" s="116">
        <v>18.3</v>
      </c>
      <c r="BE206" s="116">
        <v>1.9</v>
      </c>
      <c r="BF206" s="116">
        <v>1.9</v>
      </c>
      <c r="BG206" s="116">
        <v>2.6</v>
      </c>
      <c r="BH206" s="116">
        <v>14.9</v>
      </c>
      <c r="BI206" s="116">
        <v>1.9</v>
      </c>
      <c r="BJ206" s="116">
        <v>14.767080210712379</v>
      </c>
      <c r="BK206" s="116">
        <v>1.9</v>
      </c>
      <c r="BL206" s="116">
        <v>0.65800000000000303</v>
      </c>
      <c r="BM206" s="116">
        <v>85</v>
      </c>
      <c r="BN206" s="116">
        <v>3.1374501992031734</v>
      </c>
      <c r="BO206" s="116">
        <f t="shared" si="192"/>
        <v>8.923918356106423</v>
      </c>
      <c r="BP206" s="116">
        <f t="shared" si="167"/>
        <v>1.9</v>
      </c>
      <c r="BQ206" s="116">
        <f t="shared" si="168"/>
        <v>85</v>
      </c>
      <c r="BR206" s="116">
        <f t="shared" si="169"/>
        <v>18</v>
      </c>
      <c r="BS206" s="116">
        <f t="array" ref="BS206">SUM(IF($AW206:$BN206&lt;0,1,0))</f>
        <v>0</v>
      </c>
      <c r="BT206" s="116">
        <f t="shared" si="170"/>
        <v>0</v>
      </c>
      <c r="BU206" s="116">
        <f t="array" ref="BU206">SUM(IF($AW206:$BN206&gt;20,1,0))</f>
        <v>1</v>
      </c>
      <c r="BV206" s="116">
        <f t="shared" si="171"/>
        <v>5.5555555555555554</v>
      </c>
      <c r="BW206" s="116">
        <f t="array" ref="BW206">SUM(IF(AW206:BN206&gt;40,1,0))</f>
        <v>1</v>
      </c>
      <c r="BX206" s="116">
        <f t="shared" si="193"/>
        <v>5.5555555555555554</v>
      </c>
      <c r="BY206" s="116">
        <v>0.52899999999997949</v>
      </c>
      <c r="BZ206" s="116">
        <v>4.7</v>
      </c>
      <c r="CA206" s="116">
        <v>6.9260000000000099</v>
      </c>
      <c r="CB206" s="116">
        <v>6.133999999999995</v>
      </c>
      <c r="CC206" s="116">
        <v>18.5</v>
      </c>
      <c r="CD206" s="116">
        <v>13.2</v>
      </c>
      <c r="CE206" s="116">
        <v>8.3000000000000007</v>
      </c>
      <c r="CF206" s="116">
        <v>30.600000000000026</v>
      </c>
      <c r="CG206" s="116">
        <v>4.4000000000000004</v>
      </c>
      <c r="CH206" s="116">
        <v>9.1999999999999993</v>
      </c>
      <c r="CI206" s="116">
        <v>20.2</v>
      </c>
      <c r="CJ206" s="116">
        <v>15.719000000000015</v>
      </c>
      <c r="CK206" s="116">
        <v>7.3</v>
      </c>
      <c r="CL206" s="116">
        <v>1.3</v>
      </c>
      <c r="CM206" s="116">
        <v>6.9500000000000117</v>
      </c>
      <c r="CN206" s="116">
        <v>8.5470000000000148</v>
      </c>
      <c r="CO206" s="116">
        <v>19.8</v>
      </c>
      <c r="CP206" s="116">
        <v>50.039999999999992</v>
      </c>
      <c r="CQ206" s="116">
        <f t="shared" si="194"/>
        <v>12.908055555555562</v>
      </c>
      <c r="CR206" s="116">
        <f t="shared" si="172"/>
        <v>8.4235000000000078</v>
      </c>
      <c r="CS206" s="116">
        <f t="shared" si="173"/>
        <v>50.039999999999992</v>
      </c>
      <c r="CT206" s="116">
        <f t="shared" si="174"/>
        <v>18</v>
      </c>
      <c r="CU206" s="116">
        <f t="array" ref="CU206">SUM(IF($BY206:$CP206&lt;0,1,0))</f>
        <v>0</v>
      </c>
      <c r="CV206" s="116">
        <f t="shared" si="175"/>
        <v>0</v>
      </c>
      <c r="CW206" s="116">
        <f t="array" ref="CW206">SUM(IF($BY206:$CP206&gt;20,1,0))</f>
        <v>3</v>
      </c>
      <c r="CX206" s="116">
        <f t="shared" si="176"/>
        <v>16.666666666666664</v>
      </c>
      <c r="CY206" s="116">
        <f t="array" ref="CY206">SUM(IF(BY206:CP206&gt;40,1,0))</f>
        <v>1</v>
      </c>
      <c r="CZ206" s="116">
        <f t="shared" si="195"/>
        <v>5.5555555555555554</v>
      </c>
      <c r="DA206" s="116">
        <v>1.6</v>
      </c>
      <c r="DB206" s="116">
        <v>2.2999999999999998</v>
      </c>
      <c r="DC206" s="116">
        <f t="shared" si="196"/>
        <v>1.95</v>
      </c>
      <c r="DD206" s="116">
        <f t="shared" si="177"/>
        <v>1.95</v>
      </c>
      <c r="DE206" s="116">
        <f t="shared" si="178"/>
        <v>2.2999999999999998</v>
      </c>
      <c r="DF206" s="116">
        <f t="shared" si="179"/>
        <v>2</v>
      </c>
      <c r="DG206" s="116">
        <f t="array" ref="DG206">SUM(IF($DA206:$DB206&lt;0,1,0))</f>
        <v>0</v>
      </c>
      <c r="DH206" s="116">
        <f t="shared" si="180"/>
        <v>0</v>
      </c>
      <c r="DI206" s="116">
        <f t="array" ref="DI206">SUM(IF($DA206:$DB206&gt;20,1,0))</f>
        <v>0</v>
      </c>
      <c r="DJ206" s="116">
        <f t="shared" si="181"/>
        <v>0</v>
      </c>
      <c r="DK206" s="116">
        <f t="array" ref="DK206">SUM(IF(DA206:DB206&gt;40,1,0))</f>
        <v>0</v>
      </c>
      <c r="DL206" s="116">
        <f t="shared" si="197"/>
        <v>0</v>
      </c>
      <c r="DM206" s="116">
        <v>0.3</v>
      </c>
      <c r="DN206" s="116">
        <v>1.2</v>
      </c>
      <c r="DO206" s="116">
        <f t="shared" si="153"/>
        <v>0.75</v>
      </c>
      <c r="DP206" s="116">
        <f t="shared" si="148"/>
        <v>0.75</v>
      </c>
      <c r="DQ206" s="116">
        <f t="shared" si="149"/>
        <v>1.2</v>
      </c>
      <c r="DR206" s="116">
        <f t="shared" si="150"/>
        <v>2</v>
      </c>
      <c r="DS206" s="116">
        <f t="array" ref="DS206">SUM(IF($DM206:$DN206&lt;0,1,0))</f>
        <v>0</v>
      </c>
      <c r="DT206" s="116">
        <f t="shared" si="151"/>
        <v>0</v>
      </c>
      <c r="DU206" s="116">
        <f t="array" ref="DU206">SUM(IF($DM206:$DN206&gt;20,1,0))</f>
        <v>0</v>
      </c>
      <c r="DV206" s="116">
        <f t="shared" si="152"/>
        <v>0</v>
      </c>
      <c r="DW206" s="116">
        <f t="array" ref="DW206">SUM(IF(DM206:DN206&gt;40,1,0))</f>
        <v>0</v>
      </c>
      <c r="DX206" s="116">
        <f t="shared" si="154"/>
        <v>0</v>
      </c>
      <c r="DY206" s="116">
        <f t="shared" si="199"/>
        <v>12.511773726261767</v>
      </c>
      <c r="DZ206" s="116">
        <f t="shared" si="182"/>
        <v>5.6274999999999853</v>
      </c>
      <c r="EA206" s="116">
        <f t="shared" si="183"/>
        <v>221.4924128770304</v>
      </c>
      <c r="EB206" s="116">
        <f t="shared" si="200"/>
        <v>7.8462499999999977</v>
      </c>
      <c r="EC206" s="116">
        <f t="shared" si="184"/>
        <v>29.27122474899874</v>
      </c>
      <c r="ED206" s="116">
        <f t="shared" si="185"/>
        <v>66</v>
      </c>
      <c r="EE206" s="116">
        <f t="shared" si="185"/>
        <v>0</v>
      </c>
      <c r="EF206" s="116">
        <f t="shared" si="186"/>
        <v>0</v>
      </c>
      <c r="EG206" s="116">
        <f t="shared" si="187"/>
        <v>9</v>
      </c>
      <c r="EH206" s="117">
        <f t="shared" si="188"/>
        <v>13.636363636363635</v>
      </c>
      <c r="EI206" s="116">
        <f t="shared" si="201"/>
        <v>25.582750582750577</v>
      </c>
      <c r="EJ206" s="116">
        <f t="shared" si="189"/>
        <v>3</v>
      </c>
      <c r="EK206" s="116">
        <f t="shared" si="198"/>
        <v>4.5454545454545459</v>
      </c>
      <c r="EL206" s="37"/>
      <c r="EM206" s="37"/>
      <c r="EN206" s="37"/>
      <c r="EO206" s="37"/>
    </row>
    <row r="207" spans="2:145" x14ac:dyDescent="0.4">
      <c r="B207" s="115">
        <v>1998</v>
      </c>
      <c r="C207" s="116">
        <v>4.9503451134171872</v>
      </c>
      <c r="D207" s="116">
        <v>107.42824491231153</v>
      </c>
      <c r="E207" s="116">
        <v>-1.9</v>
      </c>
      <c r="F207" s="116">
        <v>4.5</v>
      </c>
      <c r="G207" s="116">
        <v>5.0410000000000288</v>
      </c>
      <c r="H207" s="116">
        <v>19.2</v>
      </c>
      <c r="I207" s="116">
        <v>6.7159999999999886</v>
      </c>
      <c r="J207" s="116">
        <v>6.8079999999999918</v>
      </c>
      <c r="K207" s="116">
        <v>2.7</v>
      </c>
      <c r="L207" s="116">
        <v>10</v>
      </c>
      <c r="M207" s="116">
        <v>6.9</v>
      </c>
      <c r="N207" s="116">
        <v>3.1019999999999825</v>
      </c>
      <c r="O207" s="116">
        <v>24.5</v>
      </c>
      <c r="P207" s="116">
        <v>46.611274969483944</v>
      </c>
      <c r="Q207" s="116">
        <f t="shared" si="161"/>
        <v>17.611204642515187</v>
      </c>
      <c r="R207" s="116">
        <f t="shared" si="155"/>
        <v>6.7619999999999898</v>
      </c>
      <c r="S207" s="116">
        <f t="shared" si="156"/>
        <v>107.42824491231153</v>
      </c>
      <c r="T207" s="116">
        <f t="shared" si="157"/>
        <v>14</v>
      </c>
      <c r="U207" s="116">
        <f t="array" ref="U207">SUM(IF($C207:$P207&lt;0,1,0))</f>
        <v>1</v>
      </c>
      <c r="V207" s="116">
        <f t="shared" si="158"/>
        <v>7.1428571428571432</v>
      </c>
      <c r="W207" s="116">
        <f t="array" ref="W207">SUM(IF($C207:$P207&gt;20,1,0))</f>
        <v>3</v>
      </c>
      <c r="X207" s="116">
        <f t="shared" si="159"/>
        <v>21.428571428571427</v>
      </c>
      <c r="Y207" s="116">
        <f t="array" ref="Y207">SUM(IF(C207:P207&gt;40,1,0))</f>
        <v>2</v>
      </c>
      <c r="Z207" s="116">
        <f t="shared" si="160"/>
        <v>14.285714285714285</v>
      </c>
      <c r="AA207" s="116">
        <v>-0.79999999999997851</v>
      </c>
      <c r="AB207" s="116">
        <v>2.8</v>
      </c>
      <c r="AC207" s="116">
        <v>13.126999999999999</v>
      </c>
      <c r="AD207" s="116">
        <v>58</v>
      </c>
      <c r="AE207" s="116">
        <v>0.66699999999999537</v>
      </c>
      <c r="AF207" s="116">
        <v>7.5129999999999919</v>
      </c>
      <c r="AG207" s="116">
        <v>5.0999999999999996</v>
      </c>
      <c r="AH207" s="116">
        <v>49.135999999999981</v>
      </c>
      <c r="AI207" s="116">
        <v>9.3609999999999971</v>
      </c>
      <c r="AJ207" s="116">
        <v>-0.27100000000001012</v>
      </c>
      <c r="AK207" s="116">
        <v>1.6859999999999875</v>
      </c>
      <c r="AL207" s="116">
        <v>7.9960000000000031</v>
      </c>
      <c r="AM207" s="116">
        <f t="shared" si="190"/>
        <v>12.859583333333331</v>
      </c>
      <c r="AN207" s="116">
        <f t="shared" si="162"/>
        <v>6.3064999999999962</v>
      </c>
      <c r="AO207" s="116">
        <f t="shared" si="163"/>
        <v>58</v>
      </c>
      <c r="AP207" s="116">
        <f t="shared" si="164"/>
        <v>12</v>
      </c>
      <c r="AQ207" s="116">
        <f t="array" ref="AQ207">SUM(IF($AA207:$AL207&lt;0,1,0))</f>
        <v>2</v>
      </c>
      <c r="AR207" s="116">
        <f t="shared" si="165"/>
        <v>16.666666666666668</v>
      </c>
      <c r="AS207" s="116">
        <f t="array" ref="AS207">SUM(IF($AA207:$AL207&gt;20,1,0))</f>
        <v>2</v>
      </c>
      <c r="AT207" s="116">
        <f t="shared" si="166"/>
        <v>16.666666666666664</v>
      </c>
      <c r="AU207" s="116">
        <f t="array" ref="AU207">SUM(IF(AA207:AL207&gt;40,1,0))</f>
        <v>2</v>
      </c>
      <c r="AV207" s="116">
        <f t="shared" si="191"/>
        <v>16.666666666666664</v>
      </c>
      <c r="AW207" s="116">
        <v>0.8239999999999803</v>
      </c>
      <c r="AX207" s="116">
        <v>0.91199999999997949</v>
      </c>
      <c r="AY207" s="116">
        <v>1.8</v>
      </c>
      <c r="AZ207" s="116">
        <v>1.4</v>
      </c>
      <c r="BA207" s="116">
        <v>0.66900000000001025</v>
      </c>
      <c r="BB207" s="116">
        <v>0.59299999999999908</v>
      </c>
      <c r="BC207" s="116">
        <v>3.7140000000000173</v>
      </c>
      <c r="BD207" s="116">
        <v>14.2</v>
      </c>
      <c r="BE207" s="116">
        <v>2</v>
      </c>
      <c r="BF207" s="116">
        <v>1.8</v>
      </c>
      <c r="BG207" s="116">
        <v>2.2999999999999998</v>
      </c>
      <c r="BH207" s="116">
        <v>11.8</v>
      </c>
      <c r="BI207" s="116">
        <v>2.2000000000000002</v>
      </c>
      <c r="BJ207" s="116">
        <v>27.675000000000004</v>
      </c>
      <c r="BK207" s="116">
        <v>1.8</v>
      </c>
      <c r="BL207" s="116">
        <v>-0.26700000000002833</v>
      </c>
      <c r="BM207" s="116">
        <v>83.6</v>
      </c>
      <c r="BN207" s="116">
        <v>3.4282955094157463</v>
      </c>
      <c r="BO207" s="116">
        <f t="shared" si="192"/>
        <v>8.9137941949675401</v>
      </c>
      <c r="BP207" s="116">
        <f t="shared" si="167"/>
        <v>1.9</v>
      </c>
      <c r="BQ207" s="116">
        <f t="shared" si="168"/>
        <v>83.6</v>
      </c>
      <c r="BR207" s="116">
        <f t="shared" si="169"/>
        <v>18</v>
      </c>
      <c r="BS207" s="116">
        <f t="array" ref="BS207">SUM(IF($AW207:$BN207&lt;0,1,0))</f>
        <v>1</v>
      </c>
      <c r="BT207" s="116">
        <f t="shared" si="170"/>
        <v>5.5555555555555554</v>
      </c>
      <c r="BU207" s="116">
        <f t="array" ref="BU207">SUM(IF($AW207:$BN207&gt;20,1,0))</f>
        <v>2</v>
      </c>
      <c r="BV207" s="116">
        <f t="shared" si="171"/>
        <v>11.111111111111111</v>
      </c>
      <c r="BW207" s="116">
        <f t="array" ref="BW207">SUM(IF(AW207:BN207&gt;40,1,0))</f>
        <v>1</v>
      </c>
      <c r="BX207" s="116">
        <f t="shared" si="193"/>
        <v>5.5555555555555554</v>
      </c>
      <c r="BY207" s="116">
        <v>0.92499999999999805</v>
      </c>
      <c r="BZ207" s="116">
        <v>7.7</v>
      </c>
      <c r="CA207" s="116">
        <v>3.1959999999999988</v>
      </c>
      <c r="CB207" s="116">
        <v>5.1099999999999923</v>
      </c>
      <c r="CC207" s="116">
        <v>18.7</v>
      </c>
      <c r="CD207" s="116">
        <v>11.7</v>
      </c>
      <c r="CE207" s="116">
        <v>4.8</v>
      </c>
      <c r="CF207" s="116">
        <v>36.1</v>
      </c>
      <c r="CG207" s="116">
        <v>2.6</v>
      </c>
      <c r="CH207" s="116">
        <v>6.6</v>
      </c>
      <c r="CI207" s="116">
        <v>13.7</v>
      </c>
      <c r="CJ207" s="116">
        <v>18.609000000000009</v>
      </c>
      <c r="CK207" s="116">
        <v>18.5</v>
      </c>
      <c r="CL207" s="116">
        <v>0.6</v>
      </c>
      <c r="CM207" s="116">
        <v>11.553999999999998</v>
      </c>
      <c r="CN207" s="116">
        <v>7.2550000000000114</v>
      </c>
      <c r="CO207" s="116">
        <v>10.8</v>
      </c>
      <c r="CP207" s="116">
        <v>35.782000000000004</v>
      </c>
      <c r="CQ207" s="116">
        <f t="shared" si="194"/>
        <v>11.901722222222226</v>
      </c>
      <c r="CR207" s="116">
        <f t="shared" si="172"/>
        <v>9.25</v>
      </c>
      <c r="CS207" s="116">
        <f t="shared" si="173"/>
        <v>36.1</v>
      </c>
      <c r="CT207" s="116">
        <f t="shared" si="174"/>
        <v>18</v>
      </c>
      <c r="CU207" s="116">
        <f t="array" ref="CU207">SUM(IF($BY207:$CP207&lt;0,1,0))</f>
        <v>0</v>
      </c>
      <c r="CV207" s="116">
        <f t="shared" si="175"/>
        <v>0</v>
      </c>
      <c r="CW207" s="116">
        <f t="array" ref="CW207">SUM(IF($BY207:$CP207&gt;20,1,0))</f>
        <v>2</v>
      </c>
      <c r="CX207" s="116">
        <f t="shared" si="176"/>
        <v>11.111111111111111</v>
      </c>
      <c r="CY207" s="116">
        <f t="array" ref="CY207">SUM(IF(BY207:CP207&gt;40,1,0))</f>
        <v>0</v>
      </c>
      <c r="CZ207" s="116">
        <f t="shared" si="195"/>
        <v>0</v>
      </c>
      <c r="DA207" s="116">
        <v>1</v>
      </c>
      <c r="DB207" s="116">
        <v>1.5</v>
      </c>
      <c r="DC207" s="116">
        <f t="shared" si="196"/>
        <v>1.25</v>
      </c>
      <c r="DD207" s="116">
        <f t="shared" si="177"/>
        <v>1.25</v>
      </c>
      <c r="DE207" s="116">
        <f t="shared" si="178"/>
        <v>1.5</v>
      </c>
      <c r="DF207" s="116">
        <f t="shared" si="179"/>
        <v>2</v>
      </c>
      <c r="DG207" s="116">
        <f t="array" ref="DG207">SUM(IF($DA207:$DB207&lt;0,1,0))</f>
        <v>0</v>
      </c>
      <c r="DH207" s="116">
        <f t="shared" si="180"/>
        <v>0</v>
      </c>
      <c r="DI207" s="116">
        <f t="array" ref="DI207">SUM(IF($DA207:$DB207&gt;20,1,0))</f>
        <v>0</v>
      </c>
      <c r="DJ207" s="116">
        <f t="shared" si="181"/>
        <v>0</v>
      </c>
      <c r="DK207" s="116">
        <f t="array" ref="DK207">SUM(IF(DA207:DB207&gt;40,1,0))</f>
        <v>0</v>
      </c>
      <c r="DL207" s="116">
        <f t="shared" si="197"/>
        <v>0</v>
      </c>
      <c r="DM207" s="116">
        <v>0.9</v>
      </c>
      <c r="DN207" s="116">
        <v>1.3</v>
      </c>
      <c r="DO207" s="116">
        <f t="shared" si="153"/>
        <v>1.1000000000000001</v>
      </c>
      <c r="DP207" s="116">
        <f t="shared" si="148"/>
        <v>1.1000000000000001</v>
      </c>
      <c r="DQ207" s="116">
        <f t="shared" si="149"/>
        <v>1.3</v>
      </c>
      <c r="DR207" s="116">
        <f t="shared" si="150"/>
        <v>2</v>
      </c>
      <c r="DS207" s="116">
        <f t="array" ref="DS207">SUM(IF($DM207:$DN207&lt;0,1,0))</f>
        <v>0</v>
      </c>
      <c r="DT207" s="116">
        <f t="shared" si="151"/>
        <v>0</v>
      </c>
      <c r="DU207" s="116">
        <f t="array" ref="DU207">SUM(IF($DM207:$DN207&gt;20,1,0))</f>
        <v>0</v>
      </c>
      <c r="DV207" s="116">
        <f t="shared" si="152"/>
        <v>0</v>
      </c>
      <c r="DW207" s="116">
        <f t="array" ref="DW207">SUM(IF(DM207:DN207&gt;40,1,0))</f>
        <v>0</v>
      </c>
      <c r="DX207" s="116">
        <f t="shared" si="154"/>
        <v>0</v>
      </c>
      <c r="DY207" s="116">
        <f t="shared" si="199"/>
        <v>11.821987280373156</v>
      </c>
      <c r="DZ207" s="116">
        <f t="shared" si="182"/>
        <v>4.995672556708608</v>
      </c>
      <c r="EA207" s="116">
        <f t="shared" si="183"/>
        <v>107.42824491231153</v>
      </c>
      <c r="EB207" s="116">
        <f t="shared" si="200"/>
        <v>7.2121954261180976</v>
      </c>
      <c r="EC207" s="116">
        <f t="shared" si="184"/>
        <v>19.437893356922164</v>
      </c>
      <c r="ED207" s="116">
        <f t="shared" si="185"/>
        <v>66</v>
      </c>
      <c r="EE207" s="116">
        <f t="shared" si="185"/>
        <v>4</v>
      </c>
      <c r="EF207" s="116">
        <f t="shared" si="186"/>
        <v>6.0606060606060606</v>
      </c>
      <c r="EG207" s="116">
        <f t="shared" si="187"/>
        <v>9</v>
      </c>
      <c r="EH207" s="117">
        <f t="shared" si="188"/>
        <v>13.636363636363635</v>
      </c>
      <c r="EI207" s="116">
        <f t="shared" si="201"/>
        <v>22.727272727272723</v>
      </c>
      <c r="EJ207" s="116">
        <f t="shared" si="189"/>
        <v>5</v>
      </c>
      <c r="EK207" s="116">
        <f t="shared" si="198"/>
        <v>7.5757575757575761</v>
      </c>
      <c r="EL207" s="37"/>
      <c r="EM207" s="37"/>
      <c r="EN207" s="37"/>
      <c r="EO207" s="37"/>
    </row>
    <row r="208" spans="2:145" x14ac:dyDescent="0.4">
      <c r="B208" s="115">
        <v>1999</v>
      </c>
      <c r="C208" s="116">
        <v>2.6003022547597565</v>
      </c>
      <c r="D208" s="116">
        <v>248.24829067073514</v>
      </c>
      <c r="E208" s="116">
        <v>-1.4</v>
      </c>
      <c r="F208" s="116">
        <v>0.7</v>
      </c>
      <c r="G208" s="116">
        <v>3.7449999999999761</v>
      </c>
      <c r="H208" s="116">
        <v>12.4</v>
      </c>
      <c r="I208" s="116">
        <v>5.7530000000000081</v>
      </c>
      <c r="J208" s="116">
        <v>6.8719999999999892</v>
      </c>
      <c r="K208" s="116">
        <v>0.7</v>
      </c>
      <c r="L208" s="116">
        <v>6.6</v>
      </c>
      <c r="M208" s="116">
        <v>5.2</v>
      </c>
      <c r="N208" s="116">
        <v>2.7680000000000149</v>
      </c>
      <c r="O208" s="116">
        <v>26.8</v>
      </c>
      <c r="P208" s="116">
        <v>56.923203361728895</v>
      </c>
      <c r="Q208" s="116">
        <f t="shared" si="161"/>
        <v>26.993556877658843</v>
      </c>
      <c r="R208" s="116">
        <f t="shared" si="155"/>
        <v>5.4765000000000041</v>
      </c>
      <c r="S208" s="116">
        <f t="shared" si="156"/>
        <v>248.24829067073514</v>
      </c>
      <c r="T208" s="116">
        <f t="shared" si="157"/>
        <v>14</v>
      </c>
      <c r="U208" s="116">
        <f t="array" ref="U208">SUM(IF($C208:$P208&lt;0,1,0))</f>
        <v>1</v>
      </c>
      <c r="V208" s="116">
        <f t="shared" si="158"/>
        <v>7.1428571428571432</v>
      </c>
      <c r="W208" s="116">
        <f t="array" ref="W208">SUM(IF($C208:$P208&gt;20,1,0))</f>
        <v>3</v>
      </c>
      <c r="X208" s="116">
        <f t="shared" si="159"/>
        <v>21.428571428571427</v>
      </c>
      <c r="Y208" s="116">
        <f t="array" ref="Y208">SUM(IF(C208:P208&gt;40,1,0))</f>
        <v>2</v>
      </c>
      <c r="Z208" s="116">
        <f t="shared" si="160"/>
        <v>14.285714285714285</v>
      </c>
      <c r="AA208" s="116">
        <v>-1.4000000000000012</v>
      </c>
      <c r="AB208" s="116">
        <v>-3.9</v>
      </c>
      <c r="AC208" s="116">
        <v>3.4249999999999892</v>
      </c>
      <c r="AD208" s="116">
        <v>20.7</v>
      </c>
      <c r="AE208" s="116">
        <v>-0.32799999999999496</v>
      </c>
      <c r="AF208" s="116">
        <v>0.81299999999999706</v>
      </c>
      <c r="AG208" s="116">
        <v>2.8</v>
      </c>
      <c r="AH208" s="116">
        <v>10.898999999999992</v>
      </c>
      <c r="AI208" s="116">
        <v>6.1620000000000008</v>
      </c>
      <c r="AJ208" s="116">
        <v>2.3999999999979593E-2</v>
      </c>
      <c r="AK208" s="116">
        <v>0.17300000000002314</v>
      </c>
      <c r="AL208" s="116">
        <v>0.28600000000000847</v>
      </c>
      <c r="AM208" s="116">
        <f t="shared" si="190"/>
        <v>3.3044999999999991</v>
      </c>
      <c r="AN208" s="116">
        <f t="shared" si="162"/>
        <v>0.54950000000000276</v>
      </c>
      <c r="AO208" s="116">
        <f t="shared" si="163"/>
        <v>20.7</v>
      </c>
      <c r="AP208" s="116">
        <f t="shared" si="164"/>
        <v>12</v>
      </c>
      <c r="AQ208" s="116">
        <f t="array" ref="AQ208">SUM(IF($AA208:$AL208&lt;0,1,0))</f>
        <v>3</v>
      </c>
      <c r="AR208" s="116">
        <f t="shared" si="165"/>
        <v>25</v>
      </c>
      <c r="AS208" s="116">
        <f t="array" ref="AS208">SUM(IF($AA208:$AL208&gt;20,1,0))</f>
        <v>1</v>
      </c>
      <c r="AT208" s="116">
        <f t="shared" si="166"/>
        <v>8.3333333333333321</v>
      </c>
      <c r="AU208" s="116">
        <f t="array" ref="AU208">SUM(IF(AA208:AL208&gt;40,1,0))</f>
        <v>0</v>
      </c>
      <c r="AV208" s="116">
        <f t="shared" si="191"/>
        <v>0</v>
      </c>
      <c r="AW208" s="116">
        <v>0.515000000000021</v>
      </c>
      <c r="AX208" s="116">
        <v>1.1300000000000088</v>
      </c>
      <c r="AY208" s="116">
        <v>2.5</v>
      </c>
      <c r="AZ208" s="116">
        <v>1.3</v>
      </c>
      <c r="BA208" s="116">
        <v>0.56499999999997474</v>
      </c>
      <c r="BB208" s="116">
        <v>0.62599999999999323</v>
      </c>
      <c r="BC208" s="116">
        <v>2.7959999999999985</v>
      </c>
      <c r="BD208" s="116">
        <v>10</v>
      </c>
      <c r="BE208" s="116">
        <v>1.7</v>
      </c>
      <c r="BF208" s="116">
        <v>2</v>
      </c>
      <c r="BG208" s="116">
        <v>2.2999999999999998</v>
      </c>
      <c r="BH208" s="116">
        <v>7.3</v>
      </c>
      <c r="BI208" s="116">
        <v>2.2000000000000002</v>
      </c>
      <c r="BJ208" s="116">
        <v>85.741922850988828</v>
      </c>
      <c r="BK208" s="116">
        <v>2.2000000000000002</v>
      </c>
      <c r="BL208" s="116">
        <v>0.46200000000000685</v>
      </c>
      <c r="BM208" s="116">
        <v>63.5</v>
      </c>
      <c r="BN208" s="116">
        <v>1.540616246498594</v>
      </c>
      <c r="BO208" s="116">
        <f t="shared" si="192"/>
        <v>10.465363283193746</v>
      </c>
      <c r="BP208" s="116">
        <f t="shared" si="167"/>
        <v>2.1</v>
      </c>
      <c r="BQ208" s="116">
        <f t="shared" si="168"/>
        <v>85.741922850988828</v>
      </c>
      <c r="BR208" s="116">
        <f t="shared" si="169"/>
        <v>18</v>
      </c>
      <c r="BS208" s="116">
        <f t="array" ref="BS208">SUM(IF($AW208:$BN208&lt;0,1,0))</f>
        <v>0</v>
      </c>
      <c r="BT208" s="116">
        <f t="shared" si="170"/>
        <v>0</v>
      </c>
      <c r="BU208" s="116">
        <f t="array" ref="BU208">SUM(IF($AW208:$BN208&gt;20,1,0))</f>
        <v>2</v>
      </c>
      <c r="BV208" s="116">
        <f t="shared" si="171"/>
        <v>11.111111111111111</v>
      </c>
      <c r="BW208" s="116">
        <f t="array" ref="BW208">SUM(IF(AW208:BN208&gt;40,1,0))</f>
        <v>2</v>
      </c>
      <c r="BX208" s="116">
        <f t="shared" si="193"/>
        <v>11.111111111111111</v>
      </c>
      <c r="BY208" s="116">
        <v>-1.1670000000000069</v>
      </c>
      <c r="BZ208" s="116">
        <v>2.2000000000000002</v>
      </c>
      <c r="CA208" s="116">
        <v>4.8589999999999911</v>
      </c>
      <c r="CB208" s="116">
        <v>3.3369999999999678</v>
      </c>
      <c r="CC208" s="116">
        <v>10.9</v>
      </c>
      <c r="CD208" s="116">
        <v>10</v>
      </c>
      <c r="CE208" s="116">
        <v>6.5</v>
      </c>
      <c r="CF208" s="116">
        <v>52.199999999999982</v>
      </c>
      <c r="CG208" s="116">
        <v>0.5</v>
      </c>
      <c r="CH208" s="116">
        <v>5.2</v>
      </c>
      <c r="CI208" s="116">
        <v>11.6</v>
      </c>
      <c r="CJ208" s="116">
        <v>12.318999999999992</v>
      </c>
      <c r="CK208" s="116">
        <v>7.2</v>
      </c>
      <c r="CL208" s="116">
        <v>1.3</v>
      </c>
      <c r="CM208" s="116">
        <v>6.7509999999999959</v>
      </c>
      <c r="CN208" s="116">
        <v>3.469000000000011</v>
      </c>
      <c r="CO208" s="116">
        <v>5.7</v>
      </c>
      <c r="CP208" s="116">
        <v>23.569999999999979</v>
      </c>
      <c r="CQ208" s="116">
        <f t="shared" si="194"/>
        <v>9.2465555555555525</v>
      </c>
      <c r="CR208" s="116">
        <f t="shared" si="172"/>
        <v>6.1</v>
      </c>
      <c r="CS208" s="116">
        <f t="shared" si="173"/>
        <v>52.199999999999982</v>
      </c>
      <c r="CT208" s="116">
        <f t="shared" si="174"/>
        <v>18</v>
      </c>
      <c r="CU208" s="116">
        <f t="array" ref="CU208">SUM(IF($BY208:$CP208&lt;0,1,0))</f>
        <v>1</v>
      </c>
      <c r="CV208" s="116">
        <f t="shared" si="175"/>
        <v>5.5555555555555554</v>
      </c>
      <c r="CW208" s="116">
        <f t="array" ref="CW208">SUM(IF($BY208:$CP208&gt;20,1,0))</f>
        <v>2</v>
      </c>
      <c r="CX208" s="116">
        <f t="shared" si="176"/>
        <v>11.111111111111111</v>
      </c>
      <c r="CY208" s="116">
        <f t="array" ref="CY208">SUM(IF(BY208:CP208&gt;40,1,0))</f>
        <v>1</v>
      </c>
      <c r="CZ208" s="116">
        <f t="shared" si="195"/>
        <v>5.5555555555555554</v>
      </c>
      <c r="DA208" s="116">
        <v>1.7</v>
      </c>
      <c r="DB208" s="116">
        <v>2.2000000000000002</v>
      </c>
      <c r="DC208" s="116">
        <f t="shared" si="196"/>
        <v>1.9500000000000002</v>
      </c>
      <c r="DD208" s="116">
        <f t="shared" si="177"/>
        <v>1.9500000000000002</v>
      </c>
      <c r="DE208" s="116">
        <f t="shared" si="178"/>
        <v>2.2000000000000002</v>
      </c>
      <c r="DF208" s="116">
        <f t="shared" si="179"/>
        <v>2</v>
      </c>
      <c r="DG208" s="116">
        <f t="array" ref="DG208">SUM(IF($DA208:$DB208&lt;0,1,0))</f>
        <v>0</v>
      </c>
      <c r="DH208" s="116">
        <f t="shared" si="180"/>
        <v>0</v>
      </c>
      <c r="DI208" s="116">
        <f t="array" ref="DI208">SUM(IF($DA208:$DB208&gt;20,1,0))</f>
        <v>0</v>
      </c>
      <c r="DJ208" s="116">
        <f t="shared" si="181"/>
        <v>0</v>
      </c>
      <c r="DK208" s="116">
        <f t="array" ref="DK208">SUM(IF(DA208:DB208&gt;40,1,0))</f>
        <v>0</v>
      </c>
      <c r="DL208" s="116">
        <f t="shared" si="197"/>
        <v>0</v>
      </c>
      <c r="DM208" s="116">
        <v>1.5</v>
      </c>
      <c r="DN208" s="116">
        <v>-0.1</v>
      </c>
      <c r="DO208" s="116">
        <f t="shared" si="153"/>
        <v>0.7</v>
      </c>
      <c r="DP208" s="116">
        <f t="shared" si="148"/>
        <v>0.70000000000000007</v>
      </c>
      <c r="DQ208" s="116">
        <f t="shared" si="149"/>
        <v>1.5</v>
      </c>
      <c r="DR208" s="116">
        <f t="shared" si="150"/>
        <v>2</v>
      </c>
      <c r="DS208" s="116">
        <f t="array" ref="DS208">SUM(IF($DM208:$DN208&lt;0,1,0))</f>
        <v>1</v>
      </c>
      <c r="DT208" s="116">
        <f t="shared" si="151"/>
        <v>50</v>
      </c>
      <c r="DU208" s="116">
        <f t="array" ref="DU208">SUM(IF($DM208:$DN208&gt;20,1,0))</f>
        <v>0</v>
      </c>
      <c r="DV208" s="116">
        <f t="shared" si="152"/>
        <v>0</v>
      </c>
      <c r="DW208" s="116">
        <f t="array" ref="DW208">SUM(IF(DM208:DN208&gt;40,1,0))</f>
        <v>0</v>
      </c>
      <c r="DX208" s="116">
        <f t="shared" si="154"/>
        <v>0</v>
      </c>
      <c r="DY208" s="116">
        <f t="shared" si="199"/>
        <v>11.783005081586538</v>
      </c>
      <c r="DZ208" s="116">
        <f t="shared" si="182"/>
        <v>2.7820000000000067</v>
      </c>
      <c r="EA208" s="116">
        <f t="shared" si="183"/>
        <v>248.24829067073514</v>
      </c>
      <c r="EB208" s="116">
        <f t="shared" si="200"/>
        <v>6.2341954261180996</v>
      </c>
      <c r="EC208" s="116">
        <f t="shared" si="184"/>
        <v>33.514761832005789</v>
      </c>
      <c r="ED208" s="116">
        <f t="shared" si="185"/>
        <v>66</v>
      </c>
      <c r="EE208" s="116">
        <f t="shared" si="185"/>
        <v>6</v>
      </c>
      <c r="EF208" s="116">
        <f t="shared" si="186"/>
        <v>9.0909090909090917</v>
      </c>
      <c r="EG208" s="116">
        <f t="shared" si="187"/>
        <v>8</v>
      </c>
      <c r="EH208" s="117">
        <f t="shared" si="188"/>
        <v>12.121212121212121</v>
      </c>
      <c r="EI208" s="116">
        <f t="shared" si="201"/>
        <v>20.202020202020204</v>
      </c>
      <c r="EJ208" s="116">
        <f t="shared" si="189"/>
        <v>5</v>
      </c>
      <c r="EK208" s="116">
        <f t="shared" si="198"/>
        <v>7.5757575757575761</v>
      </c>
      <c r="EL208" s="37"/>
      <c r="EM208" s="37"/>
      <c r="EN208" s="37"/>
      <c r="EO208" s="37"/>
    </row>
    <row r="209" spans="2:145" x14ac:dyDescent="0.4">
      <c r="B209" s="115">
        <v>2000</v>
      </c>
      <c r="C209" s="116">
        <v>0.29977572334773939</v>
      </c>
      <c r="D209" s="116">
        <v>325.0288011423101</v>
      </c>
      <c r="E209" s="116">
        <v>3.2</v>
      </c>
      <c r="F209" s="116">
        <v>2.5</v>
      </c>
      <c r="G209" s="116">
        <v>2.8489999999999904</v>
      </c>
      <c r="H209" s="116">
        <v>25.2</v>
      </c>
      <c r="I209" s="116">
        <v>9.9549999999999805</v>
      </c>
      <c r="J209" s="116">
        <v>4.2299999999999782</v>
      </c>
      <c r="K209" s="116">
        <v>1.9</v>
      </c>
      <c r="L209" s="116">
        <v>6.9</v>
      </c>
      <c r="M209" s="116">
        <v>5.4</v>
      </c>
      <c r="N209" s="116">
        <v>2.7700000000000058</v>
      </c>
      <c r="O209" s="116">
        <v>26.1</v>
      </c>
      <c r="P209" s="116">
        <v>55.203696155606494</v>
      </c>
      <c r="Q209" s="116">
        <f t="shared" si="161"/>
        <v>33.68116235866173</v>
      </c>
      <c r="R209" s="116">
        <f t="shared" si="155"/>
        <v>4.8149999999999888</v>
      </c>
      <c r="S209" s="116">
        <f t="shared" si="156"/>
        <v>325.0288011423101</v>
      </c>
      <c r="T209" s="116">
        <f t="shared" si="157"/>
        <v>14</v>
      </c>
      <c r="U209" s="116">
        <f t="array" ref="U209">SUM(IF($C209:$P209&lt;0,1,0))</f>
        <v>0</v>
      </c>
      <c r="V209" s="116">
        <f t="shared" si="158"/>
        <v>0</v>
      </c>
      <c r="W209" s="116">
        <f t="array" ref="W209">SUM(IF($C209:$P209&gt;20,1,0))</f>
        <v>4</v>
      </c>
      <c r="X209" s="116">
        <f t="shared" si="159"/>
        <v>28.571428571428569</v>
      </c>
      <c r="Y209" s="116">
        <f t="array" ref="Y209">SUM(IF(C209:P209&gt;40,1,0))</f>
        <v>2</v>
      </c>
      <c r="Z209" s="116">
        <f t="shared" si="160"/>
        <v>14.285714285714285</v>
      </c>
      <c r="AA209" s="116">
        <v>0.40000000000000036</v>
      </c>
      <c r="AB209" s="116">
        <v>-3.7</v>
      </c>
      <c r="AC209" s="116">
        <v>3.8180000000000103</v>
      </c>
      <c r="AD209" s="116">
        <v>3.8</v>
      </c>
      <c r="AE209" s="116">
        <v>-0.65099999999999048</v>
      </c>
      <c r="AF209" s="116">
        <v>2.259000000000011</v>
      </c>
      <c r="AG209" s="116">
        <v>1.6</v>
      </c>
      <c r="AH209" s="116">
        <v>-1.7229999999999968</v>
      </c>
      <c r="AI209" s="116">
        <v>6.5690000000000026</v>
      </c>
      <c r="AJ209" s="116">
        <v>1.3480000000000159</v>
      </c>
      <c r="AK209" s="116">
        <v>1.2529999999999708</v>
      </c>
      <c r="AL209" s="116">
        <v>1.5989999999999949</v>
      </c>
      <c r="AM209" s="116">
        <f t="shared" si="190"/>
        <v>1.3810000000000013</v>
      </c>
      <c r="AN209" s="116">
        <f t="shared" si="162"/>
        <v>1.4735000000000054</v>
      </c>
      <c r="AO209" s="116">
        <f t="shared" si="163"/>
        <v>6.5690000000000026</v>
      </c>
      <c r="AP209" s="116">
        <f t="shared" si="164"/>
        <v>12</v>
      </c>
      <c r="AQ209" s="116">
        <f t="array" ref="AQ209">SUM(IF($AA209:$AL209&lt;0,1,0))</f>
        <v>3</v>
      </c>
      <c r="AR209" s="116">
        <f t="shared" si="165"/>
        <v>25</v>
      </c>
      <c r="AS209" s="116">
        <f t="array" ref="AS209">SUM(IF($AA209:$AL209&gt;20,1,0))</f>
        <v>0</v>
      </c>
      <c r="AT209" s="116">
        <f t="shared" si="166"/>
        <v>0</v>
      </c>
      <c r="AU209" s="116">
        <f t="array" ref="AU209">SUM(IF(AA209:AL209&gt;40,1,0))</f>
        <v>0</v>
      </c>
      <c r="AV209" s="116">
        <f t="shared" si="191"/>
        <v>0</v>
      </c>
      <c r="AW209" s="116">
        <v>1.9589999999999774</v>
      </c>
      <c r="AX209" s="116">
        <v>2.6780000000000026</v>
      </c>
      <c r="AY209" s="116">
        <v>2.9</v>
      </c>
      <c r="AZ209" s="116">
        <v>3</v>
      </c>
      <c r="BA209" s="116">
        <v>1.8280000000000109</v>
      </c>
      <c r="BB209" s="116">
        <v>1.4180000000000081</v>
      </c>
      <c r="BC209" s="116">
        <v>3.9050000000000029</v>
      </c>
      <c r="BD209" s="116">
        <v>9.8000000000000007</v>
      </c>
      <c r="BE209" s="116">
        <v>2.6</v>
      </c>
      <c r="BF209" s="116">
        <v>2.2999999999999998</v>
      </c>
      <c r="BG209" s="116">
        <v>3.1</v>
      </c>
      <c r="BH209" s="116">
        <v>10.1</v>
      </c>
      <c r="BI209" s="116">
        <v>2.8</v>
      </c>
      <c r="BJ209" s="116">
        <v>20.776230676460926</v>
      </c>
      <c r="BK209" s="116">
        <v>3.5</v>
      </c>
      <c r="BL209" s="116">
        <v>0.89900000000002755</v>
      </c>
      <c r="BM209" s="116">
        <v>54.3</v>
      </c>
      <c r="BN209" s="116">
        <v>2.9578544061302781</v>
      </c>
      <c r="BO209" s="116">
        <f t="shared" si="192"/>
        <v>7.2678380601439567</v>
      </c>
      <c r="BP209" s="116">
        <f t="shared" si="167"/>
        <v>2.9289272030651388</v>
      </c>
      <c r="BQ209" s="116">
        <f t="shared" si="168"/>
        <v>54.3</v>
      </c>
      <c r="BR209" s="116">
        <f t="shared" si="169"/>
        <v>18</v>
      </c>
      <c r="BS209" s="116">
        <f t="array" ref="BS209">SUM(IF($AW209:$BN209&lt;0,1,0))</f>
        <v>0</v>
      </c>
      <c r="BT209" s="116">
        <f t="shared" si="170"/>
        <v>0</v>
      </c>
      <c r="BU209" s="116">
        <f t="array" ref="BU209">SUM(IF($AW209:$BN209&gt;20,1,0))</f>
        <v>2</v>
      </c>
      <c r="BV209" s="116">
        <f t="shared" si="171"/>
        <v>11.111111111111111</v>
      </c>
      <c r="BW209" s="116">
        <f t="array" ref="BW209">SUM(IF(AW209:BN209&gt;40,1,0))</f>
        <v>1</v>
      </c>
      <c r="BX209" s="116">
        <f t="shared" si="193"/>
        <v>5.5555555555555554</v>
      </c>
      <c r="BY209" s="116">
        <v>-0.93899999999997874</v>
      </c>
      <c r="BZ209" s="116">
        <v>4.5999999999999996</v>
      </c>
      <c r="CA209" s="116">
        <v>7.0440000000000058</v>
      </c>
      <c r="CB209" s="116">
        <v>3.8430000000000186</v>
      </c>
      <c r="CC209" s="116">
        <v>9.1999999999999993</v>
      </c>
      <c r="CD209" s="116">
        <v>11</v>
      </c>
      <c r="CE209" s="116">
        <v>7.7</v>
      </c>
      <c r="CF209" s="116">
        <v>96.09999999999998</v>
      </c>
      <c r="CG209" s="116">
        <v>2.2999999999999998</v>
      </c>
      <c r="CH209" s="116">
        <v>6</v>
      </c>
      <c r="CI209" s="116">
        <v>11</v>
      </c>
      <c r="CJ209" s="116">
        <v>8.9590000000000067</v>
      </c>
      <c r="CK209" s="116">
        <v>9.9</v>
      </c>
      <c r="CL209" s="116">
        <v>1.4</v>
      </c>
      <c r="CM209" s="116">
        <v>8.9839999999999911</v>
      </c>
      <c r="CN209" s="116">
        <v>3.758999999999979</v>
      </c>
      <c r="CO209" s="116">
        <v>4.8</v>
      </c>
      <c r="CP209" s="116">
        <v>16.206000000000031</v>
      </c>
      <c r="CQ209" s="116">
        <f t="shared" si="194"/>
        <v>11.769777777777781</v>
      </c>
      <c r="CR209" s="116">
        <f t="shared" si="172"/>
        <v>7.3720000000000034</v>
      </c>
      <c r="CS209" s="116">
        <f t="shared" si="173"/>
        <v>96.09999999999998</v>
      </c>
      <c r="CT209" s="116">
        <f t="shared" si="174"/>
        <v>18</v>
      </c>
      <c r="CU209" s="116">
        <f t="array" ref="CU209">SUM(IF($BY209:$CP209&lt;0,1,0))</f>
        <v>1</v>
      </c>
      <c r="CV209" s="116">
        <f t="shared" si="175"/>
        <v>5.5555555555555554</v>
      </c>
      <c r="CW209" s="116">
        <f t="array" ref="CW209">SUM(IF($BY209:$CP209&gt;20,1,0))</f>
        <v>1</v>
      </c>
      <c r="CX209" s="116">
        <f t="shared" si="176"/>
        <v>5.5555555555555554</v>
      </c>
      <c r="CY209" s="116">
        <f t="array" ref="CY209">SUM(IF(BY209:CP209&gt;40,1,0))</f>
        <v>1</v>
      </c>
      <c r="CZ209" s="116">
        <f t="shared" si="195"/>
        <v>5.5555555555555554</v>
      </c>
      <c r="DA209" s="116">
        <v>2.7</v>
      </c>
      <c r="DB209" s="116">
        <v>3.4</v>
      </c>
      <c r="DC209" s="116">
        <f t="shared" si="196"/>
        <v>3.05</v>
      </c>
      <c r="DD209" s="116">
        <f t="shared" si="177"/>
        <v>3.05</v>
      </c>
      <c r="DE209" s="116">
        <f t="shared" si="178"/>
        <v>3.4</v>
      </c>
      <c r="DF209" s="116">
        <f t="shared" si="179"/>
        <v>2</v>
      </c>
      <c r="DG209" s="116">
        <f t="array" ref="DG209">SUM(IF($DA209:$DB209&lt;0,1,0))</f>
        <v>0</v>
      </c>
      <c r="DH209" s="116">
        <f t="shared" si="180"/>
        <v>0</v>
      </c>
      <c r="DI209" s="116">
        <f t="array" ref="DI209">SUM(IF($DA209:$DB209&gt;20,1,0))</f>
        <v>0</v>
      </c>
      <c r="DJ209" s="116">
        <f t="shared" si="181"/>
        <v>0</v>
      </c>
      <c r="DK209" s="116">
        <f t="array" ref="DK209">SUM(IF(DA209:DB209&gt;40,1,0))</f>
        <v>0</v>
      </c>
      <c r="DL209" s="116">
        <f t="shared" si="197"/>
        <v>0</v>
      </c>
      <c r="DM209" s="116">
        <v>4.5</v>
      </c>
      <c r="DN209" s="116">
        <v>2.6</v>
      </c>
      <c r="DO209" s="116">
        <f t="shared" si="153"/>
        <v>3.55</v>
      </c>
      <c r="DP209" s="116">
        <f t="shared" si="148"/>
        <v>3.55</v>
      </c>
      <c r="DQ209" s="116">
        <f t="shared" si="149"/>
        <v>4.5</v>
      </c>
      <c r="DR209" s="116">
        <f t="shared" si="150"/>
        <v>2</v>
      </c>
      <c r="DS209" s="116">
        <f t="array" ref="DS209">SUM(IF($DM209:$DN209&lt;0,1,0))</f>
        <v>0</v>
      </c>
      <c r="DT209" s="116">
        <f t="shared" si="151"/>
        <v>0</v>
      </c>
      <c r="DU209" s="116">
        <f t="array" ref="DU209">SUM(IF($DM209:$DN209&gt;20,1,0))</f>
        <v>0</v>
      </c>
      <c r="DV209" s="116">
        <f t="shared" si="152"/>
        <v>0</v>
      </c>
      <c r="DW209" s="116">
        <f t="array" ref="DW209">SUM(IF(DM209:DN209&gt;40,1,0))</f>
        <v>0</v>
      </c>
      <c r="DX209" s="116">
        <f t="shared" si="154"/>
        <v>0</v>
      </c>
      <c r="DY209" s="116">
        <f t="shared" si="199"/>
        <v>12.78765694096751</v>
      </c>
      <c r="DZ209" s="116">
        <f t="shared" si="182"/>
        <v>3.45</v>
      </c>
      <c r="EA209" s="116">
        <f t="shared" si="183"/>
        <v>325.0288011423101</v>
      </c>
      <c r="EB209" s="116">
        <f t="shared" si="200"/>
        <v>5.4091954261181003</v>
      </c>
      <c r="EC209" s="116">
        <f t="shared" si="184"/>
        <v>41.802019760350888</v>
      </c>
      <c r="ED209" s="116">
        <f t="shared" si="185"/>
        <v>66</v>
      </c>
      <c r="EE209" s="116">
        <f t="shared" si="185"/>
        <v>4</v>
      </c>
      <c r="EF209" s="116">
        <f t="shared" si="186"/>
        <v>6.0606060606060606</v>
      </c>
      <c r="EG209" s="116">
        <f t="shared" si="187"/>
        <v>7</v>
      </c>
      <c r="EH209" s="117">
        <f t="shared" si="188"/>
        <v>10.606060606060606</v>
      </c>
      <c r="EI209" s="116">
        <f t="shared" si="201"/>
        <v>16.414141414141415</v>
      </c>
      <c r="EJ209" s="116">
        <f t="shared" si="189"/>
        <v>4</v>
      </c>
      <c r="EK209" s="116">
        <f t="shared" si="198"/>
        <v>6.0606060606060606</v>
      </c>
      <c r="EL209" s="37"/>
      <c r="EM209" s="37"/>
      <c r="EN209" s="37"/>
      <c r="EO209" s="37"/>
    </row>
    <row r="210" spans="2:145" x14ac:dyDescent="0.4">
      <c r="B210" s="115">
        <v>2001</v>
      </c>
      <c r="C210" s="116">
        <v>4.1998140303750597</v>
      </c>
      <c r="D210" s="116">
        <v>152.58584282370461</v>
      </c>
      <c r="E210" s="116">
        <v>3.8</v>
      </c>
      <c r="F210" s="116">
        <v>4.4000000000000004</v>
      </c>
      <c r="G210" s="116">
        <v>2.4310000000000054</v>
      </c>
      <c r="H210" s="116">
        <v>32.9</v>
      </c>
      <c r="I210" s="116">
        <v>5.8240000000000069</v>
      </c>
      <c r="J210" s="116">
        <v>5.3910000000000124</v>
      </c>
      <c r="K210" s="116">
        <v>0.6</v>
      </c>
      <c r="L210" s="116">
        <v>18</v>
      </c>
      <c r="M210" s="116">
        <v>5.7</v>
      </c>
      <c r="N210" s="116">
        <v>1.9870000000000054</v>
      </c>
      <c r="O210" s="116">
        <v>21.7</v>
      </c>
      <c r="P210" s="116">
        <v>112.11841118794115</v>
      </c>
      <c r="Q210" s="116">
        <f t="shared" si="161"/>
        <v>26.545504860144348</v>
      </c>
      <c r="R210" s="116">
        <f t="shared" si="155"/>
        <v>5.5455000000000059</v>
      </c>
      <c r="S210" s="116">
        <f t="shared" si="156"/>
        <v>152.58584282370461</v>
      </c>
      <c r="T210" s="116">
        <f t="shared" si="157"/>
        <v>14</v>
      </c>
      <c r="U210" s="116">
        <f t="array" ref="U210">SUM(IF($C210:$P210&lt;0,1,0))</f>
        <v>0</v>
      </c>
      <c r="V210" s="116">
        <f t="shared" si="158"/>
        <v>0</v>
      </c>
      <c r="W210" s="116">
        <f t="array" ref="W210">SUM(IF($C210:$P210&gt;20,1,0))</f>
        <v>4</v>
      </c>
      <c r="X210" s="116">
        <f t="shared" si="159"/>
        <v>28.571428571428569</v>
      </c>
      <c r="Y210" s="116">
        <f t="array" ref="Y210">SUM(IF(C210:P210&gt;40,1,0))</f>
        <v>2</v>
      </c>
      <c r="Z210" s="116">
        <f t="shared" si="160"/>
        <v>14.285714285714285</v>
      </c>
      <c r="AA210" s="116">
        <v>0.69999999999998952</v>
      </c>
      <c r="AB210" s="116">
        <v>-1.6</v>
      </c>
      <c r="AC210" s="116">
        <v>4.3150000000000022</v>
      </c>
      <c r="AD210" s="116">
        <v>11.5</v>
      </c>
      <c r="AE210" s="116">
        <v>-0.80400000000001581</v>
      </c>
      <c r="AF210" s="116">
        <v>4.0669999999999984</v>
      </c>
      <c r="AG210" s="116">
        <v>1.4</v>
      </c>
      <c r="AH210" s="116">
        <v>34.502999999999993</v>
      </c>
      <c r="AI210" s="116">
        <v>5.4030000000000022</v>
      </c>
      <c r="AJ210" s="116">
        <v>1.0140000000000038</v>
      </c>
      <c r="AK210" s="116">
        <v>-6.999999999979245E-3</v>
      </c>
      <c r="AL210" s="116">
        <v>1.6159999999999952</v>
      </c>
      <c r="AM210" s="116">
        <f t="shared" si="190"/>
        <v>5.1755833333333321</v>
      </c>
      <c r="AN210" s="116">
        <f t="shared" si="162"/>
        <v>1.5079999999999976</v>
      </c>
      <c r="AO210" s="116">
        <f t="shared" si="163"/>
        <v>34.502999999999993</v>
      </c>
      <c r="AP210" s="116">
        <f t="shared" si="164"/>
        <v>12</v>
      </c>
      <c r="AQ210" s="116">
        <f t="array" ref="AQ210">SUM(IF($AA210:$AL210&lt;0,1,0))</f>
        <v>3</v>
      </c>
      <c r="AR210" s="116">
        <f t="shared" si="165"/>
        <v>25</v>
      </c>
      <c r="AS210" s="116">
        <f t="array" ref="AS210">SUM(IF($AA210:$AL210&gt;20,1,0))</f>
        <v>1</v>
      </c>
      <c r="AT210" s="116">
        <f t="shared" si="166"/>
        <v>8.3333333333333321</v>
      </c>
      <c r="AU210" s="116">
        <f t="array" ref="AU210">SUM(IF(AA210:AL210&gt;40,1,0))</f>
        <v>0</v>
      </c>
      <c r="AV210" s="116">
        <f t="shared" si="191"/>
        <v>0</v>
      </c>
      <c r="AW210" s="116">
        <v>2.2950000000000026</v>
      </c>
      <c r="AX210" s="116">
        <v>2.4370000000000003</v>
      </c>
      <c r="AY210" s="116">
        <v>2.4</v>
      </c>
      <c r="AZ210" s="116">
        <v>2.7</v>
      </c>
      <c r="BA210" s="116">
        <v>1.7830000000000013</v>
      </c>
      <c r="BB210" s="116">
        <v>1.9039999999999946</v>
      </c>
      <c r="BC210" s="116">
        <v>3.0459999999999932</v>
      </c>
      <c r="BD210" s="116">
        <v>9.1999999999999993</v>
      </c>
      <c r="BE210" s="116">
        <v>2.2999999999999998</v>
      </c>
      <c r="BF210" s="116">
        <v>5.0999999999999996</v>
      </c>
      <c r="BG210" s="116">
        <v>3</v>
      </c>
      <c r="BH210" s="116">
        <v>5.5</v>
      </c>
      <c r="BI210" s="116">
        <v>4.4000000000000004</v>
      </c>
      <c r="BJ210" s="116">
        <v>21.461091559130764</v>
      </c>
      <c r="BK210" s="116">
        <v>2.8</v>
      </c>
      <c r="BL210" s="116">
        <v>2.405999999999997</v>
      </c>
      <c r="BM210" s="116">
        <v>53.9</v>
      </c>
      <c r="BN210" s="116">
        <v>1.7713605239654706</v>
      </c>
      <c r="BO210" s="116">
        <f t="shared" si="192"/>
        <v>7.1335251157275685</v>
      </c>
      <c r="BP210" s="116">
        <f t="shared" si="167"/>
        <v>2.75</v>
      </c>
      <c r="BQ210" s="116">
        <f t="shared" si="168"/>
        <v>53.9</v>
      </c>
      <c r="BR210" s="116">
        <f t="shared" si="169"/>
        <v>18</v>
      </c>
      <c r="BS210" s="116">
        <f t="array" ref="BS210">SUM(IF($AW210:$BN210&lt;0,1,0))</f>
        <v>0</v>
      </c>
      <c r="BT210" s="116">
        <f t="shared" si="170"/>
        <v>0</v>
      </c>
      <c r="BU210" s="116">
        <f t="array" ref="BU210">SUM(IF($AW210:$BN210&gt;20,1,0))</f>
        <v>2</v>
      </c>
      <c r="BV210" s="116">
        <f t="shared" si="171"/>
        <v>11.111111111111111</v>
      </c>
      <c r="BW210" s="116">
        <f t="array" ref="BW210">SUM(IF(AW210:BN210&gt;40,1,0))</f>
        <v>1</v>
      </c>
      <c r="BX210" s="116">
        <f t="shared" si="193"/>
        <v>5.5555555555555554</v>
      </c>
      <c r="BY210" s="116">
        <v>-1.0650000000000159</v>
      </c>
      <c r="BZ210" s="116">
        <v>1.6</v>
      </c>
      <c r="CA210" s="116">
        <v>6.8400000000000016</v>
      </c>
      <c r="CB210" s="116">
        <v>3.569</v>
      </c>
      <c r="CC210" s="116">
        <v>8</v>
      </c>
      <c r="CD210" s="116">
        <v>11.3</v>
      </c>
      <c r="CE210" s="116">
        <v>8.9</v>
      </c>
      <c r="CF210" s="116">
        <v>37.700000000000024</v>
      </c>
      <c r="CG210" s="116">
        <v>3.8</v>
      </c>
      <c r="CH210" s="116">
        <v>7.3</v>
      </c>
      <c r="CI210" s="116">
        <v>9.6999999999999993</v>
      </c>
      <c r="CJ210" s="116">
        <v>4.4040000000000079</v>
      </c>
      <c r="CK210" s="116">
        <v>4.7</v>
      </c>
      <c r="CL210" s="116">
        <v>0.3</v>
      </c>
      <c r="CM210" s="116">
        <v>7.2680000000000078</v>
      </c>
      <c r="CN210" s="116">
        <v>1.9749999999999934</v>
      </c>
      <c r="CO210" s="116">
        <v>4.4000000000000004</v>
      </c>
      <c r="CP210" s="116">
        <v>12.531000000000002</v>
      </c>
      <c r="CQ210" s="116">
        <f t="shared" si="194"/>
        <v>7.4012222222222244</v>
      </c>
      <c r="CR210" s="116">
        <f t="shared" si="172"/>
        <v>5.7700000000000014</v>
      </c>
      <c r="CS210" s="116">
        <f t="shared" si="173"/>
        <v>37.700000000000024</v>
      </c>
      <c r="CT210" s="116">
        <f t="shared" si="174"/>
        <v>18</v>
      </c>
      <c r="CU210" s="116">
        <f t="array" ref="CU210">SUM(IF($BY210:$CP210&lt;0,1,0))</f>
        <v>1</v>
      </c>
      <c r="CV210" s="116">
        <f t="shared" si="175"/>
        <v>5.5555555555555554</v>
      </c>
      <c r="CW210" s="116">
        <f t="array" ref="CW210">SUM(IF($BY210:$CP210&gt;20,1,0))</f>
        <v>1</v>
      </c>
      <c r="CX210" s="116">
        <f t="shared" si="176"/>
        <v>5.5555555555555554</v>
      </c>
      <c r="CY210" s="116">
        <f t="array" ref="CY210">SUM(IF(BY210:CP210&gt;40,1,0))</f>
        <v>0</v>
      </c>
      <c r="CZ210" s="116">
        <f t="shared" si="195"/>
        <v>0</v>
      </c>
      <c r="DA210" s="116">
        <v>2.5</v>
      </c>
      <c r="DB210" s="116">
        <v>2.8</v>
      </c>
      <c r="DC210" s="116">
        <f t="shared" si="196"/>
        <v>2.65</v>
      </c>
      <c r="DD210" s="116">
        <f t="shared" si="177"/>
        <v>2.65</v>
      </c>
      <c r="DE210" s="116">
        <f t="shared" si="178"/>
        <v>2.8</v>
      </c>
      <c r="DF210" s="116">
        <f t="shared" si="179"/>
        <v>2</v>
      </c>
      <c r="DG210" s="116">
        <f t="array" ref="DG210">SUM(IF($DA210:$DB210&lt;0,1,0))</f>
        <v>0</v>
      </c>
      <c r="DH210" s="116">
        <f t="shared" si="180"/>
        <v>0</v>
      </c>
      <c r="DI210" s="116">
        <f t="array" ref="DI210">SUM(IF($DA210:$DB210&gt;20,1,0))</f>
        <v>0</v>
      </c>
      <c r="DJ210" s="116">
        <f t="shared" si="181"/>
        <v>0</v>
      </c>
      <c r="DK210" s="116">
        <f t="array" ref="DK210">SUM(IF(DA210:DB210&gt;40,1,0))</f>
        <v>0</v>
      </c>
      <c r="DL210" s="116">
        <f t="shared" si="197"/>
        <v>0</v>
      </c>
      <c r="DM210" s="116">
        <v>4.4000000000000004</v>
      </c>
      <c r="DN210" s="116">
        <v>2.6</v>
      </c>
      <c r="DO210" s="116">
        <f t="shared" si="153"/>
        <v>3.5</v>
      </c>
      <c r="DP210" s="116">
        <f t="shared" si="148"/>
        <v>3.5</v>
      </c>
      <c r="DQ210" s="116">
        <f t="shared" si="149"/>
        <v>4.4000000000000004</v>
      </c>
      <c r="DR210" s="116">
        <f t="shared" si="150"/>
        <v>2</v>
      </c>
      <c r="DS210" s="116">
        <f t="array" ref="DS210">SUM(IF($DM210:$DN210&lt;0,1,0))</f>
        <v>0</v>
      </c>
      <c r="DT210" s="116">
        <f t="shared" si="151"/>
        <v>0</v>
      </c>
      <c r="DU210" s="116">
        <f t="array" ref="DU210">SUM(IF($DM210:$DN210&gt;20,1,0))</f>
        <v>0</v>
      </c>
      <c r="DV210" s="116">
        <f t="shared" si="152"/>
        <v>0</v>
      </c>
      <c r="DW210" s="116">
        <f t="array" ref="DW210">SUM(IF(DM210:DN210&gt;40,1,0))</f>
        <v>0</v>
      </c>
      <c r="DX210" s="116">
        <f t="shared" si="154"/>
        <v>0</v>
      </c>
      <c r="DY210" s="116">
        <f t="shared" si="199"/>
        <v>10.722265456441164</v>
      </c>
      <c r="DZ210" s="116">
        <f t="shared" si="182"/>
        <v>4.1334070151875295</v>
      </c>
      <c r="EA210" s="116">
        <f t="shared" si="183"/>
        <v>152.58584282370461</v>
      </c>
      <c r="EB210" s="116">
        <f t="shared" si="200"/>
        <v>4.6730965953160215</v>
      </c>
      <c r="EC210" s="116">
        <f t="shared" si="184"/>
        <v>24.027390528061829</v>
      </c>
      <c r="ED210" s="116">
        <f t="shared" si="185"/>
        <v>66</v>
      </c>
      <c r="EE210" s="116">
        <f t="shared" si="185"/>
        <v>4</v>
      </c>
      <c r="EF210" s="116">
        <f t="shared" si="186"/>
        <v>6.0606060606060606</v>
      </c>
      <c r="EG210" s="116">
        <f t="shared" si="187"/>
        <v>8</v>
      </c>
      <c r="EH210" s="117">
        <f t="shared" si="188"/>
        <v>12.121212121212121</v>
      </c>
      <c r="EI210" s="116">
        <f t="shared" si="201"/>
        <v>13.636363636363635</v>
      </c>
      <c r="EJ210" s="116">
        <f t="shared" si="189"/>
        <v>3</v>
      </c>
      <c r="EK210" s="116">
        <f t="shared" si="198"/>
        <v>4.5454545454545459</v>
      </c>
      <c r="EL210" s="37"/>
      <c r="EM210" s="37"/>
      <c r="EN210" s="37"/>
      <c r="EO210" s="37"/>
    </row>
    <row r="211" spans="2:145" x14ac:dyDescent="0.4">
      <c r="B211" s="115">
        <v>2002</v>
      </c>
      <c r="C211" s="116">
        <v>1.4001713917434211</v>
      </c>
      <c r="D211" s="116">
        <v>108.89279337999831</v>
      </c>
      <c r="E211" s="116">
        <v>2.2999999999999998</v>
      </c>
      <c r="F211" s="116">
        <v>3.1</v>
      </c>
      <c r="G211" s="116">
        <v>3.2100000000000017</v>
      </c>
      <c r="H211" s="116">
        <v>14.8</v>
      </c>
      <c r="I211" s="116">
        <v>2.1560000000000024</v>
      </c>
      <c r="J211" s="116">
        <v>6.4139999999999864</v>
      </c>
      <c r="K211" s="116">
        <v>2.8</v>
      </c>
      <c r="L211" s="116">
        <v>13.7</v>
      </c>
      <c r="M211" s="116">
        <v>9.1999999999999993</v>
      </c>
      <c r="N211" s="116">
        <v>2.7060000000000084</v>
      </c>
      <c r="O211" s="116">
        <v>22.2</v>
      </c>
      <c r="P211" s="116">
        <v>198.9286060119797</v>
      </c>
      <c r="Q211" s="116">
        <f t="shared" si="161"/>
        <v>27.986255055980102</v>
      </c>
      <c r="R211" s="116">
        <f t="shared" si="155"/>
        <v>4.8119999999999941</v>
      </c>
      <c r="S211" s="116">
        <f t="shared" si="156"/>
        <v>198.9286060119797</v>
      </c>
      <c r="T211" s="116">
        <f t="shared" si="157"/>
        <v>14</v>
      </c>
      <c r="U211" s="116">
        <f t="array" ref="U211">SUM(IF($C211:$P211&lt;0,1,0))</f>
        <v>0</v>
      </c>
      <c r="V211" s="116">
        <f t="shared" si="158"/>
        <v>0</v>
      </c>
      <c r="W211" s="116">
        <f t="array" ref="W211">SUM(IF($C211:$P211&gt;20,1,0))</f>
        <v>3</v>
      </c>
      <c r="X211" s="116">
        <f t="shared" si="159"/>
        <v>21.428571428571427</v>
      </c>
      <c r="Y211" s="116">
        <f t="array" ref="Y211">SUM(IF(C211:P211&gt;40,1,0))</f>
        <v>2</v>
      </c>
      <c r="Z211" s="116">
        <f t="shared" si="160"/>
        <v>14.285714285714285</v>
      </c>
      <c r="AA211" s="116">
        <v>-0.79999999999998961</v>
      </c>
      <c r="AB211" s="116">
        <v>-3</v>
      </c>
      <c r="AC211" s="116">
        <v>3.9750000000000174</v>
      </c>
      <c r="AD211" s="116">
        <v>11.8</v>
      </c>
      <c r="AE211" s="116">
        <v>-0.9000000000000119</v>
      </c>
      <c r="AF211" s="116">
        <v>2.7619999999999978</v>
      </c>
      <c r="AG211" s="116">
        <v>1.8</v>
      </c>
      <c r="AH211" s="116">
        <v>58.104000000000021</v>
      </c>
      <c r="AI211" s="116">
        <v>2.7229999999999865</v>
      </c>
      <c r="AJ211" s="116">
        <v>-0.39000000000001256</v>
      </c>
      <c r="AK211" s="116">
        <v>-0.20000000000000018</v>
      </c>
      <c r="AL211" s="116">
        <v>0.69999999999998952</v>
      </c>
      <c r="AM211" s="116">
        <f t="shared" si="190"/>
        <v>6.3811666666666662</v>
      </c>
      <c r="AN211" s="116">
        <f t="shared" si="162"/>
        <v>1.2499999999999947</v>
      </c>
      <c r="AO211" s="116">
        <f t="shared" si="163"/>
        <v>58.104000000000021</v>
      </c>
      <c r="AP211" s="116">
        <f t="shared" si="164"/>
        <v>12</v>
      </c>
      <c r="AQ211" s="116">
        <f t="array" ref="AQ211">SUM(IF($AA211:$AL211&lt;0,1,0))</f>
        <v>5</v>
      </c>
      <c r="AR211" s="116">
        <f t="shared" si="165"/>
        <v>41.666666666666664</v>
      </c>
      <c r="AS211" s="116">
        <f t="array" ref="AS211">SUM(IF($AA211:$AL211&gt;20,1,0))</f>
        <v>1</v>
      </c>
      <c r="AT211" s="116">
        <f t="shared" si="166"/>
        <v>8.3333333333333321</v>
      </c>
      <c r="AU211" s="116">
        <f t="array" ref="AU211">SUM(IF(AA211:AL211&gt;40,1,0))</f>
        <v>1</v>
      </c>
      <c r="AV211" s="116">
        <f t="shared" si="191"/>
        <v>8.3333333333333321</v>
      </c>
      <c r="AW211" s="116">
        <v>1.6999999999999904</v>
      </c>
      <c r="AX211" s="116">
        <v>1.5530000000000044</v>
      </c>
      <c r="AY211" s="116">
        <v>2.4</v>
      </c>
      <c r="AZ211" s="116">
        <v>2</v>
      </c>
      <c r="BA211" s="116">
        <v>1.9390000000000247</v>
      </c>
      <c r="BB211" s="116">
        <v>1.3459999999999805</v>
      </c>
      <c r="BC211" s="116">
        <v>3.3860000000000001</v>
      </c>
      <c r="BD211" s="116">
        <v>5.3</v>
      </c>
      <c r="BE211" s="116">
        <v>2.6</v>
      </c>
      <c r="BF211" s="116">
        <v>3.9</v>
      </c>
      <c r="BG211" s="116">
        <v>1.3</v>
      </c>
      <c r="BH211" s="116">
        <v>1.9</v>
      </c>
      <c r="BI211" s="116">
        <v>3.7</v>
      </c>
      <c r="BJ211" s="116">
        <v>15.783422060226959</v>
      </c>
      <c r="BK211" s="116">
        <v>3.6</v>
      </c>
      <c r="BL211" s="116">
        <v>2.1579999999999933</v>
      </c>
      <c r="BM211" s="116">
        <v>44.8</v>
      </c>
      <c r="BN211" s="116">
        <v>1.6673979815708506</v>
      </c>
      <c r="BO211" s="116">
        <f t="shared" si="192"/>
        <v>5.6129344467665447</v>
      </c>
      <c r="BP211" s="116">
        <f t="shared" si="167"/>
        <v>2.2789999999999964</v>
      </c>
      <c r="BQ211" s="116">
        <f t="shared" si="168"/>
        <v>44.8</v>
      </c>
      <c r="BR211" s="116">
        <f t="shared" si="169"/>
        <v>18</v>
      </c>
      <c r="BS211" s="116">
        <f t="array" ref="BS211">SUM(IF($AW211:$BN211&lt;0,1,0))</f>
        <v>0</v>
      </c>
      <c r="BT211" s="116">
        <f t="shared" si="170"/>
        <v>0</v>
      </c>
      <c r="BU211" s="116">
        <f t="array" ref="BU211">SUM(IF($AW211:$BN211&gt;20,1,0))</f>
        <v>1</v>
      </c>
      <c r="BV211" s="116">
        <f t="shared" si="171"/>
        <v>5.5555555555555554</v>
      </c>
      <c r="BW211" s="116">
        <f t="array" ref="BW211">SUM(IF(AW211:BN211&gt;40,1,0))</f>
        <v>1</v>
      </c>
      <c r="BX211" s="116">
        <f t="shared" si="193"/>
        <v>5.5555555555555554</v>
      </c>
      <c r="BY211" s="116">
        <v>25.868999999999986</v>
      </c>
      <c r="BZ211" s="116">
        <v>0.9</v>
      </c>
      <c r="CA211" s="116">
        <v>8.4500000000000028</v>
      </c>
      <c r="CB211" s="116">
        <v>2.4890000000000079</v>
      </c>
      <c r="CC211" s="116">
        <v>6.3</v>
      </c>
      <c r="CD211" s="116">
        <v>9.1999999999999993</v>
      </c>
      <c r="CE211" s="116">
        <v>5.2</v>
      </c>
      <c r="CF211" s="116">
        <v>12.599999999999966</v>
      </c>
      <c r="CG211" s="116">
        <v>1.9</v>
      </c>
      <c r="CH211" s="116">
        <v>8.1</v>
      </c>
      <c r="CI211" s="116">
        <v>7.7</v>
      </c>
      <c r="CJ211" s="116">
        <v>5.699999999999994</v>
      </c>
      <c r="CK211" s="116">
        <v>4</v>
      </c>
      <c r="CL211" s="116">
        <v>1</v>
      </c>
      <c r="CM211" s="116">
        <v>10.512999999999995</v>
      </c>
      <c r="CN211" s="116">
        <v>0.19199999999999218</v>
      </c>
      <c r="CO211" s="116">
        <v>14</v>
      </c>
      <c r="CP211" s="116">
        <v>22.434000000000019</v>
      </c>
      <c r="CQ211" s="116">
        <f t="shared" si="194"/>
        <v>8.1414999999999988</v>
      </c>
      <c r="CR211" s="116">
        <f t="shared" si="172"/>
        <v>7</v>
      </c>
      <c r="CS211" s="116">
        <f t="shared" si="173"/>
        <v>25.868999999999986</v>
      </c>
      <c r="CT211" s="116">
        <f t="shared" si="174"/>
        <v>18</v>
      </c>
      <c r="CU211" s="116">
        <f t="array" ref="CU211">SUM(IF($BY211:$CP211&lt;0,1,0))</f>
        <v>0</v>
      </c>
      <c r="CV211" s="116">
        <f t="shared" si="175"/>
        <v>0</v>
      </c>
      <c r="CW211" s="116">
        <f t="array" ref="CW211">SUM(IF($BY211:$CP211&gt;20,1,0))</f>
        <v>2</v>
      </c>
      <c r="CX211" s="116">
        <f t="shared" si="176"/>
        <v>11.111111111111111</v>
      </c>
      <c r="CY211" s="116">
        <f t="array" ref="CY211">SUM(IF(BY211:CP211&gt;40,1,0))</f>
        <v>0</v>
      </c>
      <c r="CZ211" s="116">
        <f t="shared" si="195"/>
        <v>0</v>
      </c>
      <c r="DA211" s="116">
        <v>2.2999999999999998</v>
      </c>
      <c r="DB211" s="116">
        <v>1.6</v>
      </c>
      <c r="DC211" s="116">
        <f t="shared" si="196"/>
        <v>1.95</v>
      </c>
      <c r="DD211" s="116">
        <f t="shared" si="177"/>
        <v>1.95</v>
      </c>
      <c r="DE211" s="116">
        <f t="shared" si="178"/>
        <v>2.2999999999999998</v>
      </c>
      <c r="DF211" s="116">
        <f t="shared" si="179"/>
        <v>2</v>
      </c>
      <c r="DG211" s="116">
        <f t="array" ref="DG211">SUM(IF($DA211:$DB211&lt;0,1,0))</f>
        <v>0</v>
      </c>
      <c r="DH211" s="116">
        <f t="shared" si="180"/>
        <v>0</v>
      </c>
      <c r="DI211" s="116">
        <f t="array" ref="DI211">SUM(IF($DA211:$DB211&gt;20,1,0))</f>
        <v>0</v>
      </c>
      <c r="DJ211" s="116">
        <f t="shared" si="181"/>
        <v>0</v>
      </c>
      <c r="DK211" s="116">
        <f t="array" ref="DK211">SUM(IF(DA211:DB211&gt;40,1,0))</f>
        <v>0</v>
      </c>
      <c r="DL211" s="116">
        <f t="shared" si="197"/>
        <v>0</v>
      </c>
      <c r="DM211" s="116">
        <v>3</v>
      </c>
      <c r="DN211" s="116">
        <v>2.7</v>
      </c>
      <c r="DO211" s="116">
        <f t="shared" si="153"/>
        <v>2.85</v>
      </c>
      <c r="DP211" s="116">
        <f t="shared" si="148"/>
        <v>2.85</v>
      </c>
      <c r="DQ211" s="116">
        <f t="shared" si="149"/>
        <v>3</v>
      </c>
      <c r="DR211" s="116">
        <f t="shared" si="150"/>
        <v>2</v>
      </c>
      <c r="DS211" s="116">
        <f t="array" ref="DS211">SUM(IF($DM211:$DN211&lt;0,1,0))</f>
        <v>0</v>
      </c>
      <c r="DT211" s="116">
        <f t="shared" si="151"/>
        <v>0</v>
      </c>
      <c r="DU211" s="116">
        <f t="array" ref="DU211">SUM(IF($DM211:$DN211&gt;20,1,0))</f>
        <v>0</v>
      </c>
      <c r="DV211" s="116">
        <f t="shared" si="152"/>
        <v>0</v>
      </c>
      <c r="DW211" s="116">
        <f t="array" ref="DW211">SUM(IF(DM211:DN211&gt;40,1,0))</f>
        <v>0</v>
      </c>
      <c r="DX211" s="116">
        <f t="shared" si="154"/>
        <v>0</v>
      </c>
      <c r="DY211" s="116">
        <f t="shared" si="199"/>
        <v>10.993354406447265</v>
      </c>
      <c r="DZ211" s="116">
        <f t="shared" si="182"/>
        <v>2.9</v>
      </c>
      <c r="EA211" s="116">
        <f t="shared" si="183"/>
        <v>198.9286060119797</v>
      </c>
      <c r="EB211" s="116">
        <f t="shared" si="200"/>
        <v>3.9814299286493546</v>
      </c>
      <c r="EC211" s="116">
        <f t="shared" si="184"/>
        <v>28.429172961772689</v>
      </c>
      <c r="ED211" s="116">
        <f t="shared" si="185"/>
        <v>66</v>
      </c>
      <c r="EE211" s="116">
        <f t="shared" si="185"/>
        <v>5</v>
      </c>
      <c r="EF211" s="116">
        <f t="shared" si="186"/>
        <v>7.5757575757575761</v>
      </c>
      <c r="EG211" s="116">
        <f t="shared" si="187"/>
        <v>7</v>
      </c>
      <c r="EH211" s="117">
        <f t="shared" si="188"/>
        <v>10.606060606060606</v>
      </c>
      <c r="EI211" s="116">
        <f t="shared" si="201"/>
        <v>12.121212121212123</v>
      </c>
      <c r="EJ211" s="116">
        <f t="shared" si="189"/>
        <v>4</v>
      </c>
      <c r="EK211" s="116">
        <f t="shared" si="198"/>
        <v>6.0606060606060606</v>
      </c>
      <c r="EL211" s="37"/>
      <c r="EM211" s="37"/>
      <c r="EN211" s="37"/>
      <c r="EO211" s="37"/>
    </row>
    <row r="212" spans="2:145" x14ac:dyDescent="0.4">
      <c r="B212" s="115">
        <v>2003</v>
      </c>
      <c r="C212" s="116">
        <v>4.2590000000000128</v>
      </c>
      <c r="D212" s="116">
        <v>98.342000000000013</v>
      </c>
      <c r="E212" s="116">
        <v>4.4000000000000004</v>
      </c>
      <c r="F212" s="116">
        <v>3.3</v>
      </c>
      <c r="G212" s="116">
        <v>0</v>
      </c>
      <c r="H212" s="116">
        <v>26.7</v>
      </c>
      <c r="I212" s="116">
        <v>5.983000000000005</v>
      </c>
      <c r="J212" s="116">
        <v>3.9309999999999956</v>
      </c>
      <c r="K212" s="116">
        <v>1.2</v>
      </c>
      <c r="L212" s="116">
        <v>14</v>
      </c>
      <c r="M212" s="116">
        <v>5.8</v>
      </c>
      <c r="N212" s="116">
        <v>2.7239999999999931</v>
      </c>
      <c r="O212" s="116">
        <v>21.4</v>
      </c>
      <c r="P212" s="116">
        <v>598.74475051193349</v>
      </c>
      <c r="Q212" s="116">
        <f t="shared" si="161"/>
        <v>56.484553607995245</v>
      </c>
      <c r="R212" s="116">
        <f t="shared" si="155"/>
        <v>5.0999999999999996</v>
      </c>
      <c r="S212" s="116">
        <f t="shared" si="156"/>
        <v>598.74475051193349</v>
      </c>
      <c r="T212" s="116">
        <f t="shared" si="157"/>
        <v>14</v>
      </c>
      <c r="U212" s="116">
        <f t="array" ref="U212">SUM(IF($C212:$P212&lt;0,1,0))</f>
        <v>0</v>
      </c>
      <c r="V212" s="116">
        <f t="shared" si="158"/>
        <v>0</v>
      </c>
      <c r="W212" s="116">
        <f t="array" ref="W212">SUM(IF($C212:$P212&gt;20,1,0))</f>
        <v>4</v>
      </c>
      <c r="X212" s="116">
        <f t="shared" si="159"/>
        <v>28.571428571428569</v>
      </c>
      <c r="Y212" s="116">
        <f t="array" ref="Y212">SUM(IF(C212:P212&gt;40,1,0))</f>
        <v>2</v>
      </c>
      <c r="Z212" s="116">
        <f t="shared" si="160"/>
        <v>14.285714285714285</v>
      </c>
      <c r="AA212" s="116">
        <v>1.1999999999999789</v>
      </c>
      <c r="AB212" s="116">
        <v>-2.6</v>
      </c>
      <c r="AC212" s="116">
        <v>3.8569999999999771</v>
      </c>
      <c r="AD212" s="116">
        <v>6.8</v>
      </c>
      <c r="AE212" s="116">
        <v>-0.24999999999997247</v>
      </c>
      <c r="AF212" s="116">
        <v>3.5150000000000015</v>
      </c>
      <c r="AG212" s="116">
        <v>1.1000000000000001</v>
      </c>
      <c r="AH212" s="116">
        <v>24.947999999999993</v>
      </c>
      <c r="AI212" s="116">
        <v>2.2690000000000099</v>
      </c>
      <c r="AJ212" s="116">
        <v>0.4870000000000152</v>
      </c>
      <c r="AK212" s="116">
        <v>-0.27700000000000502</v>
      </c>
      <c r="AL212" s="116">
        <v>1.8040000000000056</v>
      </c>
      <c r="AM212" s="116">
        <f t="shared" si="190"/>
        <v>3.5710833333333341</v>
      </c>
      <c r="AN212" s="116">
        <f t="shared" si="162"/>
        <v>1.5019999999999922</v>
      </c>
      <c r="AO212" s="116">
        <f t="shared" si="163"/>
        <v>24.947999999999993</v>
      </c>
      <c r="AP212" s="116">
        <f t="shared" si="164"/>
        <v>12</v>
      </c>
      <c r="AQ212" s="116">
        <f t="array" ref="AQ212">SUM(IF($AA212:$AL212&lt;0,1,0))</f>
        <v>3</v>
      </c>
      <c r="AR212" s="116">
        <f t="shared" si="165"/>
        <v>25</v>
      </c>
      <c r="AS212" s="116">
        <f t="array" ref="AS212">SUM(IF($AA212:$AL212&gt;20,1,0))</f>
        <v>1</v>
      </c>
      <c r="AT212" s="116">
        <f t="shared" si="166"/>
        <v>8.3333333333333321</v>
      </c>
      <c r="AU212" s="116">
        <f t="array" ref="AU212">SUM(IF(AA212:AL212&gt;40,1,0))</f>
        <v>0</v>
      </c>
      <c r="AV212" s="116">
        <f t="shared" si="191"/>
        <v>0</v>
      </c>
      <c r="AW212" s="116">
        <v>1.2960000000000305</v>
      </c>
      <c r="AX212" s="116">
        <v>1.5080000000000204</v>
      </c>
      <c r="AY212" s="116">
        <v>2.1</v>
      </c>
      <c r="AZ212" s="116">
        <v>1.3</v>
      </c>
      <c r="BA212" s="116">
        <v>2.1679999999999882</v>
      </c>
      <c r="BB212" s="116">
        <v>1.0219999999999896</v>
      </c>
      <c r="BC212" s="116">
        <v>3.0759999999999899</v>
      </c>
      <c r="BD212" s="116">
        <v>4.5999999999999996</v>
      </c>
      <c r="BE212" s="116">
        <v>2.8</v>
      </c>
      <c r="BF212" s="116">
        <v>2.2000000000000002</v>
      </c>
      <c r="BG212" s="116">
        <v>2.475000000000005</v>
      </c>
      <c r="BH212" s="116">
        <v>0.8</v>
      </c>
      <c r="BI212" s="116">
        <v>3.3</v>
      </c>
      <c r="BJ212" s="116">
        <v>13.665862281276686</v>
      </c>
      <c r="BK212" s="116">
        <v>3.1</v>
      </c>
      <c r="BL212" s="116">
        <v>1.9260000000000055</v>
      </c>
      <c r="BM212" s="116">
        <v>25.2</v>
      </c>
      <c r="BN212" s="116">
        <v>2.8916702632714841</v>
      </c>
      <c r="BO212" s="116">
        <f t="shared" si="192"/>
        <v>4.1904740302526777</v>
      </c>
      <c r="BP212" s="116">
        <f t="shared" si="167"/>
        <v>2.3375000000000026</v>
      </c>
      <c r="BQ212" s="116">
        <f t="shared" si="168"/>
        <v>25.2</v>
      </c>
      <c r="BR212" s="116">
        <f t="shared" si="169"/>
        <v>18</v>
      </c>
      <c r="BS212" s="116">
        <f t="array" ref="BS212">SUM(IF($AW212:$BN212&lt;0,1,0))</f>
        <v>0</v>
      </c>
      <c r="BT212" s="116">
        <f t="shared" si="170"/>
        <v>0</v>
      </c>
      <c r="BU212" s="116">
        <f t="array" ref="BU212">SUM(IF($AW212:$BN212&gt;20,1,0))</f>
        <v>1</v>
      </c>
      <c r="BV212" s="116">
        <f t="shared" si="171"/>
        <v>5.5555555555555554</v>
      </c>
      <c r="BW212" s="116">
        <f t="array" ref="BW212">SUM(IF(AW212:BN212&gt;40,1,0))</f>
        <v>0</v>
      </c>
      <c r="BX212" s="116">
        <f t="shared" si="193"/>
        <v>0</v>
      </c>
      <c r="BY212" s="116">
        <v>13.443000000000005</v>
      </c>
      <c r="BZ212" s="116">
        <v>3.3</v>
      </c>
      <c r="CA212" s="116">
        <v>14.714000000000006</v>
      </c>
      <c r="CB212" s="116">
        <v>2.8100000000000014</v>
      </c>
      <c r="CC212" s="116">
        <v>7.1</v>
      </c>
      <c r="CD212" s="116">
        <v>9.4</v>
      </c>
      <c r="CE212" s="116">
        <v>27.4</v>
      </c>
      <c r="CF212" s="116">
        <v>7.930999999999977</v>
      </c>
      <c r="CG212" s="116">
        <v>2.1</v>
      </c>
      <c r="CH212" s="116">
        <v>5.6</v>
      </c>
      <c r="CI212" s="116">
        <v>7.7</v>
      </c>
      <c r="CJ212" s="116">
        <v>3.9770000000000083</v>
      </c>
      <c r="CK212" s="116">
        <v>6.6</v>
      </c>
      <c r="CL212" s="116">
        <v>0.6</v>
      </c>
      <c r="CM212" s="116">
        <v>14.223999999999993</v>
      </c>
      <c r="CN212" s="116">
        <v>2.2610000000000241</v>
      </c>
      <c r="CO212" s="116">
        <v>19.399999999999999</v>
      </c>
      <c r="CP212" s="116">
        <v>31.091000000000001</v>
      </c>
      <c r="CQ212" s="116">
        <f t="shared" si="194"/>
        <v>9.9806111111111093</v>
      </c>
      <c r="CR212" s="116">
        <f t="shared" si="172"/>
        <v>7.4</v>
      </c>
      <c r="CS212" s="116">
        <f t="shared" si="173"/>
        <v>31.091000000000001</v>
      </c>
      <c r="CT212" s="116">
        <f t="shared" si="174"/>
        <v>18</v>
      </c>
      <c r="CU212" s="116">
        <f t="array" ref="CU212">SUM(IF($BY212:$CP212&lt;0,1,0))</f>
        <v>0</v>
      </c>
      <c r="CV212" s="116">
        <f t="shared" si="175"/>
        <v>0</v>
      </c>
      <c r="CW212" s="116">
        <f t="array" ref="CW212">SUM(IF($BY212:$CP212&gt;20,1,0))</f>
        <v>2</v>
      </c>
      <c r="CX212" s="116">
        <f t="shared" si="176"/>
        <v>11.111111111111111</v>
      </c>
      <c r="CY212" s="116">
        <f t="array" ref="CY212">SUM(IF(BY212:CP212&gt;40,1,0))</f>
        <v>0</v>
      </c>
      <c r="CZ212" s="116">
        <f t="shared" si="195"/>
        <v>0</v>
      </c>
      <c r="DA212" s="116">
        <v>2.7</v>
      </c>
      <c r="DB212" s="116">
        <v>2.2999999999999998</v>
      </c>
      <c r="DC212" s="116">
        <f t="shared" si="196"/>
        <v>2.5</v>
      </c>
      <c r="DD212" s="116">
        <f t="shared" si="177"/>
        <v>2.5</v>
      </c>
      <c r="DE212" s="116">
        <f t="shared" si="178"/>
        <v>2.7</v>
      </c>
      <c r="DF212" s="116">
        <f t="shared" si="179"/>
        <v>2</v>
      </c>
      <c r="DG212" s="116">
        <f t="array" ref="DG212">SUM(IF($DA212:$DB212&lt;0,1,0))</f>
        <v>0</v>
      </c>
      <c r="DH212" s="116">
        <f t="shared" si="180"/>
        <v>0</v>
      </c>
      <c r="DI212" s="116">
        <f t="array" ref="DI212">SUM(IF($DA212:$DB212&gt;20,1,0))</f>
        <v>0</v>
      </c>
      <c r="DJ212" s="116">
        <f t="shared" si="181"/>
        <v>0</v>
      </c>
      <c r="DK212" s="116">
        <f t="array" ref="DK212">SUM(IF(DA212:DB212&gt;40,1,0))</f>
        <v>0</v>
      </c>
      <c r="DL212" s="116">
        <f t="shared" si="197"/>
        <v>0</v>
      </c>
      <c r="DM212" s="116">
        <v>2.8</v>
      </c>
      <c r="DN212" s="116">
        <v>1.8</v>
      </c>
      <c r="DO212" s="116">
        <f t="shared" si="153"/>
        <v>2.2999999999999998</v>
      </c>
      <c r="DP212" s="116">
        <f t="shared" si="148"/>
        <v>2.2999999999999998</v>
      </c>
      <c r="DQ212" s="116">
        <f t="shared" si="149"/>
        <v>2.8</v>
      </c>
      <c r="DR212" s="116">
        <f t="shared" si="150"/>
        <v>2</v>
      </c>
      <c r="DS212" s="116">
        <f t="array" ref="DS212">SUM(IF($DM212:$DN212&lt;0,1,0))</f>
        <v>0</v>
      </c>
      <c r="DT212" s="116">
        <f t="shared" si="151"/>
        <v>0</v>
      </c>
      <c r="DU212" s="116">
        <f t="array" ref="DU212">SUM(IF($DM212:$DN212&gt;20,1,0))</f>
        <v>0</v>
      </c>
      <c r="DV212" s="116">
        <f t="shared" si="152"/>
        <v>0</v>
      </c>
      <c r="DW212" s="116">
        <f t="array" ref="DW212">SUM(IF(DM212:DN212&gt;40,1,0))</f>
        <v>0</v>
      </c>
      <c r="DX212" s="116">
        <f t="shared" si="154"/>
        <v>0</v>
      </c>
      <c r="DY212" s="116">
        <f t="shared" si="199"/>
        <v>16.641155803886079</v>
      </c>
      <c r="DZ212" s="116">
        <f t="shared" si="182"/>
        <v>3.2</v>
      </c>
      <c r="EA212" s="116">
        <f t="shared" si="183"/>
        <v>598.74475051193349</v>
      </c>
      <c r="EB212" s="116">
        <f t="shared" si="200"/>
        <v>3.5768465953160238</v>
      </c>
      <c r="EC212" s="116">
        <f t="shared" si="184"/>
        <v>74.019726219861539</v>
      </c>
      <c r="ED212" s="116">
        <f t="shared" si="185"/>
        <v>66</v>
      </c>
      <c r="EE212" s="116">
        <f t="shared" si="185"/>
        <v>3</v>
      </c>
      <c r="EF212" s="116">
        <f t="shared" si="186"/>
        <v>4.5454545454545459</v>
      </c>
      <c r="EG212" s="116">
        <f t="shared" si="187"/>
        <v>8</v>
      </c>
      <c r="EH212" s="117">
        <f t="shared" si="188"/>
        <v>12.121212121212121</v>
      </c>
      <c r="EI212" s="116">
        <f t="shared" si="201"/>
        <v>11.86868686868687</v>
      </c>
      <c r="EJ212" s="116">
        <f t="shared" si="189"/>
        <v>2</v>
      </c>
      <c r="EK212" s="116">
        <f t="shared" si="198"/>
        <v>3.0303030303030303</v>
      </c>
      <c r="EL212" s="37"/>
      <c r="EM212" s="37"/>
      <c r="EN212" s="37"/>
      <c r="EO212" s="37"/>
    </row>
    <row r="213" spans="2:145" x14ac:dyDescent="0.4">
      <c r="B213" s="115">
        <v>2004</v>
      </c>
      <c r="C213" s="116">
        <v>3.9719999999999978</v>
      </c>
      <c r="D213" s="116">
        <v>43.55899999999999</v>
      </c>
      <c r="E213" s="116">
        <v>-2.2000000000000002</v>
      </c>
      <c r="F213" s="116">
        <v>1.5</v>
      </c>
      <c r="G213" s="116">
        <v>8.105999999999991</v>
      </c>
      <c r="H213" s="116">
        <v>12.6</v>
      </c>
      <c r="I213" s="116">
        <v>8.3809999999999931</v>
      </c>
      <c r="J213" s="116">
        <v>4.7029999999999905</v>
      </c>
      <c r="K213" s="116">
        <v>1.5</v>
      </c>
      <c r="L213" s="116">
        <v>15</v>
      </c>
      <c r="M213" s="116">
        <v>1.4</v>
      </c>
      <c r="N213" s="116">
        <v>3.6210000000000075</v>
      </c>
      <c r="O213" s="116">
        <v>18</v>
      </c>
      <c r="P213" s="116">
        <v>132.74677386774928</v>
      </c>
      <c r="Q213" s="116">
        <f t="shared" si="161"/>
        <v>18.063483847696375</v>
      </c>
      <c r="R213" s="116">
        <f t="shared" si="155"/>
        <v>6.4044999999999908</v>
      </c>
      <c r="S213" s="116">
        <f t="shared" si="156"/>
        <v>132.74677386774928</v>
      </c>
      <c r="T213" s="116">
        <f t="shared" si="157"/>
        <v>14</v>
      </c>
      <c r="U213" s="116">
        <f t="array" ref="U213">SUM(IF($C213:$P213&lt;0,1,0))</f>
        <v>1</v>
      </c>
      <c r="V213" s="116">
        <f t="shared" si="158"/>
        <v>7.1428571428571432</v>
      </c>
      <c r="W213" s="116">
        <f t="array" ref="W213">SUM(IF($C213:$P213&gt;20,1,0))</f>
        <v>2</v>
      </c>
      <c r="X213" s="116">
        <f t="shared" si="159"/>
        <v>14.285714285714285</v>
      </c>
      <c r="Y213" s="116">
        <f t="array" ref="Y213">SUM(IF(C213:P213&gt;40,1,0))</f>
        <v>2</v>
      </c>
      <c r="Z213" s="116">
        <f t="shared" si="160"/>
        <v>14.285714285714285</v>
      </c>
      <c r="AA213" s="116">
        <v>3.8999999999999924</v>
      </c>
      <c r="AB213" s="116">
        <v>-0.4</v>
      </c>
      <c r="AC213" s="116">
        <v>3.8310000000000066</v>
      </c>
      <c r="AD213" s="116">
        <v>6.1</v>
      </c>
      <c r="AE213" s="116">
        <v>-9.9999999999988987E-3</v>
      </c>
      <c r="AF213" s="116">
        <v>3.5910000000000108</v>
      </c>
      <c r="AG213" s="116">
        <v>1.4</v>
      </c>
      <c r="AH213" s="116">
        <v>3.7570000000000103</v>
      </c>
      <c r="AI213" s="116">
        <v>4.7909999999999897</v>
      </c>
      <c r="AJ213" s="116">
        <v>1.6710000000000003</v>
      </c>
      <c r="AK213" s="116">
        <v>1.6110000000000069</v>
      </c>
      <c r="AL213" s="116">
        <v>2.7679999999999927</v>
      </c>
      <c r="AM213" s="116">
        <f t="shared" si="190"/>
        <v>2.7508333333333339</v>
      </c>
      <c r="AN213" s="116">
        <f t="shared" si="162"/>
        <v>3.1795000000000018</v>
      </c>
      <c r="AO213" s="116">
        <f t="shared" si="163"/>
        <v>6.1</v>
      </c>
      <c r="AP213" s="116">
        <f t="shared" si="164"/>
        <v>12</v>
      </c>
      <c r="AQ213" s="116">
        <f t="array" ref="AQ213">SUM(IF($AA213:$AL213&lt;0,1,0))</f>
        <v>2</v>
      </c>
      <c r="AR213" s="116">
        <f t="shared" si="165"/>
        <v>16.666666666666668</v>
      </c>
      <c r="AS213" s="116">
        <f t="array" ref="AS213">SUM(IF($AA213:$AL213&gt;20,1,0))</f>
        <v>0</v>
      </c>
      <c r="AT213" s="116">
        <f t="shared" si="166"/>
        <v>0</v>
      </c>
      <c r="AU213" s="116">
        <f t="array" ref="AU213">SUM(IF(AA213:AL213&gt;40,1,0))</f>
        <v>0</v>
      </c>
      <c r="AV213" s="116">
        <f t="shared" si="191"/>
        <v>0</v>
      </c>
      <c r="AW213" s="116">
        <v>1.9500000000000073</v>
      </c>
      <c r="AX213" s="116">
        <v>1.859999999999995</v>
      </c>
      <c r="AY213" s="116">
        <v>1.2</v>
      </c>
      <c r="AZ213" s="116">
        <v>0.1</v>
      </c>
      <c r="BA213" s="116">
        <v>2.3379999999999934</v>
      </c>
      <c r="BB213" s="116">
        <v>1.7990000000000173</v>
      </c>
      <c r="BC213" s="116">
        <v>3.0919999999999837</v>
      </c>
      <c r="BD213" s="116">
        <v>6.8</v>
      </c>
      <c r="BE213" s="116">
        <v>2.2739999999999982</v>
      </c>
      <c r="BF213" s="116">
        <v>1.4</v>
      </c>
      <c r="BG213" s="116">
        <v>0.4650000000000043</v>
      </c>
      <c r="BH213" s="116">
        <v>3.5</v>
      </c>
      <c r="BI213" s="116">
        <v>2.5</v>
      </c>
      <c r="BJ213" s="116">
        <v>10.88706242614732</v>
      </c>
      <c r="BK213" s="116">
        <v>3.1</v>
      </c>
      <c r="BL213" s="116">
        <v>0.37400000000000766</v>
      </c>
      <c r="BM213" s="116">
        <v>8.5979999999999954</v>
      </c>
      <c r="BN213" s="116">
        <v>2.9781879194630712</v>
      </c>
      <c r="BO213" s="116">
        <f t="shared" si="192"/>
        <v>3.0675139080894658</v>
      </c>
      <c r="BP213" s="116">
        <f t="shared" si="167"/>
        <v>2.3059999999999956</v>
      </c>
      <c r="BQ213" s="116">
        <f t="shared" si="168"/>
        <v>10.88706242614732</v>
      </c>
      <c r="BR213" s="116">
        <f t="shared" si="169"/>
        <v>18</v>
      </c>
      <c r="BS213" s="116">
        <f t="array" ref="BS213">SUM(IF($AW213:$BN213&lt;0,1,0))</f>
        <v>0</v>
      </c>
      <c r="BT213" s="116">
        <f t="shared" si="170"/>
        <v>0</v>
      </c>
      <c r="BU213" s="116">
        <f t="array" ref="BU213">SUM(IF($AW213:$BN213&gt;20,1,0))</f>
        <v>0</v>
      </c>
      <c r="BV213" s="116">
        <f t="shared" si="171"/>
        <v>0</v>
      </c>
      <c r="BW213" s="116">
        <f t="array" ref="BW213">SUM(IF(AW213:BN213&gt;40,1,0))</f>
        <v>0</v>
      </c>
      <c r="BX213" s="116">
        <f t="shared" si="193"/>
        <v>0</v>
      </c>
      <c r="BY213" s="116">
        <v>4.4159999999999977</v>
      </c>
      <c r="BZ213" s="116">
        <v>4.4000000000000004</v>
      </c>
      <c r="CA213" s="116">
        <v>6.5979999999999928</v>
      </c>
      <c r="CB213" s="116">
        <v>1.0550000000000059</v>
      </c>
      <c r="CC213" s="116">
        <v>5.9039999999999759</v>
      </c>
      <c r="CD213" s="116">
        <v>12.311999999999967</v>
      </c>
      <c r="CE213" s="116">
        <v>51.5</v>
      </c>
      <c r="CF213" s="116">
        <v>2.7859999999999996</v>
      </c>
      <c r="CG213" s="116">
        <v>4.4520000000000115</v>
      </c>
      <c r="CH213" s="116">
        <v>7.6</v>
      </c>
      <c r="CI213" s="116">
        <v>8.1140000000000221</v>
      </c>
      <c r="CJ213" s="116">
        <v>5.1909999999999901</v>
      </c>
      <c r="CK213" s="116">
        <v>9.3000000000000007</v>
      </c>
      <c r="CL213" s="116">
        <v>0.5</v>
      </c>
      <c r="CM213" s="116">
        <v>4.326999999999992</v>
      </c>
      <c r="CN213" s="116">
        <v>3.6619999999999875</v>
      </c>
      <c r="CO213" s="116">
        <v>9.1999999999999993</v>
      </c>
      <c r="CP213" s="116">
        <v>21.746999999999982</v>
      </c>
      <c r="CQ213" s="116">
        <f t="shared" si="194"/>
        <v>9.0591111111111058</v>
      </c>
      <c r="CR213" s="116">
        <f t="shared" si="172"/>
        <v>5.5474999999999834</v>
      </c>
      <c r="CS213" s="116">
        <f t="shared" si="173"/>
        <v>51.5</v>
      </c>
      <c r="CT213" s="116">
        <f t="shared" si="174"/>
        <v>18</v>
      </c>
      <c r="CU213" s="116">
        <f t="array" ref="CU213">SUM(IF($BY213:$CP213&lt;0,1,0))</f>
        <v>0</v>
      </c>
      <c r="CV213" s="116">
        <f t="shared" si="175"/>
        <v>0</v>
      </c>
      <c r="CW213" s="116">
        <f t="array" ref="CW213">SUM(IF($BY213:$CP213&gt;20,1,0))</f>
        <v>2</v>
      </c>
      <c r="CX213" s="116">
        <f t="shared" si="176"/>
        <v>11.111111111111111</v>
      </c>
      <c r="CY213" s="116">
        <f t="array" ref="CY213">SUM(IF(BY213:CP213&gt;40,1,0))</f>
        <v>1</v>
      </c>
      <c r="CZ213" s="116">
        <f t="shared" si="195"/>
        <v>5.5555555555555554</v>
      </c>
      <c r="DA213" s="116">
        <v>1.8</v>
      </c>
      <c r="DB213" s="116">
        <v>2.7</v>
      </c>
      <c r="DC213" s="116">
        <f t="shared" si="196"/>
        <v>2.25</v>
      </c>
      <c r="DD213" s="116">
        <f t="shared" si="177"/>
        <v>2.25</v>
      </c>
      <c r="DE213" s="116">
        <f t="shared" si="178"/>
        <v>2.7</v>
      </c>
      <c r="DF213" s="116">
        <f t="shared" si="179"/>
        <v>2</v>
      </c>
      <c r="DG213" s="116">
        <f t="array" ref="DG213">SUM(IF($DA213:$DB213&lt;0,1,0))</f>
        <v>0</v>
      </c>
      <c r="DH213" s="116">
        <f t="shared" si="180"/>
        <v>0</v>
      </c>
      <c r="DI213" s="116">
        <f t="array" ref="DI213">SUM(IF($DA213:$DB213&gt;20,1,0))</f>
        <v>0</v>
      </c>
      <c r="DJ213" s="116">
        <f t="shared" si="181"/>
        <v>0</v>
      </c>
      <c r="DK213" s="116">
        <f t="array" ref="DK213">SUM(IF(DA213:DB213&gt;40,1,0))</f>
        <v>0</v>
      </c>
      <c r="DL213" s="116">
        <f t="shared" si="197"/>
        <v>0</v>
      </c>
      <c r="DM213" s="116">
        <v>2.2999999999999998</v>
      </c>
      <c r="DN213" s="116">
        <v>2.2999999999999998</v>
      </c>
      <c r="DO213" s="116">
        <f t="shared" si="153"/>
        <v>2.2999999999999998</v>
      </c>
      <c r="DP213" s="116">
        <f t="shared" si="148"/>
        <v>2.2999999999999998</v>
      </c>
      <c r="DQ213" s="116">
        <f t="shared" si="149"/>
        <v>2.2999999999999998</v>
      </c>
      <c r="DR213" s="116">
        <f t="shared" si="150"/>
        <v>2</v>
      </c>
      <c r="DS213" s="116">
        <f t="array" ref="DS213">SUM(IF($DM213:$DN213&lt;0,1,0))</f>
        <v>0</v>
      </c>
      <c r="DT213" s="116">
        <f t="shared" si="151"/>
        <v>0</v>
      </c>
      <c r="DU213" s="116">
        <f t="array" ref="DU213">SUM(IF($DM213:$DN213&gt;20,1,0))</f>
        <v>0</v>
      </c>
      <c r="DV213" s="116">
        <f t="shared" si="152"/>
        <v>0</v>
      </c>
      <c r="DW213" s="116">
        <f t="array" ref="DW213">SUM(IF(DM213:DN213&gt;40,1,0))</f>
        <v>0</v>
      </c>
      <c r="DX213" s="116">
        <f t="shared" si="154"/>
        <v>0</v>
      </c>
      <c r="DY213" s="116">
        <f t="shared" si="199"/>
        <v>7.7769397608084798</v>
      </c>
      <c r="DZ213" s="116">
        <f t="shared" si="182"/>
        <v>3.6060000000000092</v>
      </c>
      <c r="EA213" s="116">
        <f t="shared" si="183"/>
        <v>132.74677386774928</v>
      </c>
      <c r="EB213" s="116">
        <f t="shared" si="200"/>
        <v>3.3452345025312575</v>
      </c>
      <c r="EC213" s="116">
        <f t="shared" si="184"/>
        <v>17.834116826161168</v>
      </c>
      <c r="ED213" s="116">
        <f t="shared" si="185"/>
        <v>66</v>
      </c>
      <c r="EE213" s="116">
        <f t="shared" si="185"/>
        <v>3</v>
      </c>
      <c r="EF213" s="116">
        <f t="shared" si="186"/>
        <v>4.5454545454545459</v>
      </c>
      <c r="EG213" s="116">
        <f t="shared" si="187"/>
        <v>4</v>
      </c>
      <c r="EH213" s="117">
        <f t="shared" si="188"/>
        <v>6.0606060606060606</v>
      </c>
      <c r="EI213" s="116">
        <f t="shared" si="201"/>
        <v>10.606060606060607</v>
      </c>
      <c r="EJ213" s="116">
        <f t="shared" si="189"/>
        <v>3</v>
      </c>
      <c r="EK213" s="116">
        <f t="shared" si="198"/>
        <v>4.5454545454545459</v>
      </c>
      <c r="EL213" s="37"/>
      <c r="EM213" s="37"/>
      <c r="EN213" s="37"/>
      <c r="EO213" s="37"/>
    </row>
    <row r="214" spans="2:145" x14ac:dyDescent="0.4">
      <c r="B214" s="115">
        <v>2005</v>
      </c>
      <c r="C214" s="116">
        <v>1.3819999999999943</v>
      </c>
      <c r="D214" s="116">
        <v>22.961000000000009</v>
      </c>
      <c r="E214" s="116">
        <v>2.8850000000000264</v>
      </c>
      <c r="F214" s="116">
        <v>3.8839999999999986</v>
      </c>
      <c r="G214" s="116">
        <v>8.8260000000000005</v>
      </c>
      <c r="H214" s="116">
        <v>15.095000000000013</v>
      </c>
      <c r="I214" s="116">
        <v>7.8230000000000022</v>
      </c>
      <c r="J214" s="116">
        <v>4.9209999999999976</v>
      </c>
      <c r="K214" s="116">
        <v>0.98300000000000054</v>
      </c>
      <c r="L214" s="116">
        <v>17.855999999999984</v>
      </c>
      <c r="M214" s="116">
        <v>3.3930000000000016</v>
      </c>
      <c r="N214" s="116">
        <v>1.4440000000000008</v>
      </c>
      <c r="O214" s="116">
        <v>18.325000000000014</v>
      </c>
      <c r="P214" s="116">
        <v>585.84436556095409</v>
      </c>
      <c r="Q214" s="116">
        <f t="shared" si="161"/>
        <v>49.687311825782437</v>
      </c>
      <c r="R214" s="116">
        <f t="shared" si="155"/>
        <v>6.3719999999999999</v>
      </c>
      <c r="S214" s="116">
        <f t="shared" si="156"/>
        <v>585.84436556095409</v>
      </c>
      <c r="T214" s="116">
        <f t="shared" si="157"/>
        <v>14</v>
      </c>
      <c r="U214" s="116">
        <f t="array" ref="U214">SUM(IF($C214:$P214&lt;0,1,0))</f>
        <v>0</v>
      </c>
      <c r="V214" s="116">
        <f t="shared" si="158"/>
        <v>0</v>
      </c>
      <c r="W214" s="116">
        <f t="array" ref="W214">SUM(IF($C214:$P214&gt;20,1,0))</f>
        <v>2</v>
      </c>
      <c r="X214" s="116">
        <f t="shared" si="159"/>
        <v>14.285714285714285</v>
      </c>
      <c r="Y214" s="116">
        <f t="array" ref="Y214">SUM(IF(C214:P214&gt;40,1,0))</f>
        <v>1</v>
      </c>
      <c r="Z214" s="116">
        <f t="shared" si="160"/>
        <v>7.1428571428571423</v>
      </c>
      <c r="AA214" s="116">
        <v>1.8000000000000016</v>
      </c>
      <c r="AB214" s="116">
        <v>0.90500000000000025</v>
      </c>
      <c r="AC214" s="116">
        <v>4.4110000000000094</v>
      </c>
      <c r="AD214" s="116">
        <v>10.458999999999996</v>
      </c>
      <c r="AE214" s="116">
        <v>-0.27399999999998537</v>
      </c>
      <c r="AF214" s="116">
        <v>2.7539999999999898</v>
      </c>
      <c r="AG214" s="116">
        <v>3.0389999999999917</v>
      </c>
      <c r="AH214" s="116">
        <v>10.741</v>
      </c>
      <c r="AI214" s="116">
        <v>6.5949999999999953</v>
      </c>
      <c r="AJ214" s="116">
        <v>0.4729999999999901</v>
      </c>
      <c r="AK214" s="116">
        <v>2.3079999999999989</v>
      </c>
      <c r="AL214" s="116">
        <v>4.5420000000000016</v>
      </c>
      <c r="AM214" s="116">
        <f t="shared" si="190"/>
        <v>3.9794166666666655</v>
      </c>
      <c r="AN214" s="116">
        <f t="shared" si="162"/>
        <v>2.8964999999999907</v>
      </c>
      <c r="AO214" s="116">
        <f t="shared" si="163"/>
        <v>10.741</v>
      </c>
      <c r="AP214" s="116">
        <f t="shared" si="164"/>
        <v>12</v>
      </c>
      <c r="AQ214" s="116">
        <f t="array" ref="AQ214">SUM(IF($AA214:$AL214&lt;0,1,0))</f>
        <v>1</v>
      </c>
      <c r="AR214" s="116">
        <f t="shared" si="165"/>
        <v>8.3333333333333339</v>
      </c>
      <c r="AS214" s="116">
        <f t="array" ref="AS214">SUM(IF($AA214:$AL214&gt;20,1,0))</f>
        <v>0</v>
      </c>
      <c r="AT214" s="116">
        <f t="shared" si="166"/>
        <v>0</v>
      </c>
      <c r="AU214" s="116">
        <f t="array" ref="AU214">SUM(IF(AA214:AL214&gt;40,1,0))</f>
        <v>0</v>
      </c>
      <c r="AV214" s="116">
        <f t="shared" si="191"/>
        <v>0</v>
      </c>
      <c r="AW214" s="116">
        <v>2.1079999999999988</v>
      </c>
      <c r="AX214" s="116">
        <v>2.5339999999999918</v>
      </c>
      <c r="AY214" s="116">
        <v>1.8090000000000162</v>
      </c>
      <c r="AZ214" s="116">
        <v>0.77100000000001057</v>
      </c>
      <c r="BA214" s="116">
        <v>1.898999999999994</v>
      </c>
      <c r="BB214" s="116">
        <v>1.9199999999999884</v>
      </c>
      <c r="BC214" s="116">
        <v>3.6219999999999919</v>
      </c>
      <c r="BD214" s="116">
        <v>3.5509999999999708</v>
      </c>
      <c r="BE214" s="116">
        <v>2.2059999999999969</v>
      </c>
      <c r="BF214" s="116">
        <v>1.5020000000000255</v>
      </c>
      <c r="BG214" s="116">
        <v>1.5220000000000233</v>
      </c>
      <c r="BH214" s="116">
        <v>2.1330000000000071</v>
      </c>
      <c r="BI214" s="116">
        <v>2.12699999999999</v>
      </c>
      <c r="BJ214" s="116">
        <v>12.683333267675412</v>
      </c>
      <c r="BK214" s="116">
        <v>3.3820000000000183</v>
      </c>
      <c r="BL214" s="116">
        <v>0.4529999999999923</v>
      </c>
      <c r="BM214" s="116">
        <v>8.179000000000002</v>
      </c>
      <c r="BN214" s="116">
        <v>2.8241683638832393</v>
      </c>
      <c r="BO214" s="116">
        <f t="shared" si="192"/>
        <v>3.0680834239754815</v>
      </c>
      <c r="BP214" s="116">
        <f t="shared" si="167"/>
        <v>2.1299999999999986</v>
      </c>
      <c r="BQ214" s="116">
        <f t="shared" si="168"/>
        <v>12.683333267675412</v>
      </c>
      <c r="BR214" s="116">
        <f t="shared" si="169"/>
        <v>18</v>
      </c>
      <c r="BS214" s="116">
        <f t="array" ref="BS214">SUM(IF($AW214:$BN214&lt;0,1,0))</f>
        <v>0</v>
      </c>
      <c r="BT214" s="116">
        <f t="shared" si="170"/>
        <v>0</v>
      </c>
      <c r="BU214" s="116">
        <f t="array" ref="BU214">SUM(IF($AW214:$BN214&gt;20,1,0))</f>
        <v>0</v>
      </c>
      <c r="BV214" s="116">
        <f t="shared" si="171"/>
        <v>0</v>
      </c>
      <c r="BW214" s="116">
        <f t="array" ref="BW214">SUM(IF(AW214:BN214&gt;40,1,0))</f>
        <v>0</v>
      </c>
      <c r="BX214" s="116">
        <f t="shared" si="193"/>
        <v>0</v>
      </c>
      <c r="BY214" s="116">
        <v>9.6419999999999959</v>
      </c>
      <c r="BZ214" s="116">
        <v>5.3999999999999826</v>
      </c>
      <c r="CA214" s="116">
        <v>6.8699999999999983</v>
      </c>
      <c r="CB214" s="116">
        <v>3.0520000000000103</v>
      </c>
      <c r="CC214" s="116">
        <v>5.0510000000000277</v>
      </c>
      <c r="CD214" s="116">
        <v>13.799999999999969</v>
      </c>
      <c r="CE214" s="116">
        <v>4.1899999999999826</v>
      </c>
      <c r="CF214" s="116">
        <v>2.122999999999986</v>
      </c>
      <c r="CG214" s="116">
        <v>4.689999999999972</v>
      </c>
      <c r="CH214" s="116">
        <v>9.1069999999999993</v>
      </c>
      <c r="CI214" s="116">
        <v>8.808999999999978</v>
      </c>
      <c r="CJ214" s="116">
        <v>3.3330000000000082</v>
      </c>
      <c r="CK214" s="116">
        <v>9.5989999999999789</v>
      </c>
      <c r="CL214" s="116">
        <v>2.8680000000000039</v>
      </c>
      <c r="CM214" s="116">
        <v>6.8070000000000297</v>
      </c>
      <c r="CN214" s="116">
        <v>1.6180000000000305</v>
      </c>
      <c r="CO214" s="116">
        <v>4.6999999999999931</v>
      </c>
      <c r="CP214" s="116">
        <v>15.955000000000009</v>
      </c>
      <c r="CQ214" s="116">
        <f t="shared" si="194"/>
        <v>6.5341111111111081</v>
      </c>
      <c r="CR214" s="116">
        <f t="shared" si="172"/>
        <v>5.2255000000000056</v>
      </c>
      <c r="CS214" s="116">
        <f t="shared" si="173"/>
        <v>15.955000000000009</v>
      </c>
      <c r="CT214" s="116">
        <f t="shared" si="174"/>
        <v>18</v>
      </c>
      <c r="CU214" s="116">
        <f t="array" ref="CU214">SUM(IF($BY214:$CP214&lt;0,1,0))</f>
        <v>0</v>
      </c>
      <c r="CV214" s="116">
        <f t="shared" si="175"/>
        <v>0</v>
      </c>
      <c r="CW214" s="116">
        <f t="array" ref="CW214">SUM(IF($BY214:$CP214&gt;20,1,0))</f>
        <v>0</v>
      </c>
      <c r="CX214" s="116">
        <f t="shared" si="176"/>
        <v>0</v>
      </c>
      <c r="CY214" s="116">
        <f t="array" ref="CY214">SUM(IF(BY214:CP214&gt;40,1,0))</f>
        <v>0</v>
      </c>
      <c r="CZ214" s="116">
        <f t="shared" si="195"/>
        <v>0</v>
      </c>
      <c r="DA214" s="116">
        <v>2.2300000000000209</v>
      </c>
      <c r="DB214" s="116">
        <v>3.3931057850627111</v>
      </c>
      <c r="DC214" s="116">
        <f t="shared" si="196"/>
        <v>2.811552892531366</v>
      </c>
      <c r="DD214" s="116">
        <f t="shared" si="177"/>
        <v>2.811552892531366</v>
      </c>
      <c r="DE214" s="116">
        <f t="shared" si="178"/>
        <v>3.3931057850627111</v>
      </c>
      <c r="DF214" s="116">
        <f t="shared" si="179"/>
        <v>2</v>
      </c>
      <c r="DG214" s="116">
        <f t="array" ref="DG214">SUM(IF($DA214:$DB214&lt;0,1,0))</f>
        <v>0</v>
      </c>
      <c r="DH214" s="116">
        <f t="shared" si="180"/>
        <v>0</v>
      </c>
      <c r="DI214" s="116">
        <f t="array" ref="DI214">SUM(IF($DA214:$DB214&gt;20,1,0))</f>
        <v>0</v>
      </c>
      <c r="DJ214" s="116">
        <f t="shared" si="181"/>
        <v>0</v>
      </c>
      <c r="DK214" s="116">
        <f t="array" ref="DK214">SUM(IF(DA214:DB214&gt;40,1,0))</f>
        <v>0</v>
      </c>
      <c r="DL214" s="116">
        <f t="shared" si="197"/>
        <v>0</v>
      </c>
      <c r="DM214" s="116">
        <v>2.6920000000000277</v>
      </c>
      <c r="DN214" s="116">
        <v>3.0380000000000074</v>
      </c>
      <c r="DO214" s="116">
        <f t="shared" si="153"/>
        <v>2.8650000000000175</v>
      </c>
      <c r="DP214" s="116">
        <f t="shared" si="148"/>
        <v>2.8650000000000175</v>
      </c>
      <c r="DQ214" s="116">
        <f t="shared" si="149"/>
        <v>3.0380000000000074</v>
      </c>
      <c r="DR214" s="116">
        <f t="shared" si="150"/>
        <v>2</v>
      </c>
      <c r="DS214" s="116">
        <f t="array" ref="DS214">SUM(IF($DM214:$DN214&lt;0,1,0))</f>
        <v>0</v>
      </c>
      <c r="DT214" s="116">
        <f t="shared" si="151"/>
        <v>0</v>
      </c>
      <c r="DU214" s="116">
        <f t="array" ref="DU214">SUM(IF($DM214:$DN214&gt;20,1,0))</f>
        <v>0</v>
      </c>
      <c r="DV214" s="116">
        <f t="shared" si="152"/>
        <v>0</v>
      </c>
      <c r="DW214" s="116">
        <f t="array" ref="DW214">SUM(IF(DM214:DN214&gt;40,1,0))</f>
        <v>0</v>
      </c>
      <c r="DX214" s="116">
        <f t="shared" si="154"/>
        <v>0</v>
      </c>
      <c r="DY214" s="116">
        <f t="shared" si="199"/>
        <v>14.054060196629926</v>
      </c>
      <c r="DZ214" s="116">
        <f t="shared" si="182"/>
        <v>3.3875000000000099</v>
      </c>
      <c r="EA214" s="116">
        <f t="shared" si="183"/>
        <v>585.84436556095409</v>
      </c>
      <c r="EB214" s="116">
        <f t="shared" si="200"/>
        <v>3.446151169197925</v>
      </c>
      <c r="EC214" s="116">
        <f t="shared" si="184"/>
        <v>71.630263575629414</v>
      </c>
      <c r="ED214" s="116">
        <f t="shared" si="185"/>
        <v>66</v>
      </c>
      <c r="EE214" s="116">
        <f t="shared" si="185"/>
        <v>1</v>
      </c>
      <c r="EF214" s="116">
        <f t="shared" si="186"/>
        <v>1.5151515151515151</v>
      </c>
      <c r="EG214" s="116">
        <f t="shared" si="187"/>
        <v>2</v>
      </c>
      <c r="EH214" s="117">
        <f t="shared" si="188"/>
        <v>3.0303030303030303</v>
      </c>
      <c r="EI214" s="116">
        <f t="shared" si="201"/>
        <v>9.0909090909090917</v>
      </c>
      <c r="EJ214" s="116">
        <f t="shared" si="189"/>
        <v>1</v>
      </c>
      <c r="EK214" s="116">
        <f t="shared" si="198"/>
        <v>1.5151515151515151</v>
      </c>
      <c r="EL214" s="37"/>
      <c r="EM214" s="37"/>
      <c r="EN214" s="37"/>
      <c r="EO214" s="37"/>
    </row>
    <row r="215" spans="2:145" x14ac:dyDescent="0.4">
      <c r="B215" s="118">
        <v>2006</v>
      </c>
      <c r="C215" s="119">
        <v>2.3150000000000004</v>
      </c>
      <c r="D215" s="119">
        <v>13.304999999999989</v>
      </c>
      <c r="E215" s="119">
        <v>6.694</v>
      </c>
      <c r="F215" s="119">
        <v>2.4660000000000126</v>
      </c>
      <c r="G215" s="119">
        <v>4.2019999999999724</v>
      </c>
      <c r="H215" s="119">
        <v>11.683</v>
      </c>
      <c r="I215" s="119">
        <v>6.0410000000000075</v>
      </c>
      <c r="J215" s="119">
        <v>8.9299999999999926</v>
      </c>
      <c r="K215" s="119">
        <v>3.2850000000000046</v>
      </c>
      <c r="L215" s="119">
        <v>8.2180000000000142</v>
      </c>
      <c r="M215" s="119">
        <v>4.6880000000000033</v>
      </c>
      <c r="N215" s="119">
        <v>4.1430000000000078</v>
      </c>
      <c r="O215" s="119">
        <v>9.0170000000000083</v>
      </c>
      <c r="P215" s="119">
        <v>1281.1136050583334</v>
      </c>
      <c r="Q215" s="119">
        <f t="shared" si="161"/>
        <v>97.578614647023826</v>
      </c>
      <c r="R215" s="119">
        <f t="shared" si="155"/>
        <v>6.3675000000000033</v>
      </c>
      <c r="S215" s="119">
        <f t="shared" si="156"/>
        <v>1281.1136050583334</v>
      </c>
      <c r="T215" s="119">
        <f t="shared" si="157"/>
        <v>14</v>
      </c>
      <c r="U215" s="119">
        <f t="array" ref="U215">SUM(IF($C215:$P215&lt;0,1,0))</f>
        <v>0</v>
      </c>
      <c r="V215" s="119">
        <f t="shared" si="158"/>
        <v>0</v>
      </c>
      <c r="W215" s="119">
        <f t="array" ref="W215">SUM(IF($C215:$P215&gt;20,1,0))</f>
        <v>1</v>
      </c>
      <c r="X215" s="119">
        <f t="shared" si="159"/>
        <v>7.1428571428571423</v>
      </c>
      <c r="Y215" s="119">
        <f t="array" ref="Y215">SUM(IF(C215:P215&gt;40,1,0))</f>
        <v>1</v>
      </c>
      <c r="Z215" s="119">
        <f t="shared" si="160"/>
        <v>7.1428571428571423</v>
      </c>
      <c r="AA215" s="119">
        <v>1.4999999999999902</v>
      </c>
      <c r="AB215" s="119">
        <v>2.0250000000000323</v>
      </c>
      <c r="AC215" s="119">
        <v>6.956999999999991</v>
      </c>
      <c r="AD215" s="119">
        <v>13.104000000000005</v>
      </c>
      <c r="AE215" s="119">
        <v>0.24299999999999322</v>
      </c>
      <c r="AF215" s="119">
        <v>2.2420000000000107</v>
      </c>
      <c r="AG215" s="119">
        <v>3.6209999999999853</v>
      </c>
      <c r="AH215" s="119">
        <v>26.327999999999975</v>
      </c>
      <c r="AI215" s="119">
        <v>5.4670000000000218</v>
      </c>
      <c r="AJ215" s="119">
        <v>0.97299999999997944</v>
      </c>
      <c r="AK215" s="119">
        <v>0.59800000000000963</v>
      </c>
      <c r="AL215" s="119">
        <v>4.6450000000000102</v>
      </c>
      <c r="AM215" s="119">
        <f t="shared" si="190"/>
        <v>5.6419166666666669</v>
      </c>
      <c r="AN215" s="119">
        <f t="shared" si="162"/>
        <v>2.931499999999998</v>
      </c>
      <c r="AO215" s="119">
        <f t="shared" si="163"/>
        <v>26.327999999999975</v>
      </c>
      <c r="AP215" s="119">
        <f t="shared" si="164"/>
        <v>12</v>
      </c>
      <c r="AQ215" s="119">
        <f t="array" ref="AQ215">SUM(IF($AA215:$AL215&lt;0,1,0))</f>
        <v>0</v>
      </c>
      <c r="AR215" s="119">
        <f t="shared" si="165"/>
        <v>0</v>
      </c>
      <c r="AS215" s="119">
        <f t="array" ref="AS215">SUM(IF($AA215:$AL215&gt;20,1,0))</f>
        <v>1</v>
      </c>
      <c r="AT215" s="119">
        <f t="shared" si="166"/>
        <v>8.3333333333333321</v>
      </c>
      <c r="AU215" s="119">
        <f t="array" ref="AU215">SUM(IF(AA215:AL215&gt;40,1,0))</f>
        <v>0</v>
      </c>
      <c r="AV215" s="119">
        <f t="shared" si="191"/>
        <v>0</v>
      </c>
      <c r="AW215" s="119">
        <v>1.6899999999999693</v>
      </c>
      <c r="AX215" s="119">
        <v>2.3349999999999982</v>
      </c>
      <c r="AY215" s="119">
        <v>1.8899999999999917</v>
      </c>
      <c r="AZ215" s="119">
        <v>1.2750000000000261</v>
      </c>
      <c r="BA215" s="119">
        <v>1.9150000000000063</v>
      </c>
      <c r="BB215" s="119">
        <v>1.7840000000000078</v>
      </c>
      <c r="BC215" s="119">
        <v>2.909000000000006</v>
      </c>
      <c r="BD215" s="119">
        <v>3.8780000000000037</v>
      </c>
      <c r="BE215" s="119">
        <v>2.2170000000000023</v>
      </c>
      <c r="BF215" s="119">
        <v>1.6510000000000025</v>
      </c>
      <c r="BG215" s="119">
        <v>2.3320000000000007</v>
      </c>
      <c r="BH215" s="119">
        <v>1.0329999999999728</v>
      </c>
      <c r="BI215" s="119">
        <v>3.0429999999999957</v>
      </c>
      <c r="BJ215" s="119">
        <v>9.6786598913075839</v>
      </c>
      <c r="BK215" s="119">
        <v>3.5629999999999828</v>
      </c>
      <c r="BL215" s="119">
        <v>1.3600000000000056</v>
      </c>
      <c r="BM215" s="119">
        <v>9.5969999999999658</v>
      </c>
      <c r="BN215" s="119">
        <v>3.1955631849993393</v>
      </c>
      <c r="BO215" s="119">
        <f t="shared" si="192"/>
        <v>3.0747901709059366</v>
      </c>
      <c r="BP215" s="119">
        <f t="shared" si="167"/>
        <v>2.2745000000000015</v>
      </c>
      <c r="BQ215" s="119">
        <f t="shared" si="168"/>
        <v>9.6786598913075839</v>
      </c>
      <c r="BR215" s="119">
        <f t="shared" si="169"/>
        <v>18</v>
      </c>
      <c r="BS215" s="119">
        <f t="array" ref="BS215">SUM(IF($AW215:$BN215&lt;0,1,0))</f>
        <v>0</v>
      </c>
      <c r="BT215" s="119">
        <f t="shared" si="170"/>
        <v>0</v>
      </c>
      <c r="BU215" s="119">
        <f t="array" ref="BU215">SUM(IF($AW215:$BN215&gt;20,1,0))</f>
        <v>0</v>
      </c>
      <c r="BV215" s="119">
        <f t="shared" si="171"/>
        <v>0</v>
      </c>
      <c r="BW215" s="119">
        <f t="array" ref="BW215">SUM(IF(AW215:BN215&gt;40,1,0))</f>
        <v>0</v>
      </c>
      <c r="BX215" s="119">
        <f t="shared" si="193"/>
        <v>0</v>
      </c>
      <c r="BY215" s="119">
        <v>10.898000000000007</v>
      </c>
      <c r="BZ215" s="119">
        <v>4.3000000000000149</v>
      </c>
      <c r="CA215" s="119">
        <v>4.1840000000000099</v>
      </c>
      <c r="CB215" s="119">
        <v>3.391999999999995</v>
      </c>
      <c r="CC215" s="119">
        <v>4.2929999999999913</v>
      </c>
      <c r="CD215" s="119">
        <v>11.468999999999996</v>
      </c>
      <c r="CE215" s="119">
        <v>7.5730000000000075</v>
      </c>
      <c r="CF215" s="119">
        <v>3.2999999999999918</v>
      </c>
      <c r="CG215" s="119">
        <v>4.0350000000000108</v>
      </c>
      <c r="CH215" s="119">
        <v>6.5620000000000012</v>
      </c>
      <c r="CI215" s="119">
        <v>5.5779999999999941</v>
      </c>
      <c r="CJ215" s="119">
        <v>4.0529999999999955</v>
      </c>
      <c r="CK215" s="119">
        <v>9.1400000000000148</v>
      </c>
      <c r="CL215" s="119">
        <v>2.4579999999999602</v>
      </c>
      <c r="CM215" s="119">
        <v>9.590999999999994</v>
      </c>
      <c r="CN215" s="119">
        <v>2.0010000000000083</v>
      </c>
      <c r="CO215" s="119">
        <v>6.3979999999999926</v>
      </c>
      <c r="CP215" s="119">
        <v>13.654000000000011</v>
      </c>
      <c r="CQ215" s="119">
        <f t="shared" si="194"/>
        <v>6.2710555555555549</v>
      </c>
      <c r="CR215" s="119">
        <f t="shared" si="172"/>
        <v>4.9390000000000045</v>
      </c>
      <c r="CS215" s="119">
        <f t="shared" si="173"/>
        <v>13.654000000000011</v>
      </c>
      <c r="CT215" s="119">
        <f t="shared" si="174"/>
        <v>18</v>
      </c>
      <c r="CU215" s="119">
        <f t="array" ref="CU215">SUM(IF($BY215:$CP215&lt;0,1,0))</f>
        <v>0</v>
      </c>
      <c r="CV215" s="119">
        <f t="shared" si="175"/>
        <v>0</v>
      </c>
      <c r="CW215" s="119">
        <f t="array" ref="CW215">SUM(IF($BY215:$CP215&gt;20,1,0))</f>
        <v>0</v>
      </c>
      <c r="CX215" s="119">
        <f t="shared" si="176"/>
        <v>0</v>
      </c>
      <c r="CY215" s="119">
        <f t="array" ref="CY215">SUM(IF(BY215:CP215&gt;40,1,0))</f>
        <v>0</v>
      </c>
      <c r="CZ215" s="119">
        <f t="shared" si="195"/>
        <v>0</v>
      </c>
      <c r="DA215" s="119">
        <v>2.0180000000000087</v>
      </c>
      <c r="DB215" s="119">
        <v>3.2259385945148766</v>
      </c>
      <c r="DC215" s="119">
        <f t="shared" si="196"/>
        <v>2.6219692972574427</v>
      </c>
      <c r="DD215" s="119">
        <f t="shared" si="177"/>
        <v>2.6219692972574427</v>
      </c>
      <c r="DE215" s="119">
        <f t="shared" si="178"/>
        <v>3.2259385945148766</v>
      </c>
      <c r="DF215" s="119">
        <f t="shared" si="179"/>
        <v>2</v>
      </c>
      <c r="DG215" s="119">
        <f t="array" ref="DG215">SUM(IF($DA215:$DB215&lt;0,1,0))</f>
        <v>0</v>
      </c>
      <c r="DH215" s="119">
        <f t="shared" si="180"/>
        <v>0</v>
      </c>
      <c r="DI215" s="119">
        <f t="array" ref="DI215">SUM(IF($DA215:$DB215&gt;20,1,0))</f>
        <v>0</v>
      </c>
      <c r="DJ215" s="119">
        <f t="shared" si="181"/>
        <v>0</v>
      </c>
      <c r="DK215" s="119">
        <f t="array" ref="DK215">SUM(IF(DA215:DB215&gt;40,1,0))</f>
        <v>0</v>
      </c>
      <c r="DL215" s="119">
        <f t="shared" si="197"/>
        <v>0</v>
      </c>
      <c r="DM215" s="119">
        <v>3.5549999999999971</v>
      </c>
      <c r="DN215" s="119">
        <v>3.3619999999999983</v>
      </c>
      <c r="DO215" s="119">
        <f t="shared" si="153"/>
        <v>3.4584999999999977</v>
      </c>
      <c r="DP215" s="119">
        <f t="shared" si="148"/>
        <v>3.4584999999999977</v>
      </c>
      <c r="DQ215" s="119">
        <f t="shared" si="149"/>
        <v>3.5549999999999971</v>
      </c>
      <c r="DR215" s="119">
        <f t="shared" si="150"/>
        <v>2</v>
      </c>
      <c r="DS215" s="119">
        <f t="array" ref="DS215">SUM(IF($DM215:$DN215&lt;0,1,0))</f>
        <v>0</v>
      </c>
      <c r="DT215" s="119">
        <f t="shared" si="151"/>
        <v>0</v>
      </c>
      <c r="DU215" s="119">
        <f t="array" ref="DU215">SUM(IF($DM215:$DN215&gt;20,1,0))</f>
        <v>0</v>
      </c>
      <c r="DV215" s="119">
        <f t="shared" si="152"/>
        <v>0</v>
      </c>
      <c r="DW215" s="119">
        <f t="array" ref="DW215">SUM(IF(DM215:DN215&gt;40,1,0))</f>
        <v>0</v>
      </c>
      <c r="DX215" s="119">
        <f t="shared" si="154"/>
        <v>0</v>
      </c>
      <c r="DY215" s="119">
        <f t="shared" si="199"/>
        <v>24.457420708017505</v>
      </c>
      <c r="DZ215" s="119">
        <f t="shared" si="182"/>
        <v>3.7494999999999945</v>
      </c>
      <c r="EA215" s="119">
        <f t="shared" si="183"/>
        <v>1281.1136050583334</v>
      </c>
      <c r="EB215" s="119">
        <f t="shared" si="200"/>
        <v>3.4960678358645905</v>
      </c>
      <c r="EC215" s="119">
        <f t="shared" si="184"/>
        <v>157.12252427429732</v>
      </c>
      <c r="ED215" s="119">
        <f t="shared" si="185"/>
        <v>66</v>
      </c>
      <c r="EE215" s="119">
        <f t="shared" si="185"/>
        <v>0</v>
      </c>
      <c r="EF215" s="119">
        <f t="shared" si="186"/>
        <v>0</v>
      </c>
      <c r="EG215" s="119">
        <f t="shared" si="187"/>
        <v>2</v>
      </c>
      <c r="EH215" s="117">
        <f t="shared" si="188"/>
        <v>3.0303030303030303</v>
      </c>
      <c r="EI215" s="119">
        <f t="shared" si="201"/>
        <v>7.8282828282828278</v>
      </c>
      <c r="EJ215" s="119">
        <f t="shared" si="189"/>
        <v>1</v>
      </c>
      <c r="EK215" s="119">
        <f t="shared" si="198"/>
        <v>1.5151515151515151</v>
      </c>
      <c r="EL215" s="37"/>
      <c r="EM215" s="37"/>
      <c r="EN215" s="37"/>
      <c r="EO215" s="37"/>
    </row>
    <row r="216" spans="2:145" x14ac:dyDescent="0.4">
      <c r="B216" s="115">
        <v>2007</v>
      </c>
      <c r="C216" s="116">
        <v>3.6739999999999995</v>
      </c>
      <c r="D216" s="116">
        <v>12.248999999999999</v>
      </c>
      <c r="E216" s="116">
        <v>0.93499999999999694</v>
      </c>
      <c r="F216" s="116">
        <v>1.8960000000000088</v>
      </c>
      <c r="G216" s="116">
        <v>10.959000000000007</v>
      </c>
      <c r="H216" s="116">
        <v>10.72900000000001</v>
      </c>
      <c r="I216" s="116">
        <v>4.2650000000000299</v>
      </c>
      <c r="J216" s="116">
        <v>8.8270000000000302</v>
      </c>
      <c r="K216" s="116">
        <v>2.0359999999999934</v>
      </c>
      <c r="L216" s="116">
        <v>5.4130000000000011</v>
      </c>
      <c r="M216" s="116">
        <v>7.0899999999999963</v>
      </c>
      <c r="N216" s="116">
        <v>3.4380000000000077</v>
      </c>
      <c r="O216" s="116">
        <v>10.654999999999992</v>
      </c>
      <c r="P216" s="116">
        <v>66279.892368898101</v>
      </c>
      <c r="Q216" s="119">
        <f t="shared" si="161"/>
        <v>4740.1470263498641</v>
      </c>
      <c r="R216" s="119">
        <f t="shared" si="155"/>
        <v>6.2514999999999983</v>
      </c>
      <c r="S216" s="119">
        <f t="shared" si="156"/>
        <v>66279.892368898101</v>
      </c>
      <c r="T216" s="119">
        <f t="shared" si="157"/>
        <v>14</v>
      </c>
      <c r="U216" s="119">
        <f t="array" ref="U216">SUM(IF($C216:$P216&lt;0,1,0))</f>
        <v>0</v>
      </c>
      <c r="V216" s="119">
        <f t="shared" si="158"/>
        <v>0</v>
      </c>
      <c r="W216" s="119">
        <f t="array" ref="W216">SUM(IF($C216:$P216&gt;20,1,0))</f>
        <v>1</v>
      </c>
      <c r="X216" s="119">
        <f t="shared" si="159"/>
        <v>7.1428571428571423</v>
      </c>
      <c r="Y216" s="119">
        <f t="array" ref="Y216">SUM(IF(C216:P216&gt;40,1,0))</f>
        <v>1</v>
      </c>
      <c r="Z216" s="119">
        <f t="shared" si="160"/>
        <v>7.1428571428571423</v>
      </c>
      <c r="AA216" s="116">
        <v>4.8000000000000043</v>
      </c>
      <c r="AB216" s="116">
        <v>2.0210000000000061</v>
      </c>
      <c r="AC216" s="116">
        <v>5.9269999999999934</v>
      </c>
      <c r="AD216" s="116">
        <v>6.6619999999999679</v>
      </c>
      <c r="AE216" s="116">
        <v>6.0999999999999943E-2</v>
      </c>
      <c r="AF216" s="116">
        <v>2.5349999999999984</v>
      </c>
      <c r="AG216" s="116">
        <v>2.0270000000000232</v>
      </c>
      <c r="AH216" s="116">
        <v>30.935000000000002</v>
      </c>
      <c r="AI216" s="116">
        <v>2.9420000000000002</v>
      </c>
      <c r="AJ216" s="116">
        <v>2.0959999999999868</v>
      </c>
      <c r="AK216" s="116">
        <v>1.7980000000000329</v>
      </c>
      <c r="AL216" s="116">
        <v>2.2340000000000027</v>
      </c>
      <c r="AM216" s="116">
        <f t="shared" si="190"/>
        <v>5.3365000000000018</v>
      </c>
      <c r="AN216" s="116">
        <f t="shared" si="162"/>
        <v>2.3845000000000005</v>
      </c>
      <c r="AO216" s="116">
        <f t="shared" si="163"/>
        <v>30.935000000000002</v>
      </c>
      <c r="AP216" s="116">
        <f t="shared" si="164"/>
        <v>12</v>
      </c>
      <c r="AQ216" s="116">
        <f t="array" ref="AQ216">SUM(IF($AA216:$AL216&lt;0,1,0))</f>
        <v>0</v>
      </c>
      <c r="AR216" s="116">
        <f t="shared" si="165"/>
        <v>0</v>
      </c>
      <c r="AS216" s="116">
        <f t="array" ref="AS216">SUM(IF($AA216:$AL216&gt;20,1,0))</f>
        <v>1</v>
      </c>
      <c r="AT216" s="116">
        <f t="shared" si="166"/>
        <v>8.3333333333333321</v>
      </c>
      <c r="AU216" s="116">
        <f t="array" ref="AU216">SUM(IF(AA216:AL216&gt;40,1,0))</f>
        <v>0</v>
      </c>
      <c r="AV216" s="116">
        <f t="shared" si="191"/>
        <v>0</v>
      </c>
      <c r="AW216" s="116">
        <v>2.2029999999999994</v>
      </c>
      <c r="AX216" s="116">
        <v>1.8149999999999888</v>
      </c>
      <c r="AY216" s="116">
        <v>1.7139999999999711</v>
      </c>
      <c r="AZ216" s="116">
        <v>1.5840000000000076</v>
      </c>
      <c r="BA216" s="116">
        <v>1.6080000000000105</v>
      </c>
      <c r="BB216" s="116">
        <v>2.2850000000000037</v>
      </c>
      <c r="BC216" s="116">
        <v>3.8829999999999698</v>
      </c>
      <c r="BD216" s="116">
        <v>7.9350000000000032</v>
      </c>
      <c r="BE216" s="116">
        <v>2.0380000000000065</v>
      </c>
      <c r="BF216" s="116">
        <v>1.5830000000000011</v>
      </c>
      <c r="BG216" s="116">
        <v>0.72900000000000187</v>
      </c>
      <c r="BH216" s="116">
        <v>2.4920000000000053</v>
      </c>
      <c r="BI216" s="116">
        <v>2.4229999999999974</v>
      </c>
      <c r="BJ216" s="116">
        <v>9.0072070406507887</v>
      </c>
      <c r="BK216" s="116">
        <v>2.8440000000000021</v>
      </c>
      <c r="BL216" s="116">
        <v>2.2119999999999918</v>
      </c>
      <c r="BM216" s="116">
        <v>8.7560000000000073</v>
      </c>
      <c r="BN216" s="116">
        <v>4.2866282789507215</v>
      </c>
      <c r="BO216" s="116">
        <f t="shared" si="192"/>
        <v>3.2998797399778597</v>
      </c>
      <c r="BP216" s="116">
        <f t="shared" si="167"/>
        <v>2.2484999999999977</v>
      </c>
      <c r="BQ216" s="116">
        <f t="shared" si="168"/>
        <v>9.0072070406507887</v>
      </c>
      <c r="BR216" s="116">
        <f t="shared" si="169"/>
        <v>18</v>
      </c>
      <c r="BS216" s="116">
        <f t="array" ref="BS216">SUM(IF($AW216:$BN216&lt;0,1,0))</f>
        <v>0</v>
      </c>
      <c r="BT216" s="116">
        <f t="shared" si="170"/>
        <v>0</v>
      </c>
      <c r="BU216" s="116">
        <f t="array" ref="BU216">SUM(IF($AW216:$BN216&gt;20,1,0))</f>
        <v>0</v>
      </c>
      <c r="BV216" s="116">
        <f t="shared" si="171"/>
        <v>0</v>
      </c>
      <c r="BW216" s="116">
        <f t="array" ref="BW216">SUM(IF(AW216:BN216&gt;40,1,0))</f>
        <v>0</v>
      </c>
      <c r="BX216" s="116">
        <f t="shared" si="193"/>
        <v>0</v>
      </c>
      <c r="BY216" s="116">
        <v>8.8300000000000054</v>
      </c>
      <c r="BZ216" s="116">
        <v>6.655999999999973</v>
      </c>
      <c r="CA216" s="116">
        <v>3.6410000000000053</v>
      </c>
      <c r="CB216" s="116">
        <v>4.4079999999999897</v>
      </c>
      <c r="CC216" s="116">
        <v>5.5439999999999712</v>
      </c>
      <c r="CD216" s="116">
        <v>9.3590000000000053</v>
      </c>
      <c r="CE216" s="116">
        <v>6.1439999999999939</v>
      </c>
      <c r="CF216" s="116">
        <v>2.2769999999999957</v>
      </c>
      <c r="CG216" s="116">
        <v>4.5800000000000063</v>
      </c>
      <c r="CH216" s="116">
        <v>6.8219999999999947</v>
      </c>
      <c r="CI216" s="116">
        <v>6.9359999999999866</v>
      </c>
      <c r="CJ216" s="116">
        <v>3.7590000000000234</v>
      </c>
      <c r="CK216" s="116">
        <v>11.126999999999999</v>
      </c>
      <c r="CL216" s="116">
        <v>4.1690000000000005</v>
      </c>
      <c r="CM216" s="116">
        <v>8.1289999999999871</v>
      </c>
      <c r="CN216" s="116">
        <v>1.7789999999999973</v>
      </c>
      <c r="CO216" s="116">
        <v>8.1150000000000055</v>
      </c>
      <c r="CP216" s="116">
        <v>18.703000000000024</v>
      </c>
      <c r="CQ216" s="116">
        <f t="shared" si="194"/>
        <v>6.7209999999999992</v>
      </c>
      <c r="CR216" s="116">
        <f t="shared" si="172"/>
        <v>6.3999999999999835</v>
      </c>
      <c r="CS216" s="116">
        <f t="shared" si="173"/>
        <v>18.703000000000024</v>
      </c>
      <c r="CT216" s="116">
        <f t="shared" si="174"/>
        <v>18</v>
      </c>
      <c r="CU216" s="116">
        <f t="array" ref="CU216">SUM(IF($BY216:$CP216&lt;0,1,0))</f>
        <v>0</v>
      </c>
      <c r="CV216" s="116">
        <f t="shared" si="175"/>
        <v>0</v>
      </c>
      <c r="CW216" s="116">
        <f t="array" ref="CW216">SUM(IF($BY216:$CP216&gt;20,1,0))</f>
        <v>0</v>
      </c>
      <c r="CX216" s="116">
        <f t="shared" si="176"/>
        <v>0</v>
      </c>
      <c r="CY216" s="116">
        <f t="array" ref="CY216">SUM(IF(BY216:CP216&gt;40,1,0))</f>
        <v>0</v>
      </c>
      <c r="CZ216" s="116">
        <f t="shared" si="195"/>
        <v>0</v>
      </c>
      <c r="DA216" s="116">
        <v>2.130999999999994</v>
      </c>
      <c r="DB216" s="116">
        <v>2.8522957260208814</v>
      </c>
      <c r="DC216" s="116">
        <f t="shared" si="196"/>
        <v>2.4916478630104377</v>
      </c>
      <c r="DD216" s="116">
        <f t="shared" si="177"/>
        <v>2.4916478630104377</v>
      </c>
      <c r="DE216" s="116">
        <f t="shared" si="178"/>
        <v>2.8522957260208814</v>
      </c>
      <c r="DF216" s="116">
        <f t="shared" si="179"/>
        <v>2</v>
      </c>
      <c r="DG216" s="116">
        <f t="array" ref="DG216">SUM(IF($DA216:$DB216&lt;0,1,0))</f>
        <v>0</v>
      </c>
      <c r="DH216" s="116">
        <f t="shared" si="180"/>
        <v>0</v>
      </c>
      <c r="DI216" s="116">
        <f t="array" ref="DI216">SUM(IF($DA216:$DB216&gt;20,1,0))</f>
        <v>0</v>
      </c>
      <c r="DJ216" s="116">
        <f t="shared" si="181"/>
        <v>0</v>
      </c>
      <c r="DK216" s="116">
        <f t="array" ref="DK216">SUM(IF(DA216:DB216&gt;40,1,0))</f>
        <v>0</v>
      </c>
      <c r="DL216" s="116">
        <f t="shared" si="197"/>
        <v>0</v>
      </c>
      <c r="DM216" s="116">
        <v>2.3280000000000189</v>
      </c>
      <c r="DN216" s="116">
        <v>2.3769999999999847</v>
      </c>
      <c r="DO216" s="116">
        <f t="shared" si="153"/>
        <v>2.3525000000000018</v>
      </c>
      <c r="DP216" s="116">
        <f t="shared" si="148"/>
        <v>2.3525000000000018</v>
      </c>
      <c r="DQ216" s="116">
        <f t="shared" si="149"/>
        <v>2.3769999999999847</v>
      </c>
      <c r="DR216" s="116">
        <f t="shared" si="150"/>
        <v>2</v>
      </c>
      <c r="DS216" s="116">
        <f t="array" ref="DS216">SUM(IF($DM216:$DN216&lt;0,1,0))</f>
        <v>0</v>
      </c>
      <c r="DT216" s="116">
        <f t="shared" si="151"/>
        <v>0</v>
      </c>
      <c r="DU216" s="116">
        <f t="array" ref="DU216">SUM(IF($DM216:$DN216&gt;20,1,0))</f>
        <v>0</v>
      </c>
      <c r="DV216" s="116">
        <f t="shared" si="152"/>
        <v>0</v>
      </c>
      <c r="DW216" s="116">
        <f t="array" ref="DW216">SUM(IF(DM216:DN216&gt;40,1,0))</f>
        <v>0</v>
      </c>
      <c r="DX216" s="116">
        <f t="shared" si="154"/>
        <v>0</v>
      </c>
      <c r="DY216" s="116">
        <f t="shared" si="199"/>
        <v>1009.3357651506614</v>
      </c>
      <c r="DZ216" s="116">
        <f t="shared" si="182"/>
        <v>3.7165000000000115</v>
      </c>
      <c r="EA216" s="116">
        <f t="shared" si="183"/>
        <v>66279.892368898101</v>
      </c>
      <c r="EB216" s="116">
        <f t="shared" si="200"/>
        <v>3.4265833333333373</v>
      </c>
      <c r="EC216" s="116">
        <f t="shared" si="184"/>
        <v>8157.8553616361469</v>
      </c>
      <c r="ED216" s="116">
        <f t="shared" si="185"/>
        <v>66</v>
      </c>
      <c r="EE216" s="116">
        <f t="shared" si="185"/>
        <v>0</v>
      </c>
      <c r="EF216" s="116">
        <f t="shared" si="186"/>
        <v>0</v>
      </c>
      <c r="EG216" s="116">
        <f t="shared" si="187"/>
        <v>2</v>
      </c>
      <c r="EH216" s="117">
        <f t="shared" si="188"/>
        <v>3.0303030303030303</v>
      </c>
      <c r="EI216" s="116">
        <f t="shared" si="201"/>
        <v>6.313131313131314</v>
      </c>
      <c r="EJ216" s="116">
        <f t="shared" si="189"/>
        <v>1</v>
      </c>
      <c r="EK216" s="116">
        <f t="shared" si="198"/>
        <v>1.5151515151515151</v>
      </c>
      <c r="EL216" s="37"/>
      <c r="EM216" s="37"/>
      <c r="EN216" s="37"/>
      <c r="EO216" s="37"/>
    </row>
    <row r="217" spans="2:145" x14ac:dyDescent="0.4">
      <c r="B217" s="120">
        <v>2008</v>
      </c>
      <c r="C217" s="117">
        <v>4.8550000000000093</v>
      </c>
      <c r="D217" s="117">
        <v>12.464999999999993</v>
      </c>
      <c r="E217" s="117">
        <v>9.2619999999999933</v>
      </c>
      <c r="F217" s="117">
        <v>6.3150000000000039</v>
      </c>
      <c r="G217" s="117">
        <v>11.697999999999986</v>
      </c>
      <c r="H217" s="117">
        <v>16.504999999999971</v>
      </c>
      <c r="I217" s="117">
        <v>15.100999999999987</v>
      </c>
      <c r="J217" s="117">
        <v>9.7310000000000016</v>
      </c>
      <c r="K217" s="117">
        <v>3.891</v>
      </c>
      <c r="L217" s="117">
        <v>11.580999999999996</v>
      </c>
      <c r="M217" s="117">
        <v>11.535999999999991</v>
      </c>
      <c r="N217" s="117">
        <v>4.9129999999999674</v>
      </c>
      <c r="O217" s="117">
        <v>12.448999999999998</v>
      </c>
      <c r="P217" s="117">
        <v>21989695.219570138</v>
      </c>
      <c r="Q217" s="117">
        <f t="shared" si="161"/>
        <v>1570701.8229692956</v>
      </c>
      <c r="R217" s="117">
        <f t="shared" si="155"/>
        <v>11.558499999999993</v>
      </c>
      <c r="S217" s="117">
        <f t="shared" si="156"/>
        <v>21989695.219570138</v>
      </c>
      <c r="T217" s="117">
        <f t="shared" si="157"/>
        <v>14</v>
      </c>
      <c r="U217" s="117">
        <f t="array" ref="U217">SUM(IF($C217:$P217&lt;0,1,0))</f>
        <v>0</v>
      </c>
      <c r="V217" s="117">
        <f t="shared" si="158"/>
        <v>0</v>
      </c>
      <c r="W217" s="117">
        <f t="array" ref="W217">SUM(IF($C217:$P217&gt;20,1,0))</f>
        <v>1</v>
      </c>
      <c r="X217" s="117">
        <f t="shared" si="159"/>
        <v>7.1428571428571423</v>
      </c>
      <c r="Y217" s="117">
        <f t="array" ref="Y217">SUM(IF(C217:P217&gt;40,1,0))</f>
        <v>1</v>
      </c>
      <c r="Z217" s="117">
        <f t="shared" si="160"/>
        <v>7.1428571428571423</v>
      </c>
      <c r="AA217" s="117">
        <v>5.8999999999999941</v>
      </c>
      <c r="AB217" s="117">
        <v>4.2729999999999713</v>
      </c>
      <c r="AC217" s="117">
        <v>9.1969999999999885</v>
      </c>
      <c r="AD217" s="117">
        <v>9.7769999999999904</v>
      </c>
      <c r="AE217" s="117">
        <v>1.3779999999999903</v>
      </c>
      <c r="AF217" s="117">
        <v>4.6740000000000004</v>
      </c>
      <c r="AG217" s="117">
        <v>5.4289999999999727</v>
      </c>
      <c r="AH217" s="117">
        <v>11.543000000000013</v>
      </c>
      <c r="AI217" s="117">
        <v>8.1839999999999904</v>
      </c>
      <c r="AJ217" s="117">
        <v>6.6119999999999957</v>
      </c>
      <c r="AK217" s="117">
        <v>3.5259999999999847</v>
      </c>
      <c r="AL217" s="117">
        <v>5.4549999999999876</v>
      </c>
      <c r="AM217" s="117">
        <f t="shared" si="190"/>
        <v>6.32899999999999</v>
      </c>
      <c r="AN217" s="117">
        <f t="shared" si="162"/>
        <v>5.6774999999999913</v>
      </c>
      <c r="AO217" s="117">
        <f t="shared" si="163"/>
        <v>11.543000000000013</v>
      </c>
      <c r="AP217" s="117">
        <f t="shared" si="164"/>
        <v>12</v>
      </c>
      <c r="AQ217" s="117">
        <f t="array" ref="AQ217">SUM(IF($AA217:$AL217&lt;0,1,0))</f>
        <v>0</v>
      </c>
      <c r="AR217" s="117">
        <f t="shared" si="165"/>
        <v>0</v>
      </c>
      <c r="AS217" s="117">
        <f t="array" ref="AS217">SUM(IF($AA217:$AL217&gt;20,1,0))</f>
        <v>0</v>
      </c>
      <c r="AT217" s="117">
        <f t="shared" si="166"/>
        <v>0</v>
      </c>
      <c r="AU217" s="117">
        <f t="array" ref="AU217">SUM(IF(AA217:AL217&gt;40,1,0))</f>
        <v>0</v>
      </c>
      <c r="AV217" s="117">
        <f t="shared" si="191"/>
        <v>0</v>
      </c>
      <c r="AW217" s="117">
        <v>3.2230000000000203</v>
      </c>
      <c r="AX217" s="117">
        <v>4.4920000000000071</v>
      </c>
      <c r="AY217" s="117">
        <v>3.3989999999999965</v>
      </c>
      <c r="AZ217" s="117">
        <v>3.9139999999999731</v>
      </c>
      <c r="BA217" s="117">
        <v>3.1609999999999876</v>
      </c>
      <c r="BB217" s="117">
        <v>2.737999999999996</v>
      </c>
      <c r="BC217" s="117">
        <v>1.9660000000000011</v>
      </c>
      <c r="BD217" s="117">
        <v>6.0660000000000158</v>
      </c>
      <c r="BE217" s="117">
        <v>3.4999999999999698</v>
      </c>
      <c r="BF217" s="117">
        <v>2.2100000000000009</v>
      </c>
      <c r="BG217" s="117">
        <v>3.7660000000000027</v>
      </c>
      <c r="BH217" s="117">
        <v>4.2170000000000041</v>
      </c>
      <c r="BI217" s="117">
        <v>2.6510000000000256</v>
      </c>
      <c r="BJ217" s="117">
        <v>14.1077582362634</v>
      </c>
      <c r="BK217" s="117">
        <v>4.1299999999999892</v>
      </c>
      <c r="BL217" s="117">
        <v>3.4370000000000012</v>
      </c>
      <c r="BM217" s="117">
        <v>10.44400000000001</v>
      </c>
      <c r="BN217" s="117">
        <v>3.9877300613496924</v>
      </c>
      <c r="BO217" s="117">
        <f t="shared" si="192"/>
        <v>4.5227493498673939</v>
      </c>
      <c r="BP217" s="117">
        <f t="shared" si="167"/>
        <v>3.6329999999999862</v>
      </c>
      <c r="BQ217" s="117">
        <f t="shared" si="168"/>
        <v>14.1077582362634</v>
      </c>
      <c r="BR217" s="117">
        <f t="shared" si="169"/>
        <v>18</v>
      </c>
      <c r="BS217" s="117">
        <f t="array" ref="BS217">SUM(IF($AW217:$BN217&lt;0,1,0))</f>
        <v>0</v>
      </c>
      <c r="BT217" s="117">
        <f t="shared" si="170"/>
        <v>0</v>
      </c>
      <c r="BU217" s="117">
        <f t="array" ref="BU217">SUM(IF($AW217:$BN217&gt;20,1,0))</f>
        <v>0</v>
      </c>
      <c r="BV217" s="117">
        <f t="shared" si="171"/>
        <v>0</v>
      </c>
      <c r="BW217" s="117">
        <f t="array" ref="BW217">SUM(IF(AW217:BN217&gt;40,1,0))</f>
        <v>0</v>
      </c>
      <c r="BX217" s="117">
        <f t="shared" si="193"/>
        <v>0</v>
      </c>
      <c r="BY217" s="117">
        <v>24.800000000000022</v>
      </c>
      <c r="BZ217" s="117">
        <v>14.009000000000027</v>
      </c>
      <c r="CA217" s="117">
        <v>5.6780000000000053</v>
      </c>
      <c r="CB217" s="117">
        <v>8.7159999999999904</v>
      </c>
      <c r="CC217" s="117">
        <v>6.997000000000031</v>
      </c>
      <c r="CD217" s="117">
        <v>13.422000000000001</v>
      </c>
      <c r="CE217" s="117">
        <v>10.64400000000003</v>
      </c>
      <c r="CF217" s="117">
        <v>8.4000000000000306</v>
      </c>
      <c r="CG217" s="117">
        <v>7.2580000000000089</v>
      </c>
      <c r="CH217" s="117">
        <v>11.355000000000025</v>
      </c>
      <c r="CI217" s="117">
        <v>11.403000000000008</v>
      </c>
      <c r="CJ217" s="117">
        <v>6.5280000000000005</v>
      </c>
      <c r="CK217" s="117">
        <v>19.826000000000011</v>
      </c>
      <c r="CL217" s="117">
        <v>8.7590000000000057</v>
      </c>
      <c r="CM217" s="117">
        <v>10.155000000000003</v>
      </c>
      <c r="CN217" s="117">
        <v>5.7879999999999932</v>
      </c>
      <c r="CO217" s="117">
        <v>7.8770000000000007</v>
      </c>
      <c r="CP217" s="117">
        <v>30.369999999999987</v>
      </c>
      <c r="CQ217" s="117">
        <f t="shared" si="194"/>
        <v>11.776944444444455</v>
      </c>
      <c r="CR217" s="117">
        <f t="shared" si="172"/>
        <v>9.4570000000000043</v>
      </c>
      <c r="CS217" s="117">
        <f t="shared" si="173"/>
        <v>30.369999999999987</v>
      </c>
      <c r="CT217" s="117">
        <f t="shared" si="174"/>
        <v>18</v>
      </c>
      <c r="CU217" s="117">
        <f t="array" ref="CU217">SUM(IF($BY217:$CP217&lt;0,1,0))</f>
        <v>0</v>
      </c>
      <c r="CV217" s="117">
        <f t="shared" si="175"/>
        <v>0</v>
      </c>
      <c r="CW217" s="117">
        <f t="array" ref="CW217">SUM(IF($BY217:$CP217&gt;20,1,0))</f>
        <v>2</v>
      </c>
      <c r="CX217" s="117">
        <f t="shared" si="176"/>
        <v>11.111111111111111</v>
      </c>
      <c r="CY217" s="117">
        <f t="array" ref="CY217">SUM(IF(BY217:CP217&gt;40,1,0))</f>
        <v>0</v>
      </c>
      <c r="CZ217" s="117">
        <f t="shared" si="195"/>
        <v>0</v>
      </c>
      <c r="DA217" s="117">
        <v>2.3849999999999927</v>
      </c>
      <c r="DB217" s="117">
        <v>3.8395501152684863</v>
      </c>
      <c r="DC217" s="117">
        <f t="shared" si="196"/>
        <v>3.1122750576342395</v>
      </c>
      <c r="DD217" s="117">
        <f t="shared" si="177"/>
        <v>3.1122750576342395</v>
      </c>
      <c r="DE217" s="117">
        <f t="shared" si="178"/>
        <v>3.8395501152684863</v>
      </c>
      <c r="DF217" s="117">
        <f t="shared" si="179"/>
        <v>2</v>
      </c>
      <c r="DG217" s="117">
        <f t="array" ref="DG217">SUM(IF($DA217:$DB217&lt;0,1,0))</f>
        <v>0</v>
      </c>
      <c r="DH217" s="117">
        <f t="shared" si="180"/>
        <v>0</v>
      </c>
      <c r="DI217" s="117">
        <f t="array" ref="DI217">SUM(IF($DA217:$DB217&gt;20,1,0))</f>
        <v>0</v>
      </c>
      <c r="DJ217" s="117">
        <f t="shared" si="181"/>
        <v>0</v>
      </c>
      <c r="DK217" s="117">
        <f t="array" ref="DK217">SUM(IF(DA217:DB217&gt;40,1,0))</f>
        <v>0</v>
      </c>
      <c r="DL217" s="117">
        <f t="shared" si="197"/>
        <v>0</v>
      </c>
      <c r="DM217" s="117">
        <v>4.3499999999999872</v>
      </c>
      <c r="DN217" s="117">
        <v>3.9590000000000014</v>
      </c>
      <c r="DO217" s="117">
        <f t="shared" si="153"/>
        <v>4.1544999999999943</v>
      </c>
      <c r="DP217" s="117">
        <f t="shared" si="148"/>
        <v>4.1544999999999943</v>
      </c>
      <c r="DQ217" s="117">
        <f t="shared" si="149"/>
        <v>4.3499999999999872</v>
      </c>
      <c r="DR217" s="117">
        <f t="shared" si="150"/>
        <v>2</v>
      </c>
      <c r="DS217" s="117">
        <f t="array" ref="DS217">SUM(IF($DM217:$DN217&lt;0,1,0))</f>
        <v>0</v>
      </c>
      <c r="DT217" s="117">
        <f t="shared" si="151"/>
        <v>0</v>
      </c>
      <c r="DU217" s="117">
        <f t="array" ref="DU217">SUM(IF($DM217:$DN217&gt;20,1,0))</f>
        <v>0</v>
      </c>
      <c r="DV217" s="117">
        <f t="shared" si="152"/>
        <v>0</v>
      </c>
      <c r="DW217" s="117">
        <f t="array" ref="DW217">SUM(IF(DM217:DN217&gt;40,1,0))</f>
        <v>0</v>
      </c>
      <c r="DX217" s="117">
        <f t="shared" si="154"/>
        <v>0</v>
      </c>
      <c r="DY217" s="117">
        <f t="shared" si="199"/>
        <v>333184.99087285675</v>
      </c>
      <c r="DZ217" s="117">
        <f t="shared" si="182"/>
        <v>6.4215000000000018</v>
      </c>
      <c r="EA217" s="117">
        <f t="shared" si="183"/>
        <v>21989695.219570138</v>
      </c>
      <c r="EB217" s="117">
        <f t="shared" si="200"/>
        <v>4.013500000000005</v>
      </c>
      <c r="EC217" s="117">
        <f t="shared" si="184"/>
        <v>2706743.3970564902</v>
      </c>
      <c r="ED217" s="117">
        <f t="shared" ref="ED217:EE223" si="202">T217+AP217+BR217+CT217+DF217+DR217</f>
        <v>66</v>
      </c>
      <c r="EE217" s="117">
        <f t="shared" si="202"/>
        <v>0</v>
      </c>
      <c r="EF217" s="117">
        <f t="shared" si="186"/>
        <v>0</v>
      </c>
      <c r="EG217" s="117">
        <f t="shared" si="187"/>
        <v>3</v>
      </c>
      <c r="EH217" s="117">
        <f t="shared" si="188"/>
        <v>4.5454545454545459</v>
      </c>
      <c r="EI217" s="117">
        <f t="shared" si="201"/>
        <v>5.3030303030303036</v>
      </c>
      <c r="EJ217" s="117">
        <f t="shared" si="189"/>
        <v>1</v>
      </c>
      <c r="EK217" s="117">
        <f t="shared" si="198"/>
        <v>1.5151515151515151</v>
      </c>
      <c r="EL217" s="37"/>
      <c r="EM217" s="37"/>
      <c r="EN217" s="37"/>
      <c r="EO217" s="37"/>
    </row>
    <row r="218" spans="2:145" x14ac:dyDescent="0.4">
      <c r="B218" s="115">
        <v>2009</v>
      </c>
      <c r="C218" s="116">
        <v>5.742999999999987</v>
      </c>
      <c r="D218" s="116">
        <v>13.721000000000005</v>
      </c>
      <c r="E218" s="116">
        <v>3.5220000000000029</v>
      </c>
      <c r="F218" s="116">
        <v>1.0089999999999932</v>
      </c>
      <c r="G218" s="116">
        <v>16.239999999999988</v>
      </c>
      <c r="H218" s="116">
        <v>13.139000000000035</v>
      </c>
      <c r="I218" s="116">
        <v>10.552000000000007</v>
      </c>
      <c r="J218" s="116">
        <v>2.5160000000000071</v>
      </c>
      <c r="K218" s="116">
        <v>0.97200000000001729</v>
      </c>
      <c r="L218" s="116">
        <v>12.542999999999971</v>
      </c>
      <c r="M218" s="116">
        <v>7.1299999999999919</v>
      </c>
      <c r="N218" s="116">
        <v>3.5299999999999887</v>
      </c>
      <c r="O218" s="116">
        <v>13.392000000000003</v>
      </c>
      <c r="P218" s="116">
        <v>-7.7000000055565954</v>
      </c>
      <c r="Q218" s="119">
        <f t="shared" si="161"/>
        <v>6.8792142853173877</v>
      </c>
      <c r="R218" s="119">
        <f t="shared" si="155"/>
        <v>6.4364999999999899</v>
      </c>
      <c r="S218" s="119">
        <f t="shared" si="156"/>
        <v>16.239999999999988</v>
      </c>
      <c r="T218" s="119">
        <f t="shared" si="157"/>
        <v>14</v>
      </c>
      <c r="U218" s="119">
        <f t="array" ref="U218">SUM(IF($C218:$P218&lt;0,1,0))</f>
        <v>1</v>
      </c>
      <c r="V218" s="119">
        <f t="shared" si="158"/>
        <v>7.1428571428571432</v>
      </c>
      <c r="W218" s="119">
        <f t="array" ref="W218">SUM(IF($C218:$P218&gt;20,1,0))</f>
        <v>0</v>
      </c>
      <c r="X218" s="119">
        <f t="shared" si="159"/>
        <v>0</v>
      </c>
      <c r="Y218" s="119">
        <f t="array" ref="Y218">SUM(IF(C218:P218&gt;40,1,0))</f>
        <v>0</v>
      </c>
      <c r="Z218" s="119">
        <f t="shared" si="160"/>
        <v>0</v>
      </c>
      <c r="AA218" s="116">
        <v>-0.69999999999998952</v>
      </c>
      <c r="AB218" s="116">
        <v>0.58800000000001074</v>
      </c>
      <c r="AC218" s="116">
        <v>10.61399999999999</v>
      </c>
      <c r="AD218" s="116">
        <v>5.0470000000000015</v>
      </c>
      <c r="AE218" s="116">
        <v>-1.3419999999999987</v>
      </c>
      <c r="AF218" s="116">
        <v>2.7570000000000094</v>
      </c>
      <c r="AG218" s="116">
        <v>0.59700000000000308</v>
      </c>
      <c r="AH218" s="116">
        <v>2.2459999999999924</v>
      </c>
      <c r="AI218" s="116">
        <v>4.2129999999999779</v>
      </c>
      <c r="AJ218" s="116">
        <v>0.58899999999999508</v>
      </c>
      <c r="AK218" s="116">
        <v>-0.871999999999995</v>
      </c>
      <c r="AL218" s="116">
        <v>-0.8499999999999952</v>
      </c>
      <c r="AM218" s="116">
        <f t="shared" si="190"/>
        <v>1.9072500000000001</v>
      </c>
      <c r="AN218" s="116">
        <f t="shared" si="162"/>
        <v>0.59299999999999908</v>
      </c>
      <c r="AO218" s="116">
        <f t="shared" si="163"/>
        <v>10.61399999999999</v>
      </c>
      <c r="AP218" s="116">
        <f t="shared" si="164"/>
        <v>12</v>
      </c>
      <c r="AQ218" s="116">
        <f t="array" ref="AQ218">SUM(IF($AA218:$AL218&lt;0,1,0))</f>
        <v>4</v>
      </c>
      <c r="AR218" s="116">
        <f t="shared" si="165"/>
        <v>33.333333333333336</v>
      </c>
      <c r="AS218" s="116">
        <f t="array" ref="AS218">SUM(IF($AA218:$AL218&gt;20,1,0))</f>
        <v>0</v>
      </c>
      <c r="AT218" s="116">
        <f t="shared" si="166"/>
        <v>0</v>
      </c>
      <c r="AU218" s="116">
        <f t="array" ref="AU218">SUM(IF(AA218:AL218&gt;40,1,0))</f>
        <v>0</v>
      </c>
      <c r="AV218" s="116">
        <f t="shared" si="191"/>
        <v>0</v>
      </c>
      <c r="AW218" s="116">
        <v>0.40100000000000691</v>
      </c>
      <c r="AX218" s="116">
        <v>-9.0000000000034497E-3</v>
      </c>
      <c r="AY218" s="116">
        <v>1.326000000000005</v>
      </c>
      <c r="AZ218" s="116">
        <v>1.6349999999999865</v>
      </c>
      <c r="BA218" s="116">
        <v>0.1030000000000094</v>
      </c>
      <c r="BB218" s="116">
        <v>0.22599999999999287</v>
      </c>
      <c r="BC218" s="116">
        <v>2.6409999999999823</v>
      </c>
      <c r="BD218" s="116">
        <v>4.2089999999999961</v>
      </c>
      <c r="BE218" s="116">
        <v>0.76400000000000912</v>
      </c>
      <c r="BF218" s="116">
        <v>0.97400000000000819</v>
      </c>
      <c r="BG218" s="116">
        <v>2.1670000000000078</v>
      </c>
      <c r="BH218" s="116">
        <v>3.4500000000000197</v>
      </c>
      <c r="BI218" s="116">
        <v>-0.90299999999999825</v>
      </c>
      <c r="BJ218" s="116">
        <v>11.654203739390701</v>
      </c>
      <c r="BK218" s="116">
        <v>-0.23800000000000487</v>
      </c>
      <c r="BL218" s="116">
        <v>-0.49399999999999444</v>
      </c>
      <c r="BM218" s="116">
        <v>6.2510000000000066</v>
      </c>
      <c r="BN218" s="116">
        <v>-0.53097345132743223</v>
      </c>
      <c r="BO218" s="116">
        <f t="shared" si="192"/>
        <v>1.8681239048924054</v>
      </c>
      <c r="BP218" s="116">
        <f t="shared" si="167"/>
        <v>0.86900000000000865</v>
      </c>
      <c r="BQ218" s="116">
        <f t="shared" si="168"/>
        <v>11.654203739390701</v>
      </c>
      <c r="BR218" s="116">
        <f t="shared" si="169"/>
        <v>18</v>
      </c>
      <c r="BS218" s="116">
        <f t="array" ref="BS218">SUM(IF($AW218:$BN218&lt;0,1,0))</f>
        <v>5</v>
      </c>
      <c r="BT218" s="116">
        <f t="shared" si="170"/>
        <v>27.777777777777779</v>
      </c>
      <c r="BU218" s="116">
        <f t="array" ref="BU218">SUM(IF($AW218:$BN218&gt;20,1,0))</f>
        <v>0</v>
      </c>
      <c r="BV218" s="116">
        <f t="shared" si="171"/>
        <v>0</v>
      </c>
      <c r="BW218" s="116">
        <f t="array" ref="BW218">SUM(IF(AW218:BN218&gt;40,1,0))</f>
        <v>0</v>
      </c>
      <c r="BX218" s="116">
        <f t="shared" si="193"/>
        <v>0</v>
      </c>
      <c r="BY218" s="116">
        <v>16.300000000000004</v>
      </c>
      <c r="BZ218" s="116">
        <v>3.3460000000000045</v>
      </c>
      <c r="CA218" s="116">
        <v>4.8880000000000035</v>
      </c>
      <c r="CB218" s="116">
        <v>1.4839999999999964</v>
      </c>
      <c r="CC218" s="116">
        <v>4.2030000000000012</v>
      </c>
      <c r="CD218" s="116">
        <v>7.8440000000000065</v>
      </c>
      <c r="CE218" s="116">
        <v>1.4420000000000099</v>
      </c>
      <c r="CF218" s="116">
        <v>5.160000000000009</v>
      </c>
      <c r="CG218" s="116">
        <v>0.53700000000000969</v>
      </c>
      <c r="CH218" s="116">
        <v>1.8600000000000172</v>
      </c>
      <c r="CI218" s="116">
        <v>5.4959999999999898</v>
      </c>
      <c r="CJ218" s="116">
        <v>3.5740000000000105</v>
      </c>
      <c r="CK218" s="116">
        <v>3.6869999999999958</v>
      </c>
      <c r="CL218" s="116">
        <v>2.4110000000000298</v>
      </c>
      <c r="CM218" s="116">
        <v>2.5919999999999721</v>
      </c>
      <c r="CN218" s="116">
        <v>2.9349999999999987</v>
      </c>
      <c r="CO218" s="116">
        <v>7.0619999999999905</v>
      </c>
      <c r="CP218" s="116">
        <v>27.081000000000021</v>
      </c>
      <c r="CQ218" s="116">
        <f t="shared" si="194"/>
        <v>5.6612222222222259</v>
      </c>
      <c r="CR218" s="116">
        <f t="shared" si="172"/>
        <v>3.6305000000000032</v>
      </c>
      <c r="CS218" s="116">
        <f t="shared" si="173"/>
        <v>27.081000000000021</v>
      </c>
      <c r="CT218" s="116">
        <f t="shared" si="174"/>
        <v>18</v>
      </c>
      <c r="CU218" s="116">
        <f t="array" ref="CU218">SUM(IF($BY218:$CP218&lt;0,1,0))</f>
        <v>0</v>
      </c>
      <c r="CV218" s="116">
        <f t="shared" si="175"/>
        <v>0</v>
      </c>
      <c r="CW218" s="116">
        <f t="array" ref="CW218">SUM(IF($BY218:$CP218&gt;20,1,0))</f>
        <v>1</v>
      </c>
      <c r="CX218" s="116">
        <f t="shared" si="176"/>
        <v>5.5555555555555554</v>
      </c>
      <c r="CY218" s="116">
        <f t="array" ref="CY218">SUM(IF(BY218:CP218&gt;40,1,0))</f>
        <v>0</v>
      </c>
      <c r="CZ218" s="116">
        <f t="shared" si="195"/>
        <v>0</v>
      </c>
      <c r="DA218" s="116">
        <v>0.29900000000000482</v>
      </c>
      <c r="DB218" s="116">
        <v>-0.35577767146764971</v>
      </c>
      <c r="DC218" s="116">
        <f t="shared" si="196"/>
        <v>-2.8388835733822448E-2</v>
      </c>
      <c r="DD218" s="116">
        <f t="shared" si="177"/>
        <v>-2.8388835733822448E-2</v>
      </c>
      <c r="DE218" s="116">
        <f t="shared" si="178"/>
        <v>0.29900000000000482</v>
      </c>
      <c r="DF218" s="116">
        <f t="shared" si="179"/>
        <v>2</v>
      </c>
      <c r="DG218" s="116">
        <f t="array" ref="DG218">SUM(IF($DA218:$DB218&lt;0,1,0))</f>
        <v>1</v>
      </c>
      <c r="DH218" s="116">
        <f t="shared" si="180"/>
        <v>50</v>
      </c>
      <c r="DI218" s="116">
        <f t="array" ref="DI218">SUM(IF($DA218:$DB218&gt;20,1,0))</f>
        <v>0</v>
      </c>
      <c r="DJ218" s="116">
        <f t="shared" si="181"/>
        <v>0</v>
      </c>
      <c r="DK218" s="116">
        <f t="array" ref="DK218">SUM(IF(DA218:DB218&gt;40,1,0))</f>
        <v>0</v>
      </c>
      <c r="DL218" s="116">
        <f t="shared" si="197"/>
        <v>0</v>
      </c>
      <c r="DM218" s="116">
        <v>1.7709999999999892</v>
      </c>
      <c r="DN218" s="116">
        <v>2.1160000000000068</v>
      </c>
      <c r="DO218" s="116">
        <f t="shared" si="153"/>
        <v>1.943499999999998</v>
      </c>
      <c r="DP218" s="116">
        <f t="shared" si="148"/>
        <v>1.943499999999998</v>
      </c>
      <c r="DQ218" s="116">
        <f t="shared" si="149"/>
        <v>2.1160000000000068</v>
      </c>
      <c r="DR218" s="116">
        <f t="shared" si="150"/>
        <v>2</v>
      </c>
      <c r="DS218" s="116">
        <f t="array" ref="DS218">SUM(IF($DM218:$DN218&lt;0,1,0))</f>
        <v>0</v>
      </c>
      <c r="DT218" s="116">
        <f t="shared" si="151"/>
        <v>0</v>
      </c>
      <c r="DU218" s="116">
        <f t="array" ref="DU218">SUM(IF($DM218:$DN218&gt;20,1,0))</f>
        <v>0</v>
      </c>
      <c r="DV218" s="116">
        <f t="shared" si="152"/>
        <v>0</v>
      </c>
      <c r="DW218" s="116">
        <f t="array" ref="DW218">SUM(IF(DM218:DN218&gt;40,1,0))</f>
        <v>0</v>
      </c>
      <c r="DX218" s="116">
        <f t="shared" si="154"/>
        <v>0</v>
      </c>
      <c r="DY218" s="116">
        <f t="shared" si="199"/>
        <v>3.917491706227866</v>
      </c>
      <c r="DZ218" s="116">
        <f t="shared" si="182"/>
        <v>2.4635000000000185</v>
      </c>
      <c r="EA218" s="116">
        <f t="shared" si="183"/>
        <v>27.081000000000021</v>
      </c>
      <c r="EB218" s="116">
        <f t="shared" si="200"/>
        <v>3.8907500000000073</v>
      </c>
      <c r="EC218" s="116">
        <f t="shared" si="184"/>
        <v>5.4300882479446075</v>
      </c>
      <c r="ED218" s="116">
        <f t="shared" si="202"/>
        <v>66</v>
      </c>
      <c r="EE218" s="116">
        <f t="shared" si="202"/>
        <v>11</v>
      </c>
      <c r="EF218" s="116">
        <f t="shared" si="186"/>
        <v>16.666666666666668</v>
      </c>
      <c r="EG218" s="116">
        <f t="shared" si="187"/>
        <v>1</v>
      </c>
      <c r="EH218" s="117">
        <f t="shared" si="188"/>
        <v>1.5151515151515151</v>
      </c>
      <c r="EI218" s="116">
        <f t="shared" si="201"/>
        <v>3.5353535353535359</v>
      </c>
      <c r="EJ218" s="116">
        <f t="shared" si="189"/>
        <v>0</v>
      </c>
      <c r="EK218" s="116">
        <f t="shared" si="198"/>
        <v>0</v>
      </c>
      <c r="EL218" s="37"/>
      <c r="EM218" s="37"/>
      <c r="EN218" s="37"/>
      <c r="EO218" s="37"/>
    </row>
    <row r="219" spans="2:145" x14ac:dyDescent="0.4">
      <c r="B219" s="115">
        <v>2010</v>
      </c>
      <c r="C219" s="116">
        <v>3.9130000000000331</v>
      </c>
      <c r="D219" s="116">
        <v>14.480000000000004</v>
      </c>
      <c r="E219" s="116">
        <v>1.4909999999999979</v>
      </c>
      <c r="F219" s="116">
        <v>1.8000000000000016</v>
      </c>
      <c r="G219" s="116">
        <v>11.690000000000001</v>
      </c>
      <c r="H219" s="116">
        <v>6.698000000000004</v>
      </c>
      <c r="I219" s="116">
        <v>4.3090000000000073</v>
      </c>
      <c r="J219" s="116">
        <v>2.9290000000000038</v>
      </c>
      <c r="K219" s="116">
        <v>0.99400000000000599</v>
      </c>
      <c r="L219" s="116">
        <v>13.719999999999999</v>
      </c>
      <c r="M219" s="116">
        <v>4.2569999999999997</v>
      </c>
      <c r="N219" s="116">
        <v>4.4089999999999963</v>
      </c>
      <c r="O219" s="116">
        <v>8.4999999999999964</v>
      </c>
      <c r="P219" s="116">
        <v>3.2502708627893728</v>
      </c>
      <c r="Q219" s="119">
        <f t="shared" si="161"/>
        <v>5.8885907759135305</v>
      </c>
      <c r="R219" s="119">
        <f t="shared" si="155"/>
        <v>4.283000000000003</v>
      </c>
      <c r="S219" s="119">
        <f t="shared" si="156"/>
        <v>14.480000000000004</v>
      </c>
      <c r="T219" s="119">
        <f t="shared" si="157"/>
        <v>14</v>
      </c>
      <c r="U219" s="119">
        <f t="array" ref="U219">SUM(IF($C219:$P219&lt;0,1,0))</f>
        <v>0</v>
      </c>
      <c r="V219" s="119">
        <f t="shared" si="158"/>
        <v>0</v>
      </c>
      <c r="W219" s="119">
        <f t="array" ref="W219">SUM(IF($C219:$P219&gt;20,1,0))</f>
        <v>0</v>
      </c>
      <c r="X219" s="119">
        <f t="shared" si="159"/>
        <v>0</v>
      </c>
      <c r="Y219" s="119">
        <f t="array" ref="Y219">SUM(IF(C219:P219&gt;40,1,0))</f>
        <v>0</v>
      </c>
      <c r="Z219" s="119">
        <f t="shared" si="160"/>
        <v>0</v>
      </c>
      <c r="AA219" s="116">
        <v>3.2999999999999918</v>
      </c>
      <c r="AB219" s="116">
        <v>2.3120000000000029</v>
      </c>
      <c r="AC219" s="116">
        <v>9.4969999999999786</v>
      </c>
      <c r="AD219" s="116">
        <v>5.1400000000000112</v>
      </c>
      <c r="AE219" s="116">
        <v>-0.71900000000000297</v>
      </c>
      <c r="AF219" s="116">
        <v>2.9390000000000027</v>
      </c>
      <c r="AG219" s="116">
        <v>1.7200000000000104</v>
      </c>
      <c r="AH219" s="116">
        <v>8.221999999999996</v>
      </c>
      <c r="AI219" s="116">
        <v>3.7840000000000096</v>
      </c>
      <c r="AJ219" s="116">
        <v>2.8229999999999977</v>
      </c>
      <c r="AK219" s="116">
        <v>0.96300000000000274</v>
      </c>
      <c r="AL219" s="116">
        <v>3.2799999999999718</v>
      </c>
      <c r="AM219" s="116">
        <f t="shared" si="190"/>
        <v>3.6050833333333308</v>
      </c>
      <c r="AN219" s="116">
        <f t="shared" si="162"/>
        <v>3.1094999999999873</v>
      </c>
      <c r="AO219" s="116">
        <f t="shared" si="163"/>
        <v>9.4969999999999786</v>
      </c>
      <c r="AP219" s="116">
        <f t="shared" si="164"/>
        <v>12</v>
      </c>
      <c r="AQ219" s="116">
        <f t="array" ref="AQ219">SUM(IF($AA219:$AL219&lt;0,1,0))</f>
        <v>1</v>
      </c>
      <c r="AR219" s="116">
        <f t="shared" si="165"/>
        <v>8.3333333333333339</v>
      </c>
      <c r="AS219" s="116">
        <f t="array" ref="AS219">SUM(IF($AA219:$AL219&gt;20,1,0))</f>
        <v>0</v>
      </c>
      <c r="AT219" s="116">
        <f t="shared" si="166"/>
        <v>0</v>
      </c>
      <c r="AU219" s="116">
        <f t="array" ref="AU219">SUM(IF(AA219:AL219&gt;40,1,0))</f>
        <v>0</v>
      </c>
      <c r="AV219" s="116">
        <f t="shared" si="191"/>
        <v>0</v>
      </c>
      <c r="AW219" s="116">
        <v>1.6899999999999915</v>
      </c>
      <c r="AX219" s="116">
        <v>2.3320000000000007</v>
      </c>
      <c r="AY219" s="116">
        <v>2.298</v>
      </c>
      <c r="AZ219" s="116">
        <v>1.6860000000000097</v>
      </c>
      <c r="BA219" s="116">
        <v>1.7329999999999897</v>
      </c>
      <c r="BB219" s="116">
        <v>1.1579999999999924</v>
      </c>
      <c r="BC219" s="116">
        <v>5.1740000000000119</v>
      </c>
      <c r="BD219" s="116">
        <v>4.8810000000000242</v>
      </c>
      <c r="BE219" s="116">
        <v>1.6389999999999905</v>
      </c>
      <c r="BF219" s="116">
        <v>0.9300000000000086</v>
      </c>
      <c r="BG219" s="116">
        <v>2.3989999999999956</v>
      </c>
      <c r="BH219" s="116">
        <v>2.583000000000002</v>
      </c>
      <c r="BI219" s="116">
        <v>1.3889999999999736</v>
      </c>
      <c r="BJ219" s="116">
        <v>6.8536601319940216</v>
      </c>
      <c r="BK219" s="116">
        <v>2.0429999999999948</v>
      </c>
      <c r="BL219" s="116">
        <v>1.1579999999999924</v>
      </c>
      <c r="BM219" s="116">
        <v>8.5660000000000061</v>
      </c>
      <c r="BN219" s="116">
        <v>4.6144721233689179</v>
      </c>
      <c r="BO219" s="116">
        <f t="shared" si="192"/>
        <v>2.9515073475201627</v>
      </c>
      <c r="BP219" s="116">
        <f t="shared" si="167"/>
        <v>2.1704999999999974</v>
      </c>
      <c r="BQ219" s="116">
        <f t="shared" si="168"/>
        <v>8.5660000000000061</v>
      </c>
      <c r="BR219" s="116">
        <f t="shared" si="169"/>
        <v>18</v>
      </c>
      <c r="BS219" s="116">
        <f t="array" ref="BS219">SUM(IF($AW219:$BN219&lt;0,1,0))</f>
        <v>0</v>
      </c>
      <c r="BT219" s="116">
        <f t="shared" si="170"/>
        <v>0</v>
      </c>
      <c r="BU219" s="116">
        <f t="array" ref="BU219">SUM(IF($AW219:$BN219&gt;20,1,0))</f>
        <v>0</v>
      </c>
      <c r="BV219" s="116">
        <f t="shared" si="171"/>
        <v>0</v>
      </c>
      <c r="BW219" s="116">
        <f t="array" ref="BW219">SUM(IF(AW219:BN219&gt;40,1,0))</f>
        <v>0</v>
      </c>
      <c r="BX219" s="116">
        <f t="shared" si="193"/>
        <v>0</v>
      </c>
      <c r="BY219" s="116">
        <v>25.8</v>
      </c>
      <c r="BZ219" s="116">
        <v>2.5020000000000042</v>
      </c>
      <c r="CA219" s="116">
        <v>5.0389999999999935</v>
      </c>
      <c r="CB219" s="116">
        <v>1.4080000000000092</v>
      </c>
      <c r="CC219" s="116">
        <v>2.2720000000000073</v>
      </c>
      <c r="CD219" s="116">
        <v>5.6629999999999958</v>
      </c>
      <c r="CE219" s="116">
        <v>6.3299999999999912</v>
      </c>
      <c r="CF219" s="116">
        <v>3.5530000000000062</v>
      </c>
      <c r="CG219" s="116">
        <v>1.1789999999999967</v>
      </c>
      <c r="CH219" s="116">
        <v>3.8599999999999746</v>
      </c>
      <c r="CI219" s="116">
        <v>4.6990000000000087</v>
      </c>
      <c r="CJ219" s="116">
        <v>4.4019999999999948</v>
      </c>
      <c r="CK219" s="116">
        <v>5.4550000000000098</v>
      </c>
      <c r="CL219" s="116">
        <v>3.4899999999999931</v>
      </c>
      <c r="CM219" s="116">
        <v>4.6510000000000051</v>
      </c>
      <c r="CN219" s="116">
        <v>1.5300000000000091</v>
      </c>
      <c r="CO219" s="116">
        <v>6.6989999999999883</v>
      </c>
      <c r="CP219" s="116">
        <v>28.187000000000005</v>
      </c>
      <c r="CQ219" s="116">
        <f t="shared" si="194"/>
        <v>6.4843888888888905</v>
      </c>
      <c r="CR219" s="116">
        <f t="shared" si="172"/>
        <v>4.5265000000000004</v>
      </c>
      <c r="CS219" s="116">
        <f t="shared" si="173"/>
        <v>28.187000000000005</v>
      </c>
      <c r="CT219" s="116">
        <f t="shared" si="174"/>
        <v>18</v>
      </c>
      <c r="CU219" s="116">
        <f t="array" ref="CU219">SUM(IF($BY219:$CP219&lt;0,1,0))</f>
        <v>0</v>
      </c>
      <c r="CV219" s="116">
        <f t="shared" si="175"/>
        <v>0</v>
      </c>
      <c r="CW219" s="116">
        <f t="array" ref="CW219">SUM(IF($BY219:$CP219&gt;20,1,0))</f>
        <v>2</v>
      </c>
      <c r="CX219" s="116">
        <f t="shared" si="176"/>
        <v>11.111111111111111</v>
      </c>
      <c r="CY219" s="116">
        <f t="array" ref="CY219">SUM(IF(BY219:CP219&gt;40,1,0))</f>
        <v>0</v>
      </c>
      <c r="CZ219" s="116">
        <f t="shared" si="195"/>
        <v>0</v>
      </c>
      <c r="DA219" s="116">
        <v>1.7689999999999984</v>
      </c>
      <c r="DB219" s="116">
        <v>1.6402765024214894</v>
      </c>
      <c r="DC219" s="116">
        <f t="shared" si="196"/>
        <v>1.7046382512107439</v>
      </c>
      <c r="DD219" s="116">
        <f t="shared" si="177"/>
        <v>1.7046382512107439</v>
      </c>
      <c r="DE219" s="116">
        <f t="shared" si="178"/>
        <v>1.7689999999999984</v>
      </c>
      <c r="DF219" s="116">
        <f t="shared" si="179"/>
        <v>2</v>
      </c>
      <c r="DG219" s="116">
        <f t="array" ref="DG219">SUM(IF($DA219:$DB219&lt;0,1,0))</f>
        <v>0</v>
      </c>
      <c r="DH219" s="116">
        <f t="shared" si="180"/>
        <v>0</v>
      </c>
      <c r="DI219" s="116">
        <f t="array" ref="DI219">SUM(IF($DA219:$DB219&gt;20,1,0))</f>
        <v>0</v>
      </c>
      <c r="DJ219" s="116">
        <f t="shared" si="181"/>
        <v>0</v>
      </c>
      <c r="DK219" s="116">
        <f t="array" ref="DK219">SUM(IF(DA219:DB219&gt;40,1,0))</f>
        <v>0</v>
      </c>
      <c r="DL219" s="116">
        <f t="shared" si="197"/>
        <v>0</v>
      </c>
      <c r="DM219" s="116">
        <v>2.9179999999999984</v>
      </c>
      <c r="DN219" s="116">
        <v>2.302000000000004</v>
      </c>
      <c r="DO219" s="116">
        <f t="shared" si="153"/>
        <v>2.6100000000000012</v>
      </c>
      <c r="DP219" s="116">
        <f t="shared" si="148"/>
        <v>2.6100000000000012</v>
      </c>
      <c r="DQ219" s="116">
        <f t="shared" si="149"/>
        <v>2.9179999999999984</v>
      </c>
      <c r="DR219" s="116">
        <f t="shared" si="150"/>
        <v>2</v>
      </c>
      <c r="DS219" s="116">
        <f t="array" ref="DS219">SUM(IF($DM219:$DN219&lt;0,1,0))</f>
        <v>0</v>
      </c>
      <c r="DT219" s="116">
        <f t="shared" si="151"/>
        <v>0</v>
      </c>
      <c r="DU219" s="116">
        <f t="array" ref="DU219">SUM(IF($DM219:$DN219&gt;20,1,0))</f>
        <v>0</v>
      </c>
      <c r="DV219" s="116">
        <f t="shared" si="152"/>
        <v>0</v>
      </c>
      <c r="DW219" s="116">
        <f t="array" ref="DW219">SUM(IF(DM219:DN219&gt;40,1,0))</f>
        <v>0</v>
      </c>
      <c r="DX219" s="116">
        <f t="shared" si="154"/>
        <v>0</v>
      </c>
      <c r="DY219" s="116">
        <f t="shared" si="199"/>
        <v>4.6087375700086959</v>
      </c>
      <c r="DZ219" s="116">
        <f t="shared" si="182"/>
        <v>3.2651354313946723</v>
      </c>
      <c r="EA219" s="116">
        <f t="shared" si="183"/>
        <v>28.187000000000005</v>
      </c>
      <c r="EB219" s="116">
        <f t="shared" si="200"/>
        <v>3.8339392385657844</v>
      </c>
      <c r="EC219" s="116">
        <f t="shared" si="184"/>
        <v>4.9639825800541821</v>
      </c>
      <c r="ED219" s="116">
        <f t="shared" si="202"/>
        <v>66</v>
      </c>
      <c r="EE219" s="116">
        <f t="shared" si="202"/>
        <v>1</v>
      </c>
      <c r="EF219" s="116">
        <f t="shared" si="186"/>
        <v>1.5151515151515151</v>
      </c>
      <c r="EG219" s="116">
        <f t="shared" si="187"/>
        <v>2</v>
      </c>
      <c r="EH219" s="117">
        <f t="shared" si="188"/>
        <v>3.0303030303030303</v>
      </c>
      <c r="EI219" s="116">
        <f t="shared" si="201"/>
        <v>3.0303030303030307</v>
      </c>
      <c r="EJ219" s="116">
        <f t="shared" si="189"/>
        <v>0</v>
      </c>
      <c r="EK219" s="116">
        <f t="shared" si="198"/>
        <v>0</v>
      </c>
      <c r="EL219" s="37"/>
      <c r="EM219" s="37"/>
      <c r="EN219" s="37"/>
      <c r="EO219" s="37"/>
    </row>
    <row r="220" spans="2:145" x14ac:dyDescent="0.4">
      <c r="B220" s="115">
        <v>2011</v>
      </c>
      <c r="C220" s="116">
        <v>4.5220000000000038</v>
      </c>
      <c r="D220" s="116">
        <v>13.484000000000007</v>
      </c>
      <c r="E220" s="116">
        <v>1.1949999999999905</v>
      </c>
      <c r="F220" s="116">
        <v>4.4480000000000075</v>
      </c>
      <c r="G220" s="116">
        <v>11.089999999999979</v>
      </c>
      <c r="H220" s="116">
        <v>7.6759999999999939</v>
      </c>
      <c r="I220" s="116">
        <v>14.022000000000023</v>
      </c>
      <c r="J220" s="116">
        <v>6.5260000000000096</v>
      </c>
      <c r="K220" s="116">
        <v>0.90699999999996894</v>
      </c>
      <c r="L220" s="116">
        <v>10.84099999999999</v>
      </c>
      <c r="M220" s="116">
        <v>5.0000000000000044</v>
      </c>
      <c r="N220" s="116">
        <v>3.5409999999999719</v>
      </c>
      <c r="O220" s="116">
        <v>8.657999999999987</v>
      </c>
      <c r="P220" s="116">
        <v>4.9317943330033032</v>
      </c>
      <c r="Q220" s="119">
        <f t="shared" si="161"/>
        <v>6.9172710237859452</v>
      </c>
      <c r="R220" s="119">
        <f t="shared" si="155"/>
        <v>5.763000000000007</v>
      </c>
      <c r="S220" s="119">
        <f t="shared" si="156"/>
        <v>14.022000000000023</v>
      </c>
      <c r="T220" s="119">
        <f t="shared" si="157"/>
        <v>14</v>
      </c>
      <c r="U220" s="119">
        <f t="array" ref="U220">SUM(IF($C220:$P220&lt;0,1,0))</f>
        <v>0</v>
      </c>
      <c r="V220" s="119">
        <f t="shared" si="158"/>
        <v>0</v>
      </c>
      <c r="W220" s="119">
        <f t="array" ref="W220">SUM(IF($C220:$P220&gt;20,1,0))</f>
        <v>0</v>
      </c>
      <c r="X220" s="119">
        <f t="shared" si="159"/>
        <v>0</v>
      </c>
      <c r="Y220" s="119">
        <f t="array" ref="Y220">SUM(IF(C220:P220&gt;40,1,0))</f>
        <v>0</v>
      </c>
      <c r="Z220" s="119">
        <f t="shared" si="160"/>
        <v>0</v>
      </c>
      <c r="AA220" s="116">
        <v>5.4000000000000048</v>
      </c>
      <c r="AB220" s="116">
        <v>5.2810000000000024</v>
      </c>
      <c r="AC220" s="116">
        <v>9.4730000000000203</v>
      </c>
      <c r="AD220" s="116">
        <v>5.3439999999999932</v>
      </c>
      <c r="AE220" s="116">
        <v>-0.28700000000000392</v>
      </c>
      <c r="AF220" s="116">
        <v>4.0260000000000185</v>
      </c>
      <c r="AG220" s="116">
        <v>3.1740000000000101</v>
      </c>
      <c r="AH220" s="116">
        <v>2.7660000000000018</v>
      </c>
      <c r="AI220" s="116">
        <v>4.718</v>
      </c>
      <c r="AJ220" s="116">
        <v>5.247999999999986</v>
      </c>
      <c r="AK220" s="116">
        <v>1.4270000000000005</v>
      </c>
      <c r="AL220" s="116">
        <v>3.8090000000000179</v>
      </c>
      <c r="AM220" s="116">
        <f t="shared" si="190"/>
        <v>4.1982500000000043</v>
      </c>
      <c r="AN220" s="116">
        <f t="shared" si="162"/>
        <v>4.3720000000000088</v>
      </c>
      <c r="AO220" s="116">
        <f t="shared" si="163"/>
        <v>9.4730000000000203</v>
      </c>
      <c r="AP220" s="116">
        <f t="shared" si="164"/>
        <v>12</v>
      </c>
      <c r="AQ220" s="116">
        <f t="array" ref="AQ220">SUM(IF($AA220:$AL220&lt;0,1,0))</f>
        <v>1</v>
      </c>
      <c r="AR220" s="116">
        <f t="shared" si="165"/>
        <v>8.3333333333333339</v>
      </c>
      <c r="AS220" s="116">
        <f t="array" ref="AS220">SUM(IF($AA220:$AL220&gt;20,1,0))</f>
        <v>0</v>
      </c>
      <c r="AT220" s="116">
        <f t="shared" si="166"/>
        <v>0</v>
      </c>
      <c r="AU220" s="116">
        <f t="array" ref="AU220">SUM(IF(AA220:AL220&gt;40,1,0))</f>
        <v>0</v>
      </c>
      <c r="AV220" s="116">
        <f t="shared" si="191"/>
        <v>0</v>
      </c>
      <c r="AW220" s="116">
        <v>3.5519999999999774</v>
      </c>
      <c r="AX220" s="116">
        <v>3.3550000000000191</v>
      </c>
      <c r="AY220" s="116">
        <v>2.7570000000000094</v>
      </c>
      <c r="AZ220" s="116">
        <v>3.3239999999999936</v>
      </c>
      <c r="BA220" s="116">
        <v>2.2910000000000093</v>
      </c>
      <c r="BB220" s="116">
        <v>2.4980000000000002</v>
      </c>
      <c r="BC220" s="116">
        <v>2.4149999999999894</v>
      </c>
      <c r="BD220" s="116">
        <v>3.9570000000000105</v>
      </c>
      <c r="BE220" s="116">
        <v>2.9019999999999824</v>
      </c>
      <c r="BF220" s="116">
        <v>2.4769999999999959</v>
      </c>
      <c r="BG220" s="116">
        <v>1.3009999999999966</v>
      </c>
      <c r="BH220" s="116">
        <v>4.2669999999999986</v>
      </c>
      <c r="BI220" s="116">
        <v>3.5570000000000102</v>
      </c>
      <c r="BJ220" s="116">
        <v>8.4427886236664307</v>
      </c>
      <c r="BK220" s="116">
        <v>3.0520000000000103</v>
      </c>
      <c r="BL220" s="116">
        <v>2.9609999999999914</v>
      </c>
      <c r="BM220" s="116">
        <v>6.4719999999999667</v>
      </c>
      <c r="BN220" s="116">
        <v>5.2046717314888413</v>
      </c>
      <c r="BO220" s="116">
        <f t="shared" si="192"/>
        <v>3.5991922419530678</v>
      </c>
      <c r="BP220" s="116">
        <f t="shared" si="167"/>
        <v>3.1880000000000019</v>
      </c>
      <c r="BQ220" s="116">
        <f t="shared" si="168"/>
        <v>8.4427886236664307</v>
      </c>
      <c r="BR220" s="116">
        <f t="shared" si="169"/>
        <v>18</v>
      </c>
      <c r="BS220" s="116">
        <f t="array" ref="BS220">SUM(IF($AW220:$BN220&lt;0,1,0))</f>
        <v>0</v>
      </c>
      <c r="BT220" s="116">
        <f t="shared" si="170"/>
        <v>0</v>
      </c>
      <c r="BU220" s="116">
        <f t="array" ref="BU220">SUM(IF($AW220:$BN220&gt;20,1,0))</f>
        <v>0</v>
      </c>
      <c r="BV220" s="116">
        <f t="shared" si="171"/>
        <v>0</v>
      </c>
      <c r="BW220" s="116">
        <f t="array" ref="BW220">SUM(IF(AW220:BN220&gt;40,1,0))</f>
        <v>0</v>
      </c>
      <c r="BX220" s="116">
        <f t="shared" si="193"/>
        <v>0</v>
      </c>
      <c r="BY220" s="116">
        <v>23.899999999999967</v>
      </c>
      <c r="BZ220" s="116">
        <v>9.8829999999999973</v>
      </c>
      <c r="CA220" s="116">
        <v>6.6359999999999975</v>
      </c>
      <c r="CB220" s="116">
        <v>3.3399999999999874</v>
      </c>
      <c r="CC220" s="116">
        <v>3.4149999999999903</v>
      </c>
      <c r="CD220" s="116">
        <v>4.8780000000000046</v>
      </c>
      <c r="CE220" s="116">
        <v>8.4589999999999712</v>
      </c>
      <c r="CF220" s="116">
        <v>4.4759999999999911</v>
      </c>
      <c r="CG220" s="116">
        <v>5.1289999999999836</v>
      </c>
      <c r="CH220" s="116">
        <v>6.2149999999999928</v>
      </c>
      <c r="CI220" s="116">
        <v>6.7620000000000013</v>
      </c>
      <c r="CJ220" s="116">
        <v>3.8189999999999946</v>
      </c>
      <c r="CK220" s="116">
        <v>8.0820000000000114</v>
      </c>
      <c r="CL220" s="116">
        <v>5.8759999999999701</v>
      </c>
      <c r="CM220" s="116">
        <v>8.2539999999999836</v>
      </c>
      <c r="CN220" s="116">
        <v>3.3700000000000063</v>
      </c>
      <c r="CO220" s="116">
        <v>8.0930000000000177</v>
      </c>
      <c r="CP220" s="116">
        <v>26.089999999999968</v>
      </c>
      <c r="CQ220" s="116">
        <f t="shared" si="194"/>
        <v>8.1487222222222133</v>
      </c>
      <c r="CR220" s="116">
        <f t="shared" si="172"/>
        <v>6.4254999999999951</v>
      </c>
      <c r="CS220" s="116">
        <f t="shared" si="173"/>
        <v>26.089999999999968</v>
      </c>
      <c r="CT220" s="116">
        <f t="shared" si="174"/>
        <v>18</v>
      </c>
      <c r="CU220" s="116">
        <f t="array" ref="CU220">SUM(IF($BY220:$CP220&lt;0,1,0))</f>
        <v>0</v>
      </c>
      <c r="CV220" s="116">
        <f t="shared" si="175"/>
        <v>0</v>
      </c>
      <c r="CW220" s="116">
        <f t="array" ref="CW220">SUM(IF($BY220:$CP220&gt;20,1,0))</f>
        <v>2</v>
      </c>
      <c r="CX220" s="116">
        <f t="shared" si="176"/>
        <v>11.111111111111111</v>
      </c>
      <c r="CY220" s="116">
        <f t="array" ref="CY220">SUM(IF(BY220:CP220&gt;40,1,0))</f>
        <v>0</v>
      </c>
      <c r="CZ220" s="116">
        <f t="shared" si="195"/>
        <v>0</v>
      </c>
      <c r="DA220" s="116">
        <v>2.8899999999999926</v>
      </c>
      <c r="DB220" s="116">
        <v>3.1565285981582702</v>
      </c>
      <c r="DC220" s="116">
        <f t="shared" si="196"/>
        <v>3.0232642990791314</v>
      </c>
      <c r="DD220" s="116">
        <f t="shared" si="177"/>
        <v>3.0232642990791314</v>
      </c>
      <c r="DE220" s="116">
        <f t="shared" si="178"/>
        <v>3.1565285981582702</v>
      </c>
      <c r="DF220" s="116">
        <f t="shared" si="179"/>
        <v>2</v>
      </c>
      <c r="DG220" s="116">
        <f t="array" ref="DG220">SUM(IF($DA220:$DB220&lt;0,1,0))</f>
        <v>0</v>
      </c>
      <c r="DH220" s="116">
        <f t="shared" si="180"/>
        <v>0</v>
      </c>
      <c r="DI220" s="116">
        <f t="array" ref="DI220">SUM(IF($DA220:$DB220&gt;20,1,0))</f>
        <v>0</v>
      </c>
      <c r="DJ220" s="116">
        <f t="shared" si="181"/>
        <v>0</v>
      </c>
      <c r="DK220" s="116">
        <f t="array" ref="DK220">SUM(IF(DA220:DB220&gt;40,1,0))</f>
        <v>0</v>
      </c>
      <c r="DL220" s="116">
        <f t="shared" si="197"/>
        <v>0</v>
      </c>
      <c r="DM220" s="116">
        <v>3.3039999999999958</v>
      </c>
      <c r="DN220" s="116">
        <v>4.0280000000000094</v>
      </c>
      <c r="DO220" s="116">
        <f t="shared" si="153"/>
        <v>3.6660000000000026</v>
      </c>
      <c r="DP220" s="116">
        <f t="shared" si="148"/>
        <v>3.6660000000000026</v>
      </c>
      <c r="DQ220" s="116">
        <f t="shared" si="149"/>
        <v>4.0280000000000094</v>
      </c>
      <c r="DR220" s="116">
        <f t="shared" ref="DR220:DR223" si="203">COUNTA(DM220:DN220)</f>
        <v>2</v>
      </c>
      <c r="DS220" s="116">
        <f t="array" ref="DS220">SUM(IF($DM220:$DN220&lt;0,1,0))</f>
        <v>0</v>
      </c>
      <c r="DT220" s="116">
        <f t="shared" ref="DT220:DT223" si="204">100*DS220/DR220</f>
        <v>0</v>
      </c>
      <c r="DU220" s="116">
        <f t="array" ref="DU220">SUM(IF($DM220:$DN220&gt;20,1,0))</f>
        <v>0</v>
      </c>
      <c r="DV220" s="116">
        <f t="shared" ref="DV220:DV223" si="205">100*(DU220/$DR220)</f>
        <v>0</v>
      </c>
      <c r="DW220" s="116">
        <f t="array" ref="DW220">SUM(IF(DM220:DN220&gt;40,1,0))</f>
        <v>0</v>
      </c>
      <c r="DX220" s="116">
        <f t="shared" si="154"/>
        <v>0</v>
      </c>
      <c r="DY220" s="116">
        <f t="shared" si="199"/>
        <v>5.6372997467623707</v>
      </c>
      <c r="DZ220" s="116">
        <f t="shared" si="182"/>
        <v>4.4619999999999997</v>
      </c>
      <c r="EA220" s="116">
        <f t="shared" si="183"/>
        <v>26.089999999999968</v>
      </c>
      <c r="EB220" s="116">
        <f t="shared" si="200"/>
        <v>4.0130225718991168</v>
      </c>
      <c r="EC220" s="116">
        <f t="shared" si="184"/>
        <v>4.4830205493971151</v>
      </c>
      <c r="ED220" s="116">
        <f t="shared" si="202"/>
        <v>66</v>
      </c>
      <c r="EE220" s="116">
        <f t="shared" si="202"/>
        <v>1</v>
      </c>
      <c r="EF220" s="116">
        <f t="shared" si="186"/>
        <v>1.5151515151515151</v>
      </c>
      <c r="EG220" s="116">
        <f t="shared" si="187"/>
        <v>2</v>
      </c>
      <c r="EH220" s="117">
        <f t="shared" si="188"/>
        <v>3.0303030303030303</v>
      </c>
      <c r="EI220" s="116">
        <f t="shared" si="201"/>
        <v>3.0303030303030307</v>
      </c>
      <c r="EJ220" s="116">
        <f t="shared" si="189"/>
        <v>0</v>
      </c>
      <c r="EK220" s="116">
        <f t="shared" si="198"/>
        <v>0</v>
      </c>
      <c r="EL220" s="37"/>
      <c r="EM220" s="37"/>
      <c r="EN220" s="37"/>
      <c r="EO220" s="37"/>
    </row>
    <row r="221" spans="2:145" x14ac:dyDescent="0.4">
      <c r="B221" s="115">
        <v>2012</v>
      </c>
      <c r="C221" s="116">
        <v>8.889999999999997</v>
      </c>
      <c r="D221" s="116">
        <v>10.285000000000011</v>
      </c>
      <c r="E221" s="116">
        <v>5.8740000000000014</v>
      </c>
      <c r="F221" s="116">
        <v>1.2999999999999901</v>
      </c>
      <c r="G221" s="116">
        <v>8.6500000000000021</v>
      </c>
      <c r="H221" s="116">
        <v>7.0720000000000116</v>
      </c>
      <c r="I221" s="116">
        <v>9.3779999999999752</v>
      </c>
      <c r="J221" s="116">
        <v>3.852000000000011</v>
      </c>
      <c r="K221" s="116">
        <v>1.2870000000000159</v>
      </c>
      <c r="L221" s="116">
        <v>12.217000000000034</v>
      </c>
      <c r="M221" s="116">
        <v>5.6540000000000257</v>
      </c>
      <c r="N221" s="116">
        <v>5.5590000000000028</v>
      </c>
      <c r="O221" s="116">
        <v>6.5749999999999975</v>
      </c>
      <c r="P221" s="116">
        <v>2.9000000368381906</v>
      </c>
      <c r="Q221" s="119">
        <f t="shared" si="161"/>
        <v>6.3923571454884467</v>
      </c>
      <c r="R221" s="119">
        <f t="shared" si="155"/>
        <v>6.224499999999999</v>
      </c>
      <c r="S221" s="119">
        <f t="shared" si="156"/>
        <v>12.217000000000034</v>
      </c>
      <c r="T221" s="119">
        <f t="shared" si="157"/>
        <v>14</v>
      </c>
      <c r="U221" s="119">
        <f t="array" ref="U221">SUM(IF($C221:$P221&lt;0,1,0))</f>
        <v>0</v>
      </c>
      <c r="V221" s="119">
        <f t="shared" si="158"/>
        <v>0</v>
      </c>
      <c r="W221" s="119">
        <f t="array" ref="W221">SUM(IF($C221:$P221&gt;20,1,0))</f>
        <v>0</v>
      </c>
      <c r="X221" s="119">
        <f t="shared" si="159"/>
        <v>0</v>
      </c>
      <c r="Y221" s="119">
        <f t="array" ref="Y221">SUM(IF(C221:P221&gt;40,1,0))</f>
        <v>0</v>
      </c>
      <c r="Z221" s="119">
        <f t="shared" si="160"/>
        <v>0</v>
      </c>
      <c r="AA221" s="116">
        <v>2.646000000000015</v>
      </c>
      <c r="AB221" s="116">
        <v>4.0729999999999711</v>
      </c>
      <c r="AC221" s="116">
        <v>10.209000000000001</v>
      </c>
      <c r="AD221" s="116">
        <v>3.9809999999999901</v>
      </c>
      <c r="AE221" s="116">
        <v>-3.6999999999987043E-2</v>
      </c>
      <c r="AF221" s="116">
        <v>2.1870000000000056</v>
      </c>
      <c r="AG221" s="116">
        <v>1.6639999999999988</v>
      </c>
      <c r="AH221" s="116">
        <v>2.8289999999999926</v>
      </c>
      <c r="AI221" s="116">
        <v>3.1709999999999905</v>
      </c>
      <c r="AJ221" s="116">
        <v>4.5750000000000179</v>
      </c>
      <c r="AK221" s="116">
        <v>1.9320000000000004</v>
      </c>
      <c r="AL221" s="116">
        <v>3.0150000000000121</v>
      </c>
      <c r="AM221" s="116">
        <f t="shared" si="190"/>
        <v>3.3537500000000011</v>
      </c>
      <c r="AN221" s="116">
        <f t="shared" si="162"/>
        <v>2.9220000000000024</v>
      </c>
      <c r="AO221" s="116">
        <f t="shared" si="163"/>
        <v>10.209000000000001</v>
      </c>
      <c r="AP221" s="116">
        <f t="shared" si="164"/>
        <v>12</v>
      </c>
      <c r="AQ221" s="116">
        <f t="array" ref="AQ221">SUM(IF($AA221:$AL221&lt;0,1,0))</f>
        <v>1</v>
      </c>
      <c r="AR221" s="116">
        <f t="shared" si="165"/>
        <v>8.3333333333333339</v>
      </c>
      <c r="AS221" s="116">
        <f t="array" ref="AS221">SUM(IF($AA221:$AL221&gt;20,1,0))</f>
        <v>0</v>
      </c>
      <c r="AT221" s="116">
        <f t="shared" si="166"/>
        <v>0</v>
      </c>
      <c r="AU221" s="116">
        <f t="array" ref="AU221">SUM(IF(AA221:AL221&gt;40,1,0))</f>
        <v>0</v>
      </c>
      <c r="AV221" s="116">
        <f t="shared" si="191"/>
        <v>0</v>
      </c>
      <c r="AW221" s="116">
        <v>2.574999999999994</v>
      </c>
      <c r="AX221" s="116">
        <v>2.6240000000000041</v>
      </c>
      <c r="AY221" s="116">
        <v>2.4109999999999854</v>
      </c>
      <c r="AZ221" s="116">
        <v>3.1620000000000203</v>
      </c>
      <c r="BA221" s="116">
        <v>2.2180000000000133</v>
      </c>
      <c r="BB221" s="116">
        <v>2.1300000000000097</v>
      </c>
      <c r="BC221" s="116">
        <v>0.80400000000000471</v>
      </c>
      <c r="BD221" s="116">
        <v>5.7060000000000111</v>
      </c>
      <c r="BE221" s="116">
        <v>3.3039999999999958</v>
      </c>
      <c r="BF221" s="116">
        <v>2.8219999999999912</v>
      </c>
      <c r="BG221" s="116">
        <v>0.70900000000000407</v>
      </c>
      <c r="BH221" s="116">
        <v>3.6999999999999922</v>
      </c>
      <c r="BI221" s="116">
        <v>2.7770000000000072</v>
      </c>
      <c r="BJ221" s="116">
        <v>5.0679433001993512</v>
      </c>
      <c r="BK221" s="116">
        <v>2.4359999999999937</v>
      </c>
      <c r="BL221" s="116">
        <v>0.8879999999999999</v>
      </c>
      <c r="BM221" s="116">
        <v>8.8919999999999888</v>
      </c>
      <c r="BN221" s="116">
        <v>3.2118991161888211</v>
      </c>
      <c r="BO221" s="116">
        <f t="shared" si="192"/>
        <v>3.0798801342437878</v>
      </c>
      <c r="BP221" s="116">
        <f t="shared" si="167"/>
        <v>2.7005000000000057</v>
      </c>
      <c r="BQ221" s="116">
        <f t="shared" si="168"/>
        <v>8.8919999999999888</v>
      </c>
      <c r="BR221" s="116">
        <f t="shared" si="169"/>
        <v>18</v>
      </c>
      <c r="BS221" s="116">
        <f t="array" ref="BS221">SUM(IF($AW221:$BN221&lt;0,1,0))</f>
        <v>0</v>
      </c>
      <c r="BT221" s="116">
        <f t="shared" si="170"/>
        <v>0</v>
      </c>
      <c r="BU221" s="116">
        <f t="array" ref="BU221">SUM(IF($AW221:$BN221&gt;20,1,0))</f>
        <v>0</v>
      </c>
      <c r="BV221" s="116">
        <f t="shared" si="171"/>
        <v>0</v>
      </c>
      <c r="BW221" s="116">
        <f t="array" ref="BW221">SUM(IF(AW221:BN221&gt;40,1,0))</f>
        <v>0</v>
      </c>
      <c r="BX221" s="116">
        <f t="shared" si="193"/>
        <v>0</v>
      </c>
      <c r="BY221" s="116">
        <v>26.000000000000021</v>
      </c>
      <c r="BZ221" s="116">
        <v>4.5190000000000063</v>
      </c>
      <c r="CA221" s="116">
        <v>5.404000000000031</v>
      </c>
      <c r="CB221" s="116">
        <v>3.0070000000000041</v>
      </c>
      <c r="CC221" s="116">
        <v>3.1689999999999996</v>
      </c>
      <c r="CD221" s="116">
        <v>4.4950000000000268</v>
      </c>
      <c r="CE221" s="116">
        <v>3.695000000000026</v>
      </c>
      <c r="CF221" s="116">
        <v>5.1009999999999778</v>
      </c>
      <c r="CG221" s="116">
        <v>1.7300000000000093</v>
      </c>
      <c r="CH221" s="116">
        <v>3.783000000000003</v>
      </c>
      <c r="CI221" s="116">
        <v>5.2179999999999893</v>
      </c>
      <c r="CJ221" s="116">
        <v>3.5679999999999712</v>
      </c>
      <c r="CK221" s="116">
        <v>7.1940000000000115</v>
      </c>
      <c r="CL221" s="116">
        <v>5.6980000000000253</v>
      </c>
      <c r="CM221" s="116">
        <v>3.6760000000000126</v>
      </c>
      <c r="CN221" s="116">
        <v>3.654999999999986</v>
      </c>
      <c r="CO221" s="116">
        <v>8.097999999999983</v>
      </c>
      <c r="CP221" s="116">
        <v>21.069000000000003</v>
      </c>
      <c r="CQ221" s="116">
        <f t="shared" si="194"/>
        <v>6.6155000000000053</v>
      </c>
      <c r="CR221" s="116">
        <f t="shared" si="172"/>
        <v>4.5070000000000165</v>
      </c>
      <c r="CS221" s="116">
        <f t="shared" si="173"/>
        <v>26.000000000000021</v>
      </c>
      <c r="CT221" s="116">
        <f t="shared" si="174"/>
        <v>18</v>
      </c>
      <c r="CU221" s="116">
        <f t="array" ref="CU221">SUM(IF($BY221:$CP221&lt;0,1,0))</f>
        <v>0</v>
      </c>
      <c r="CV221" s="116">
        <f t="shared" si="175"/>
        <v>0</v>
      </c>
      <c r="CW221" s="116">
        <f t="array" ref="CW221">SUM(IF($BY221:$CP221&gt;20,1,0))</f>
        <v>2</v>
      </c>
      <c r="CX221" s="116">
        <f t="shared" si="176"/>
        <v>11.111111111111111</v>
      </c>
      <c r="CY221" s="116">
        <f t="array" ref="CY221">SUM(IF(BY221:CP221&gt;40,1,0))</f>
        <v>0</v>
      </c>
      <c r="CZ221" s="116">
        <f t="shared" si="195"/>
        <v>0</v>
      </c>
      <c r="DA221" s="116">
        <v>1.5230000000000077</v>
      </c>
      <c r="DB221" s="116">
        <v>2.0694499397614363</v>
      </c>
      <c r="DC221" s="116">
        <f t="shared" si="196"/>
        <v>1.796224969880722</v>
      </c>
      <c r="DD221" s="116">
        <f t="shared" si="177"/>
        <v>1.796224969880722</v>
      </c>
      <c r="DE221" s="116">
        <f t="shared" si="178"/>
        <v>2.0694499397614363</v>
      </c>
      <c r="DF221" s="116">
        <f t="shared" si="179"/>
        <v>2</v>
      </c>
      <c r="DG221" s="116">
        <f t="array" ref="DG221">SUM(IF($DA221:$DB221&lt;0,1,0))</f>
        <v>0</v>
      </c>
      <c r="DH221" s="116">
        <f t="shared" si="180"/>
        <v>0</v>
      </c>
      <c r="DI221" s="116">
        <f t="array" ref="DI221">SUM(IF($DA221:$DB221&gt;20,1,0))</f>
        <v>0</v>
      </c>
      <c r="DJ221" s="116">
        <f t="shared" si="181"/>
        <v>0</v>
      </c>
      <c r="DK221" s="116">
        <f t="array" ref="DK221">SUM(IF(DA221:DB221&gt;40,1,0))</f>
        <v>0</v>
      </c>
      <c r="DL221" s="116">
        <f t="shared" si="197"/>
        <v>0</v>
      </c>
      <c r="DM221" s="116">
        <v>1.7630000000000035</v>
      </c>
      <c r="DN221" s="116">
        <v>1.0599999999999721</v>
      </c>
      <c r="DO221" s="116">
        <f t="shared" ref="DO221:DO223" si="206">AVERAGE(DM221:DN221)</f>
        <v>1.4114999999999878</v>
      </c>
      <c r="DP221" s="116">
        <f t="shared" si="148"/>
        <v>1.4114999999999878</v>
      </c>
      <c r="DQ221" s="116">
        <f t="shared" si="149"/>
        <v>1.7630000000000035</v>
      </c>
      <c r="DR221" s="116">
        <f t="shared" si="203"/>
        <v>2</v>
      </c>
      <c r="DS221" s="116">
        <f t="array" ref="DS221">SUM(IF($DM221:$DN221&lt;0,1,0))</f>
        <v>0</v>
      </c>
      <c r="DT221" s="116">
        <f t="shared" si="204"/>
        <v>0</v>
      </c>
      <c r="DU221" s="116">
        <f t="array" ref="DU221">SUM(IF($DM221:$DN221&gt;20,1,0))</f>
        <v>0</v>
      </c>
      <c r="DV221" s="116">
        <f t="shared" si="205"/>
        <v>0</v>
      </c>
      <c r="DW221" s="116">
        <f t="array" ref="DW221">SUM(IF(DM221:DN221&gt;40,1,0))</f>
        <v>0</v>
      </c>
      <c r="DX221" s="116">
        <f t="shared" ref="DX221:DX223" si="207">100*(DW221/DR221)</f>
        <v>0</v>
      </c>
      <c r="DY221" s="116">
        <f t="shared" si="199"/>
        <v>4.7071256423179983</v>
      </c>
      <c r="DZ221" s="116">
        <f t="shared" si="182"/>
        <v>3.6114999999999786</v>
      </c>
      <c r="EA221" s="116">
        <f t="shared" si="183"/>
        <v>26.000000000000021</v>
      </c>
      <c r="EB221" s="116">
        <f t="shared" si="200"/>
        <v>3.9900225718991131</v>
      </c>
      <c r="EC221" s="116">
        <f t="shared" si="184"/>
        <v>4.2653055330439376</v>
      </c>
      <c r="ED221" s="116">
        <f t="shared" si="202"/>
        <v>66</v>
      </c>
      <c r="EE221" s="116">
        <f t="shared" si="202"/>
        <v>1</v>
      </c>
      <c r="EF221" s="116">
        <f t="shared" si="186"/>
        <v>1.5151515151515151</v>
      </c>
      <c r="EG221" s="116">
        <f t="shared" si="187"/>
        <v>2</v>
      </c>
      <c r="EH221" s="117">
        <f t="shared" si="188"/>
        <v>3.0303030303030303</v>
      </c>
      <c r="EI221" s="116">
        <f t="shared" si="201"/>
        <v>3.0303030303030307</v>
      </c>
      <c r="EJ221" s="116">
        <f t="shared" si="189"/>
        <v>0</v>
      </c>
      <c r="EK221" s="116">
        <f t="shared" si="198"/>
        <v>0</v>
      </c>
      <c r="EL221" s="37"/>
      <c r="EM221" s="37"/>
      <c r="EN221" s="37"/>
      <c r="EO221" s="37"/>
    </row>
    <row r="222" spans="2:145" x14ac:dyDescent="0.4">
      <c r="B222" s="115">
        <v>2013</v>
      </c>
      <c r="C222" s="116">
        <v>3.2550000000000079</v>
      </c>
      <c r="D222" s="116">
        <v>8.7820000000000231</v>
      </c>
      <c r="E222" s="116">
        <v>6.5520000000000023</v>
      </c>
      <c r="F222" s="116">
        <v>2.5840000000000085</v>
      </c>
      <c r="G222" s="116">
        <v>6.9139999999999979</v>
      </c>
      <c r="H222" s="116">
        <v>11.665999999999999</v>
      </c>
      <c r="I222" s="116">
        <v>5.7169999999999943</v>
      </c>
      <c r="J222" s="116">
        <v>3.4829999999999917</v>
      </c>
      <c r="K222" s="116">
        <v>1.8809999999999993</v>
      </c>
      <c r="L222" s="116">
        <v>8.4759999999999724</v>
      </c>
      <c r="M222" s="116">
        <v>5.7520000000000016</v>
      </c>
      <c r="N222" s="116">
        <v>6.1080000000000023</v>
      </c>
      <c r="O222" s="116">
        <v>6.9779999999999953</v>
      </c>
      <c r="P222" s="116">
        <v>0.33000000000000806</v>
      </c>
      <c r="Q222" s="119">
        <f t="shared" si="161"/>
        <v>5.6055714285714293</v>
      </c>
      <c r="R222" s="119">
        <f t="shared" si="155"/>
        <v>5.9300000000000015</v>
      </c>
      <c r="S222" s="119">
        <f t="shared" si="156"/>
        <v>11.665999999999999</v>
      </c>
      <c r="T222" s="119">
        <f t="shared" si="157"/>
        <v>14</v>
      </c>
      <c r="U222" s="119">
        <f t="array" ref="U222">SUM(IF($C222:$P222&lt;0,1,0))</f>
        <v>0</v>
      </c>
      <c r="V222" s="119">
        <f t="shared" si="158"/>
        <v>0</v>
      </c>
      <c r="W222" s="119">
        <f t="array" ref="W222">SUM(IF($C222:$P222&gt;20,1,0))</f>
        <v>0</v>
      </c>
      <c r="X222" s="119">
        <f t="shared" si="159"/>
        <v>0</v>
      </c>
      <c r="Y222" s="119">
        <f t="array" ref="Y222">SUM(IF(C222:P222&gt;40,1,0))</f>
        <v>0</v>
      </c>
      <c r="Z222" s="119">
        <f t="shared" si="160"/>
        <v>0</v>
      </c>
      <c r="AA222" s="116">
        <v>2.6239999999999819</v>
      </c>
      <c r="AB222" s="116">
        <v>4.3290000000000051</v>
      </c>
      <c r="AC222" s="116">
        <v>9.4859999999999935</v>
      </c>
      <c r="AD222" s="116">
        <v>6.413000000000002</v>
      </c>
      <c r="AE222" s="116">
        <v>0.35699999999998511</v>
      </c>
      <c r="AF222" s="116">
        <v>1.3020000000000254</v>
      </c>
      <c r="AG222" s="116">
        <v>2.1050000000000013</v>
      </c>
      <c r="AH222" s="116">
        <v>5.7110000000000216</v>
      </c>
      <c r="AI222" s="116">
        <v>2.9330000000000078</v>
      </c>
      <c r="AJ222" s="116">
        <v>2.359</v>
      </c>
      <c r="AK222" s="116">
        <v>0.79300000000002147</v>
      </c>
      <c r="AL222" s="116">
        <v>2.1849999999999925</v>
      </c>
      <c r="AM222" s="116">
        <f t="shared" si="190"/>
        <v>3.3830833333333366</v>
      </c>
      <c r="AN222" s="116">
        <f t="shared" si="162"/>
        <v>2.4914999999999909</v>
      </c>
      <c r="AO222" s="116">
        <f t="shared" si="163"/>
        <v>9.4859999999999935</v>
      </c>
      <c r="AP222" s="116">
        <f t="shared" si="164"/>
        <v>12</v>
      </c>
      <c r="AQ222" s="116">
        <f t="array" ref="AQ222">SUM(IF($AA222:$AL222&lt;0,1,0))</f>
        <v>0</v>
      </c>
      <c r="AR222" s="116">
        <f t="shared" si="165"/>
        <v>0</v>
      </c>
      <c r="AS222" s="116">
        <f t="array" ref="AS222">SUM(IF($AA222:$AL222&gt;20,1,0))</f>
        <v>0</v>
      </c>
      <c r="AT222" s="116">
        <f t="shared" si="166"/>
        <v>0</v>
      </c>
      <c r="AU222" s="116">
        <f t="array" ref="AU222">SUM(IF(AA222:AL222&gt;40,1,0))</f>
        <v>0</v>
      </c>
      <c r="AV222" s="116">
        <f t="shared" si="191"/>
        <v>0</v>
      </c>
      <c r="AW222" s="116">
        <v>2.1169999999999911</v>
      </c>
      <c r="AX222" s="116">
        <v>1.1960000000000193</v>
      </c>
      <c r="AY222" s="116">
        <v>0.78300000000000036</v>
      </c>
      <c r="AZ222" s="116">
        <v>2.2159999999999958</v>
      </c>
      <c r="BA222" s="116">
        <v>0.99199999999998456</v>
      </c>
      <c r="BB222" s="116">
        <v>1.601000000000008</v>
      </c>
      <c r="BC222" s="116">
        <v>-1.7099999999999893</v>
      </c>
      <c r="BD222" s="116">
        <v>1.7260000000000053</v>
      </c>
      <c r="BE222" s="116">
        <v>1.2829999999999897</v>
      </c>
      <c r="BF222" s="116">
        <v>2.5640000000000107</v>
      </c>
      <c r="BG222" s="116">
        <v>2.1320000000000228</v>
      </c>
      <c r="BH222" s="116">
        <v>0.8999999999999897</v>
      </c>
      <c r="BI222" s="116">
        <v>0.43999999999999595</v>
      </c>
      <c r="BJ222" s="116">
        <v>6.7630491501651457</v>
      </c>
      <c r="BK222" s="116">
        <v>1.5260000000000051</v>
      </c>
      <c r="BL222" s="116">
        <v>-4.4000000000010697E-2</v>
      </c>
      <c r="BM222" s="116">
        <v>7.4929999999999941</v>
      </c>
      <c r="BN222" s="116">
        <v>3.0388471177944743</v>
      </c>
      <c r="BO222" s="116">
        <f t="shared" si="192"/>
        <v>1.9453831259977572</v>
      </c>
      <c r="BP222" s="116">
        <f t="shared" si="167"/>
        <v>1.5635000000000066</v>
      </c>
      <c r="BQ222" s="116">
        <f t="shared" si="168"/>
        <v>7.4929999999999941</v>
      </c>
      <c r="BR222" s="116">
        <f t="shared" si="169"/>
        <v>18</v>
      </c>
      <c r="BS222" s="116">
        <f t="array" ref="BS222">SUM(IF($AW222:$BN222&lt;0,1,0))</f>
        <v>2</v>
      </c>
      <c r="BT222" s="116">
        <f t="shared" si="170"/>
        <v>11.111111111111111</v>
      </c>
      <c r="BU222" s="116">
        <f t="array" ref="BU222">SUM(IF($AW222:$BN222&gt;20,1,0))</f>
        <v>0</v>
      </c>
      <c r="BV222" s="116">
        <f t="shared" si="171"/>
        <v>0</v>
      </c>
      <c r="BW222" s="116">
        <f t="array" ref="BW222">SUM(IF(AW222:BN222&gt;40,1,0))</f>
        <v>0</v>
      </c>
      <c r="BX222" s="116">
        <f t="shared" si="193"/>
        <v>0</v>
      </c>
      <c r="BY222" s="116">
        <v>22.999999999999975</v>
      </c>
      <c r="BZ222" s="116">
        <v>5.7350000000000012</v>
      </c>
      <c r="CA222" s="116">
        <v>6.2040000000000095</v>
      </c>
      <c r="CB222" s="116">
        <v>1.7919999999999936</v>
      </c>
      <c r="CC222" s="116">
        <v>2.0169999999999799</v>
      </c>
      <c r="CD222" s="116">
        <v>5.2319999999999922</v>
      </c>
      <c r="CE222" s="116">
        <v>4.8309999999999853</v>
      </c>
      <c r="CF222" s="116">
        <v>2.7230000000000087</v>
      </c>
      <c r="CG222" s="116">
        <v>0.75799999999999201</v>
      </c>
      <c r="CH222" s="116">
        <v>4.343000000000008</v>
      </c>
      <c r="CI222" s="116">
        <v>5.1860000000000017</v>
      </c>
      <c r="CJ222" s="116">
        <v>3.9740000000000331</v>
      </c>
      <c r="CK222" s="116">
        <v>7.1350000000000025</v>
      </c>
      <c r="CL222" s="116">
        <v>4.0270000000000028</v>
      </c>
      <c r="CM222" s="116">
        <v>2.6839999999999975</v>
      </c>
      <c r="CN222" s="116">
        <v>2.8059999999999974</v>
      </c>
      <c r="CO222" s="116">
        <v>8.5750000000000206</v>
      </c>
      <c r="CP222" s="116">
        <v>40.638999999999982</v>
      </c>
      <c r="CQ222" s="116">
        <f t="shared" si="194"/>
        <v>7.3144999999999989</v>
      </c>
      <c r="CR222" s="116">
        <f t="shared" si="172"/>
        <v>4.5869999999999962</v>
      </c>
      <c r="CS222" s="116">
        <f t="shared" si="173"/>
        <v>40.638999999999982</v>
      </c>
      <c r="CT222" s="116">
        <f t="shared" si="174"/>
        <v>18</v>
      </c>
      <c r="CU222" s="116">
        <f t="array" ref="CU222">SUM(IF($BY222:$CP222&lt;0,1,0))</f>
        <v>0</v>
      </c>
      <c r="CV222" s="116">
        <f t="shared" si="175"/>
        <v>0</v>
      </c>
      <c r="CW222" s="116">
        <f t="array" ref="CW222">SUM(IF($BY222:$CP222&gt;20,1,0))</f>
        <v>2</v>
      </c>
      <c r="CX222" s="116">
        <f t="shared" si="176"/>
        <v>11.111111111111111</v>
      </c>
      <c r="CY222" s="116">
        <f t="array" ref="CY222">SUM(IF(BY222:CP222&gt;40,1,0))</f>
        <v>1</v>
      </c>
      <c r="CZ222" s="116">
        <f t="shared" si="195"/>
        <v>5.5555555555555554</v>
      </c>
      <c r="DA222" s="116">
        <v>0.95899999999999874</v>
      </c>
      <c r="DB222" s="116">
        <v>1.4647595320435247</v>
      </c>
      <c r="DC222" s="116">
        <f t="shared" si="196"/>
        <v>1.2118797660217617</v>
      </c>
      <c r="DD222" s="116">
        <f t="shared" si="177"/>
        <v>1.2118797660217617</v>
      </c>
      <c r="DE222" s="116">
        <f t="shared" si="178"/>
        <v>1.4647595320435247</v>
      </c>
      <c r="DF222" s="116">
        <f t="shared" si="179"/>
        <v>2</v>
      </c>
      <c r="DG222" s="116">
        <f t="array" ref="DG222">SUM(IF($DA222:$DB222&lt;0,1,0))</f>
        <v>0</v>
      </c>
      <c r="DH222" s="116">
        <f t="shared" si="180"/>
        <v>0</v>
      </c>
      <c r="DI222" s="116">
        <f t="array" ref="DI222">SUM(IF($DA222:$DB222&gt;20,1,0))</f>
        <v>0</v>
      </c>
      <c r="DJ222" s="116">
        <f t="shared" si="181"/>
        <v>0</v>
      </c>
      <c r="DK222" s="116">
        <f t="array" ref="DK222">SUM(IF(DA222:DB222&gt;40,1,0))</f>
        <v>0</v>
      </c>
      <c r="DL222" s="116">
        <f t="shared" si="197"/>
        <v>0</v>
      </c>
      <c r="DM222" s="116">
        <v>2.4499999999999966</v>
      </c>
      <c r="DN222" s="116">
        <v>1.1339999999999906</v>
      </c>
      <c r="DO222" s="116">
        <f t="shared" si="206"/>
        <v>1.7919999999999936</v>
      </c>
      <c r="DP222" s="116">
        <f t="shared" si="148"/>
        <v>1.7919999999999936</v>
      </c>
      <c r="DQ222" s="116">
        <f t="shared" si="149"/>
        <v>2.4499999999999966</v>
      </c>
      <c r="DR222" s="116">
        <f t="shared" si="203"/>
        <v>2</v>
      </c>
      <c r="DS222" s="116">
        <f t="array" ref="DS222">SUM(IF($DM222:$DN222&lt;0,1,0))</f>
        <v>0</v>
      </c>
      <c r="DT222" s="116">
        <f t="shared" si="204"/>
        <v>0</v>
      </c>
      <c r="DU222" s="116">
        <f t="array" ref="DU222">SUM(IF($DM222:$DN222&gt;20,1,0))</f>
        <v>0</v>
      </c>
      <c r="DV222" s="116">
        <f t="shared" si="205"/>
        <v>0</v>
      </c>
      <c r="DW222" s="116">
        <f t="array" ref="DW222">SUM(IF(DM222:DN222&gt;40,1,0))</f>
        <v>0</v>
      </c>
      <c r="DX222" s="116">
        <f t="shared" si="207"/>
        <v>0</v>
      </c>
      <c r="DY222" s="116">
        <f t="shared" si="199"/>
        <v>4.4206159969697447</v>
      </c>
      <c r="DZ222" s="116">
        <f t="shared" si="182"/>
        <v>2.7035000000000031</v>
      </c>
      <c r="EA222" s="116">
        <f t="shared" si="183"/>
        <v>40.638999999999982</v>
      </c>
      <c r="EB222" s="116">
        <f t="shared" si="200"/>
        <v>3.8211892385657786</v>
      </c>
      <c r="EC222" s="116">
        <f t="shared" si="184"/>
        <v>5.7907854652339497</v>
      </c>
      <c r="ED222" s="116">
        <f t="shared" si="202"/>
        <v>66</v>
      </c>
      <c r="EE222" s="116">
        <f t="shared" si="202"/>
        <v>2</v>
      </c>
      <c r="EF222" s="116">
        <f t="shared" si="186"/>
        <v>3.0303030303030303</v>
      </c>
      <c r="EG222" s="116">
        <f t="shared" si="187"/>
        <v>2</v>
      </c>
      <c r="EH222" s="117">
        <f t="shared" si="188"/>
        <v>3.0303030303030303</v>
      </c>
      <c r="EI222" s="116">
        <f t="shared" si="201"/>
        <v>3.0303030303030307</v>
      </c>
      <c r="EJ222" s="116">
        <f t="shared" si="189"/>
        <v>1</v>
      </c>
      <c r="EK222" s="116">
        <f t="shared" si="198"/>
        <v>1.5151515151515151</v>
      </c>
      <c r="EL222" s="37"/>
      <c r="EM222" s="37"/>
      <c r="EN222" s="37"/>
      <c r="EO222" s="37"/>
    </row>
    <row r="223" spans="2:145" x14ac:dyDescent="0.4">
      <c r="B223" s="115">
        <v>2014</v>
      </c>
      <c r="C223" s="116">
        <v>3.2000000000000028</v>
      </c>
      <c r="D223" s="116">
        <v>7.2889999999999677</v>
      </c>
      <c r="E223" s="116">
        <v>7.3539999999999717</v>
      </c>
      <c r="F223" s="116">
        <v>0.63300000000001688</v>
      </c>
      <c r="G223" s="116">
        <v>10.097000000000001</v>
      </c>
      <c r="H223" s="116">
        <v>15.725999999999996</v>
      </c>
      <c r="I223" s="116">
        <v>7.2920000000000096</v>
      </c>
      <c r="J223" s="116">
        <v>3.7390000000000034</v>
      </c>
      <c r="K223" s="116">
        <v>1.1130000000000084</v>
      </c>
      <c r="L223" s="116">
        <v>8.2920000000000105</v>
      </c>
      <c r="M223" s="116">
        <v>6.3029999999999697</v>
      </c>
      <c r="N223" s="116">
        <v>5.6669999999999998</v>
      </c>
      <c r="O223" s="116">
        <v>8.0000000000000071</v>
      </c>
      <c r="P223" s="116">
        <v>-0.70766470646864699</v>
      </c>
      <c r="Q223" s="119">
        <f t="shared" si="161"/>
        <v>5.9998096638236644</v>
      </c>
      <c r="R223" s="119">
        <f t="shared" si="155"/>
        <v>6.7959999999999692</v>
      </c>
      <c r="S223" s="119">
        <f t="shared" si="156"/>
        <v>15.725999999999996</v>
      </c>
      <c r="T223" s="119">
        <f t="shared" si="157"/>
        <v>14</v>
      </c>
      <c r="U223" s="119">
        <f t="array" ref="U223">SUM(IF($C223:$P223&lt;0,1,0))</f>
        <v>1</v>
      </c>
      <c r="V223" s="119">
        <f t="shared" si="158"/>
        <v>7.1428571428571432</v>
      </c>
      <c r="W223" s="119">
        <f t="array" ref="W223">SUM(IF($C223:$P223&gt;20,1,0))</f>
        <v>0</v>
      </c>
      <c r="X223" s="119">
        <f t="shared" si="159"/>
        <v>0</v>
      </c>
      <c r="Y223" s="119">
        <f t="array" ref="Y223">SUM(IF(C223:P223&gt;40,1,0))</f>
        <v>0</v>
      </c>
      <c r="Z223" s="119">
        <f t="shared" si="160"/>
        <v>0</v>
      </c>
      <c r="AA223" s="116">
        <v>2.2750000000000048</v>
      </c>
      <c r="AB223" s="116">
        <v>3.9000000000000146</v>
      </c>
      <c r="AC223" s="116">
        <v>7.8219999999999956</v>
      </c>
      <c r="AD223" s="116">
        <v>5.983000000000005</v>
      </c>
      <c r="AE223" s="116">
        <v>2.6550000000000074</v>
      </c>
      <c r="AF223" s="116">
        <v>1.5719999999999734</v>
      </c>
      <c r="AG223" s="116">
        <v>2.8999999999999915</v>
      </c>
      <c r="AH223" s="116">
        <v>6.5849999999999742</v>
      </c>
      <c r="AI223" s="116">
        <v>4.4620000000000104</v>
      </c>
      <c r="AJ223" s="116">
        <v>1.3579999999999925</v>
      </c>
      <c r="AK223" s="116">
        <v>1.4000000000000012</v>
      </c>
      <c r="AL223" s="116">
        <v>2.0499999999999963</v>
      </c>
      <c r="AM223" s="116">
        <f t="shared" si="190"/>
        <v>3.5801666666666634</v>
      </c>
      <c r="AN223" s="116">
        <f t="shared" si="162"/>
        <v>2.7774999999999994</v>
      </c>
      <c r="AO223" s="116">
        <f t="shared" si="163"/>
        <v>7.8219999999999956</v>
      </c>
      <c r="AP223" s="116">
        <f t="shared" si="164"/>
        <v>12</v>
      </c>
      <c r="AQ223" s="116">
        <f t="array" ref="AQ223">SUM(IF($AA223:$AL223&lt;0,1,0))</f>
        <v>0</v>
      </c>
      <c r="AR223" s="116">
        <f t="shared" si="165"/>
        <v>0</v>
      </c>
      <c r="AS223" s="116">
        <f t="array" ref="AS223">SUM(IF($AA223:$AL223&gt;20,1,0))</f>
        <v>0</v>
      </c>
      <c r="AT223" s="116">
        <f t="shared" si="166"/>
        <v>0</v>
      </c>
      <c r="AU223" s="116">
        <f t="array" ref="AU223">SUM(IF(AA223:AL223&gt;40,1,0))</f>
        <v>0</v>
      </c>
      <c r="AV223" s="116">
        <f t="shared" si="191"/>
        <v>0</v>
      </c>
      <c r="AW223" s="116">
        <v>1.7400000000000082</v>
      </c>
      <c r="AX223" s="116">
        <v>0.73600000000000332</v>
      </c>
      <c r="AY223" s="116">
        <v>0.60000000000000053</v>
      </c>
      <c r="AZ223" s="116">
        <v>1.2270000000000003</v>
      </c>
      <c r="BA223" s="116">
        <v>0.70000000000000195</v>
      </c>
      <c r="BB223" s="116">
        <v>0.89600000000003011</v>
      </c>
      <c r="BC223" s="116">
        <v>-4.4000000000010697E-2</v>
      </c>
      <c r="BD223" s="116">
        <v>0.29999999999998916</v>
      </c>
      <c r="BE223" s="116">
        <v>9.5000000000000639E-2</v>
      </c>
      <c r="BF223" s="116">
        <v>0.52099999999999369</v>
      </c>
      <c r="BG223" s="116">
        <v>2.000000000000024</v>
      </c>
      <c r="BH223" s="116">
        <v>0.11499999999999844</v>
      </c>
      <c r="BI223" s="116">
        <v>3.5000000000007248E-2</v>
      </c>
      <c r="BJ223" s="116">
        <v>7.4418493778373396</v>
      </c>
      <c r="BK223" s="116">
        <v>-2.8999999999990145E-2</v>
      </c>
      <c r="BL223" s="116">
        <v>0.11499999999999844</v>
      </c>
      <c r="BM223" s="116">
        <v>9.0440000000000076</v>
      </c>
      <c r="BN223" s="116">
        <v>2.3614067092327939</v>
      </c>
      <c r="BO223" s="116">
        <f t="shared" si="192"/>
        <v>1.5474586715038998</v>
      </c>
      <c r="BP223" s="116">
        <f t="shared" si="167"/>
        <v>0.65000000000000124</v>
      </c>
      <c r="BQ223" s="116">
        <f t="shared" si="168"/>
        <v>9.0440000000000076</v>
      </c>
      <c r="BR223" s="116">
        <f t="shared" si="169"/>
        <v>18</v>
      </c>
      <c r="BS223" s="116">
        <f t="array" ref="BS223">SUM(IF($AW223:$BN223&lt;0,1,0))</f>
        <v>2</v>
      </c>
      <c r="BT223" s="116">
        <f t="shared" si="170"/>
        <v>11.111111111111111</v>
      </c>
      <c r="BU223" s="116">
        <f t="array" ref="BU223">SUM(IF($AW223:$BN223&gt;20,1,0))</f>
        <v>0</v>
      </c>
      <c r="BV223" s="116">
        <f t="shared" si="171"/>
        <v>0</v>
      </c>
      <c r="BW223" s="116">
        <f t="array" ref="BW223">SUM(IF(AW223:BN223&gt;40,1,0))</f>
        <v>0</v>
      </c>
      <c r="BX223" s="116">
        <f t="shared" si="193"/>
        <v>0</v>
      </c>
      <c r="BY223" s="116">
        <v>39.20000000000001</v>
      </c>
      <c r="BZ223" s="116">
        <v>5.9520000000000017</v>
      </c>
      <c r="CA223" s="116">
        <v>6.2850000000000072</v>
      </c>
      <c r="CB223" s="116">
        <v>4.4030000000000014</v>
      </c>
      <c r="CC223" s="116">
        <v>2.8429999999999955</v>
      </c>
      <c r="CD223" s="116">
        <v>3.3789999999999765</v>
      </c>
      <c r="CE223" s="116">
        <v>3.5700000000000065</v>
      </c>
      <c r="CF223" s="116">
        <v>3.0510000000000037</v>
      </c>
      <c r="CG223" s="116">
        <v>1.2000000000000011</v>
      </c>
      <c r="CH223" s="116">
        <v>3.5169999999999924</v>
      </c>
      <c r="CI223" s="116">
        <v>6.0639999999999805</v>
      </c>
      <c r="CJ223" s="116">
        <v>4.007000000000005</v>
      </c>
      <c r="CK223" s="116">
        <v>6.2799999999999967</v>
      </c>
      <c r="CL223" s="116">
        <v>3.2000000000000028</v>
      </c>
      <c r="CM223" s="116">
        <v>4.7700000000000076</v>
      </c>
      <c r="CN223" s="116">
        <v>3.2190000000000163</v>
      </c>
      <c r="CO223" s="116">
        <v>8.7859999999999836</v>
      </c>
      <c r="CP223" s="116">
        <v>64.264000000000053</v>
      </c>
      <c r="CQ223" s="116">
        <f t="shared" si="194"/>
        <v>9.666111111111114</v>
      </c>
      <c r="CR223" s="116">
        <f t="shared" si="172"/>
        <v>4.2050000000000036</v>
      </c>
      <c r="CS223" s="116">
        <f t="shared" si="173"/>
        <v>64.264000000000053</v>
      </c>
      <c r="CT223" s="116">
        <f t="shared" si="174"/>
        <v>18</v>
      </c>
      <c r="CU223" s="116">
        <f t="array" ref="CU223">SUM(IF($BY223:$CP223&lt;0,1,0))</f>
        <v>0</v>
      </c>
      <c r="CV223" s="116">
        <f t="shared" si="175"/>
        <v>0</v>
      </c>
      <c r="CW223" s="116">
        <f t="array" ref="CW223">SUM(IF($BY223:$CP223&gt;20,1,0))</f>
        <v>2</v>
      </c>
      <c r="CX223" s="116">
        <f t="shared" si="176"/>
        <v>11.111111111111111</v>
      </c>
      <c r="CY223" s="116">
        <f t="array" ref="CY223">SUM(IF(BY223:CP223&gt;40,1,0))</f>
        <v>1</v>
      </c>
      <c r="CZ223" s="116">
        <f t="shared" si="195"/>
        <v>5.5555555555555554</v>
      </c>
      <c r="DA223" s="116">
        <v>1.4639999999999986</v>
      </c>
      <c r="DB223" s="116">
        <v>1.6221877857286904</v>
      </c>
      <c r="DC223" s="116">
        <f t="shared" si="196"/>
        <v>1.5430938928643445</v>
      </c>
      <c r="DD223" s="116">
        <f t="shared" si="177"/>
        <v>1.5430938928643445</v>
      </c>
      <c r="DE223" s="116">
        <f t="shared" si="178"/>
        <v>1.6221877857286904</v>
      </c>
      <c r="DF223" s="116">
        <f t="shared" si="179"/>
        <v>2</v>
      </c>
      <c r="DG223" s="116">
        <f t="array" ref="DG223">SUM(IF($DA223:$DB223&lt;0,1,0))</f>
        <v>0</v>
      </c>
      <c r="DH223" s="116">
        <f t="shared" si="180"/>
        <v>0</v>
      </c>
      <c r="DI223" s="116">
        <f t="array" ref="DI223">SUM(IF($DA223:$DB223&gt;20,1,0))</f>
        <v>0</v>
      </c>
      <c r="DJ223" s="116">
        <f t="shared" si="181"/>
        <v>0</v>
      </c>
      <c r="DK223" s="116">
        <f t="array" ref="DK223">SUM(IF(DA223:DB223&gt;40,1,0))</f>
        <v>0</v>
      </c>
      <c r="DL223" s="116">
        <f t="shared" si="197"/>
        <v>0</v>
      </c>
      <c r="DM223" s="116">
        <v>2.7109999999999967</v>
      </c>
      <c r="DN223" s="116">
        <v>1.5670000000000073</v>
      </c>
      <c r="DO223" s="116">
        <f t="shared" si="206"/>
        <v>2.139000000000002</v>
      </c>
      <c r="DP223" s="116">
        <f t="shared" si="148"/>
        <v>2.139000000000002</v>
      </c>
      <c r="DQ223" s="116">
        <f t="shared" si="149"/>
        <v>2.7109999999999967</v>
      </c>
      <c r="DR223" s="116">
        <f t="shared" si="203"/>
        <v>2</v>
      </c>
      <c r="DS223" s="116">
        <f t="array" ref="DS223">SUM(IF($DM223:$DN223&lt;0,1,0))</f>
        <v>0</v>
      </c>
      <c r="DT223" s="116">
        <f t="shared" si="204"/>
        <v>0</v>
      </c>
      <c r="DU223" s="116">
        <f t="array" ref="DU223">SUM(IF($DM223:$DN223&gt;20,1,0))</f>
        <v>0</v>
      </c>
      <c r="DV223" s="116">
        <f t="shared" si="205"/>
        <v>0</v>
      </c>
      <c r="DW223" s="116">
        <f t="array" ref="DW223">SUM(IF(DM223:DN223&gt;40,1,0))</f>
        <v>0</v>
      </c>
      <c r="DX223" s="116">
        <f t="shared" si="207"/>
        <v>0</v>
      </c>
      <c r="DY223" s="116">
        <f t="shared" si="199"/>
        <v>5.0934511994898513</v>
      </c>
      <c r="DZ223" s="116">
        <f t="shared" si="182"/>
        <v>3.1255000000000033</v>
      </c>
      <c r="EA223" s="116">
        <f t="shared" si="183"/>
        <v>64.264000000000053</v>
      </c>
      <c r="EB223" s="116">
        <f t="shared" si="200"/>
        <v>3.2718559052324458</v>
      </c>
      <c r="EC223" s="116">
        <f t="shared" si="184"/>
        <v>9.1419358767362251</v>
      </c>
      <c r="ED223" s="116">
        <f t="shared" si="202"/>
        <v>66</v>
      </c>
      <c r="EE223" s="116">
        <f t="shared" si="202"/>
        <v>3</v>
      </c>
      <c r="EF223" s="116">
        <f t="shared" si="186"/>
        <v>4.5454545454545459</v>
      </c>
      <c r="EG223" s="116">
        <f t="shared" si="187"/>
        <v>2</v>
      </c>
      <c r="EH223" s="117">
        <f t="shared" si="188"/>
        <v>3.0303030303030303</v>
      </c>
      <c r="EI223" s="116">
        <f t="shared" si="201"/>
        <v>2.7777777777777781</v>
      </c>
      <c r="EJ223" s="116">
        <f t="shared" si="189"/>
        <v>1</v>
      </c>
      <c r="EK223" s="116">
        <f t="shared" si="198"/>
        <v>1.5151515151515151</v>
      </c>
      <c r="EL223" s="37"/>
      <c r="EM223" s="37"/>
      <c r="EN223" s="37"/>
      <c r="EO223" s="37"/>
    </row>
    <row r="224" spans="2:145" ht="13.5" thickBot="1" x14ac:dyDescent="0.45">
      <c r="B224" s="69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103"/>
      <c r="EI224" s="70"/>
      <c r="EJ224" s="70"/>
      <c r="EK224" s="70"/>
      <c r="EL224" s="37"/>
      <c r="EM224" s="37"/>
      <c r="EN224" s="37"/>
      <c r="EO224" s="37"/>
    </row>
    <row r="225" spans="1:16383" ht="13.5" thickTop="1" x14ac:dyDescent="0.4">
      <c r="A225" s="71" t="s">
        <v>240</v>
      </c>
      <c r="B225" s="72"/>
      <c r="C225" s="73"/>
      <c r="D225" s="73"/>
      <c r="E225" s="71"/>
      <c r="F225" s="71"/>
      <c r="G225" s="73"/>
      <c r="H225" s="73"/>
      <c r="I225" s="71" t="s">
        <v>14</v>
      </c>
      <c r="J225" s="73"/>
      <c r="K225" s="73"/>
      <c r="L225" s="71"/>
      <c r="M225" s="73"/>
      <c r="N225" s="71"/>
      <c r="O225" s="73"/>
      <c r="P225" s="73"/>
      <c r="Q225" s="73" t="s">
        <v>14</v>
      </c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1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3"/>
      <c r="DN225" s="73"/>
      <c r="DO225" s="73"/>
      <c r="DP225" s="73"/>
      <c r="DQ225" s="73"/>
      <c r="DR225" s="73"/>
      <c r="DS225" s="73"/>
      <c r="DT225" s="73"/>
      <c r="DU225" s="73"/>
      <c r="DV225" s="73"/>
      <c r="DW225" s="73"/>
      <c r="DX225" s="73"/>
      <c r="DY225" s="73"/>
      <c r="DZ225" s="73"/>
      <c r="EA225" s="73"/>
      <c r="EB225" s="73"/>
      <c r="EC225" s="73"/>
      <c r="ED225" s="73"/>
      <c r="EE225" s="73"/>
      <c r="EF225" s="73"/>
      <c r="EG225" s="73"/>
      <c r="EH225" s="73"/>
      <c r="EI225" s="73"/>
      <c r="EJ225" s="73"/>
      <c r="EK225" s="73"/>
      <c r="EL225" s="37"/>
      <c r="EM225" s="37"/>
      <c r="EN225" s="37"/>
      <c r="EO225" s="37"/>
    </row>
    <row r="226" spans="1:16383" ht="13.5" thickBot="1" x14ac:dyDescent="0.45">
      <c r="A226" s="74" t="s">
        <v>241</v>
      </c>
      <c r="B226" s="75"/>
      <c r="C226" s="67"/>
      <c r="D226" s="67"/>
      <c r="E226" s="66"/>
      <c r="F226" s="66"/>
      <c r="G226" s="67"/>
      <c r="H226" s="67"/>
      <c r="I226" s="66" t="s">
        <v>14</v>
      </c>
      <c r="J226" s="67"/>
      <c r="K226" s="67"/>
      <c r="L226" s="66"/>
      <c r="M226" s="67"/>
      <c r="N226" s="66"/>
      <c r="O226" s="67"/>
      <c r="P226" s="67"/>
      <c r="Q226" s="67" t="s">
        <v>242</v>
      </c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6"/>
      <c r="AE226" s="67"/>
      <c r="AF226" s="67"/>
      <c r="AG226" s="67"/>
      <c r="AH226" s="67"/>
      <c r="AI226" s="67"/>
      <c r="AJ226" s="67"/>
      <c r="AK226" s="67"/>
      <c r="AL226" s="67"/>
      <c r="AM226" s="67" t="s">
        <v>242</v>
      </c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 t="s">
        <v>242</v>
      </c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7" t="s">
        <v>242</v>
      </c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7" t="s">
        <v>242</v>
      </c>
      <c r="DD226" s="66"/>
      <c r="DE226" s="66"/>
      <c r="DF226" s="66"/>
      <c r="DG226" s="66"/>
      <c r="DH226" s="66"/>
      <c r="DI226" s="66"/>
      <c r="DJ226" s="66"/>
      <c r="DK226" s="66"/>
      <c r="DL226" s="66"/>
      <c r="DM226" s="67"/>
      <c r="DN226" s="67"/>
      <c r="DO226" s="67" t="s">
        <v>242</v>
      </c>
      <c r="DP226" s="67"/>
      <c r="DQ226" s="67"/>
      <c r="DR226" s="67"/>
      <c r="DS226" s="67"/>
      <c r="DT226" s="67"/>
      <c r="DU226" s="67"/>
      <c r="DV226" s="67"/>
      <c r="DW226" s="67"/>
      <c r="DX226" s="67"/>
      <c r="DY226" s="67"/>
      <c r="DZ226" s="67"/>
      <c r="EA226" s="67"/>
      <c r="EB226" s="67"/>
      <c r="EC226" s="67"/>
      <c r="ED226" s="67"/>
      <c r="EE226" s="67"/>
      <c r="EF226" s="67"/>
      <c r="EG226" s="67"/>
      <c r="EH226" s="67"/>
      <c r="EI226" s="67"/>
      <c r="EJ226" s="67"/>
      <c r="EK226" s="67"/>
      <c r="EL226" s="37"/>
      <c r="EM226" s="37"/>
      <c r="EN226" s="37"/>
      <c r="EO226" s="37"/>
    </row>
    <row r="227" spans="1:16383" ht="13.5" thickTop="1" x14ac:dyDescent="0.4">
      <c r="A227" s="76" t="s">
        <v>243</v>
      </c>
      <c r="B227" s="77"/>
      <c r="C227" s="78">
        <f>C2</f>
        <v>1879</v>
      </c>
      <c r="D227" s="78">
        <f t="shared" ref="D227:Q227" si="208">D2</f>
        <v>1915</v>
      </c>
      <c r="E227" s="78">
        <f t="shared" si="208"/>
        <v>1957</v>
      </c>
      <c r="F227" s="78">
        <f t="shared" si="208"/>
        <v>1952</v>
      </c>
      <c r="G227" s="78">
        <f t="shared" si="208"/>
        <v>1860</v>
      </c>
      <c r="H227" s="78">
        <f t="shared" si="208"/>
        <v>1949</v>
      </c>
      <c r="I227" s="78">
        <f t="shared" si="208"/>
        <v>1949</v>
      </c>
      <c r="J227" s="78">
        <f t="shared" si="208"/>
        <v>1947</v>
      </c>
      <c r="K227" s="78">
        <f t="shared" si="208"/>
        <v>1940</v>
      </c>
      <c r="L227" s="78">
        <f t="shared" si="208"/>
        <v>1954</v>
      </c>
      <c r="M227" s="78">
        <f t="shared" si="208"/>
        <v>1896</v>
      </c>
      <c r="N227" s="78">
        <f t="shared" si="208"/>
        <v>1940</v>
      </c>
      <c r="O227" s="78">
        <f t="shared" si="208"/>
        <v>1943</v>
      </c>
      <c r="P227" s="78">
        <f t="shared" si="208"/>
        <v>1920</v>
      </c>
      <c r="Q227" s="78" t="str">
        <f t="shared" si="208"/>
        <v>1861-2006</v>
      </c>
      <c r="R227" s="79"/>
      <c r="S227" s="79"/>
      <c r="T227" s="79"/>
      <c r="U227" s="79"/>
      <c r="V227" s="79"/>
      <c r="W227" s="79"/>
      <c r="X227" s="79"/>
      <c r="Y227" s="79"/>
      <c r="Z227" s="79"/>
      <c r="AA227" s="78">
        <f t="shared" ref="AA227:AM227" si="209">AA2</f>
        <v>1800</v>
      </c>
      <c r="AB227" s="78">
        <f t="shared" si="209"/>
        <v>1948</v>
      </c>
      <c r="AC227" s="78">
        <f t="shared" si="209"/>
        <v>1801</v>
      </c>
      <c r="AD227" s="78">
        <f t="shared" si="209"/>
        <v>1819</v>
      </c>
      <c r="AE227" s="78">
        <f t="shared" si="209"/>
        <v>1819</v>
      </c>
      <c r="AF227" s="78">
        <f t="shared" si="209"/>
        <v>1800</v>
      </c>
      <c r="AG227" s="78">
        <f t="shared" si="209"/>
        <v>1949</v>
      </c>
      <c r="AH227" s="78">
        <f t="shared" si="209"/>
        <v>1872</v>
      </c>
      <c r="AI227" s="78">
        <f t="shared" si="209"/>
        <v>1938</v>
      </c>
      <c r="AJ227" s="78">
        <f t="shared" si="209"/>
        <v>1949</v>
      </c>
      <c r="AK227" s="78">
        <f t="shared" si="209"/>
        <v>1898</v>
      </c>
      <c r="AL227" s="78">
        <f t="shared" si="209"/>
        <v>1821</v>
      </c>
      <c r="AM227" s="78" t="str">
        <f t="shared" si="209"/>
        <v>1801-2006</v>
      </c>
      <c r="AN227" s="79"/>
      <c r="AO227" s="79"/>
      <c r="AP227" s="79"/>
      <c r="AQ227" s="79"/>
      <c r="AR227" s="79"/>
      <c r="AS227" s="79"/>
      <c r="AT227" s="79"/>
      <c r="AU227" s="79"/>
      <c r="AV227" s="79"/>
      <c r="AW227" s="78">
        <f t="shared" ref="AW227:BO227" si="210">AW2</f>
        <v>1800</v>
      </c>
      <c r="AX227" s="78">
        <f t="shared" si="210"/>
        <v>1800</v>
      </c>
      <c r="AY227" s="78">
        <f t="shared" si="210"/>
        <v>1800</v>
      </c>
      <c r="AZ227" s="78">
        <f t="shared" si="210"/>
        <v>1861</v>
      </c>
      <c r="BA227" s="78">
        <f t="shared" si="210"/>
        <v>1800</v>
      </c>
      <c r="BB227" s="78">
        <f t="shared" si="210"/>
        <v>1800</v>
      </c>
      <c r="BC227" s="78">
        <f t="shared" si="210"/>
        <v>1834</v>
      </c>
      <c r="BD227" s="78">
        <f t="shared" si="210"/>
        <v>1924</v>
      </c>
      <c r="BE227" s="78">
        <f t="shared" si="210"/>
        <v>1800</v>
      </c>
      <c r="BF227" s="78">
        <f t="shared" si="210"/>
        <v>1800</v>
      </c>
      <c r="BG227" s="78">
        <f t="shared" si="210"/>
        <v>1899</v>
      </c>
      <c r="BH227" s="78">
        <f t="shared" si="210"/>
        <v>1800</v>
      </c>
      <c r="BI227" s="78">
        <f t="shared" si="210"/>
        <v>1800</v>
      </c>
      <c r="BJ227" s="78">
        <f t="shared" si="210"/>
        <v>1854</v>
      </c>
      <c r="BK227" s="78">
        <f t="shared" si="210"/>
        <v>1800</v>
      </c>
      <c r="BL227" s="78">
        <f t="shared" si="210"/>
        <v>1800</v>
      </c>
      <c r="BM227" s="78">
        <f t="shared" si="210"/>
        <v>1800</v>
      </c>
      <c r="BN227" s="78">
        <f t="shared" si="210"/>
        <v>1800</v>
      </c>
      <c r="BO227" s="78" t="str">
        <f t="shared" si="210"/>
        <v>1800-2006</v>
      </c>
      <c r="BP227" s="79"/>
      <c r="BQ227" s="79"/>
      <c r="BR227" s="79"/>
      <c r="BS227" s="79"/>
      <c r="BT227" s="79"/>
      <c r="BU227" s="79"/>
      <c r="BV227" s="79"/>
      <c r="BW227" s="79"/>
      <c r="BX227" s="79"/>
      <c r="BY227" s="78">
        <f t="shared" ref="BY227:CQ227" si="211">BY2</f>
        <v>1800</v>
      </c>
      <c r="BZ227" s="78">
        <f t="shared" si="211"/>
        <v>1937</v>
      </c>
      <c r="CA227" s="78">
        <f t="shared" si="211"/>
        <v>1800</v>
      </c>
      <c r="CB227" s="78">
        <f t="shared" si="211"/>
        <v>1800</v>
      </c>
      <c r="CC227" s="78">
        <f t="shared" si="211"/>
        <v>1864</v>
      </c>
      <c r="CD227" s="78">
        <f t="shared" si="211"/>
        <v>1937</v>
      </c>
      <c r="CE227" s="78">
        <f t="shared" si="211"/>
        <v>1943</v>
      </c>
      <c r="CF227" s="78">
        <f t="shared" si="211"/>
        <v>1939</v>
      </c>
      <c r="CG227" s="78">
        <f t="shared" si="211"/>
        <v>1938</v>
      </c>
      <c r="CH227" s="78">
        <f t="shared" si="211"/>
        <v>1938</v>
      </c>
      <c r="CI227" s="78">
        <f t="shared" si="211"/>
        <v>1937</v>
      </c>
      <c r="CJ227" s="78">
        <f t="shared" si="211"/>
        <v>1800</v>
      </c>
      <c r="CK227" s="78">
        <f t="shared" si="211"/>
        <v>1838</v>
      </c>
      <c r="CL227" s="78">
        <f t="shared" si="211"/>
        <v>1949</v>
      </c>
      <c r="CM227" s="78">
        <f t="shared" si="211"/>
        <v>1949</v>
      </c>
      <c r="CN227" s="78">
        <f t="shared" si="211"/>
        <v>1800</v>
      </c>
      <c r="CO227" s="78">
        <f t="shared" si="211"/>
        <v>1871</v>
      </c>
      <c r="CP227" s="78">
        <f t="shared" si="211"/>
        <v>1832</v>
      </c>
      <c r="CQ227" s="78" t="str">
        <f t="shared" si="211"/>
        <v>1800-2006</v>
      </c>
      <c r="CR227" s="77"/>
      <c r="CS227" s="77"/>
      <c r="CT227" s="77"/>
      <c r="CU227" s="77"/>
      <c r="CV227" s="77"/>
      <c r="CW227" s="77"/>
      <c r="CX227" s="77"/>
      <c r="CY227" s="77"/>
      <c r="CZ227" s="77"/>
      <c r="DA227" s="78">
        <f t="shared" ref="DA227:DC227" si="212">DA2</f>
        <v>1868</v>
      </c>
      <c r="DB227" s="78">
        <f t="shared" si="212"/>
        <v>1800</v>
      </c>
      <c r="DC227" s="78" t="str">
        <f t="shared" si="212"/>
        <v>1800-2006</v>
      </c>
      <c r="DD227" s="77"/>
      <c r="DE227" s="77"/>
      <c r="DF227" s="77"/>
      <c r="DG227" s="77"/>
      <c r="DH227" s="77"/>
      <c r="DI227" s="77"/>
      <c r="DJ227" s="77"/>
      <c r="DK227" s="77"/>
      <c r="DL227" s="77"/>
      <c r="DM227" s="78">
        <f t="shared" ref="DM227:DO227" si="213">DM2</f>
        <v>1819</v>
      </c>
      <c r="DN227" s="78">
        <f t="shared" si="213"/>
        <v>1858</v>
      </c>
      <c r="DO227" s="78" t="str">
        <f t="shared" si="213"/>
        <v>1819-2006</v>
      </c>
      <c r="DP227" s="79"/>
      <c r="DQ227" s="79"/>
      <c r="DR227" s="79"/>
      <c r="DS227" s="79"/>
      <c r="DT227" s="79"/>
      <c r="DU227" s="79"/>
      <c r="DV227" s="79"/>
      <c r="DW227" s="79"/>
      <c r="DX227" s="79"/>
      <c r="DY227" s="79"/>
      <c r="DZ227" s="79"/>
      <c r="EA227" s="79"/>
      <c r="EB227" s="79"/>
      <c r="EC227" s="79"/>
      <c r="ED227" s="79"/>
      <c r="EE227" s="79"/>
      <c r="EF227" s="79"/>
      <c r="EG227" s="79"/>
      <c r="EH227" s="79"/>
      <c r="EI227" s="79"/>
      <c r="EJ227" s="79"/>
      <c r="EK227" s="79"/>
      <c r="EL227" s="37"/>
      <c r="EM227" s="37"/>
      <c r="EN227" s="37"/>
      <c r="EO227" s="37"/>
    </row>
    <row r="228" spans="1:16383" x14ac:dyDescent="0.4">
      <c r="A228" s="76" t="s">
        <v>244</v>
      </c>
      <c r="B228" s="77"/>
      <c r="C228" s="79">
        <f>AVERAGE(C$9:C$217)</f>
        <v>14.788857120588748</v>
      </c>
      <c r="D228" s="79">
        <f t="shared" ref="D228:Q228" si="214">AVERAGE(D$9:D$217)</f>
        <v>128.19900074846714</v>
      </c>
      <c r="E228" s="79">
        <f t="shared" si="214"/>
        <v>5.944174450175594</v>
      </c>
      <c r="F228" s="79">
        <f t="shared" si="214"/>
        <v>6.5489828425177725</v>
      </c>
      <c r="G228" s="79">
        <f t="shared" si="214"/>
        <v>4.5194817435740342</v>
      </c>
      <c r="H228" s="79">
        <f t="shared" si="214"/>
        <v>24.123359154576306</v>
      </c>
      <c r="I228" s="79">
        <f t="shared" si="214"/>
        <v>8.662398158146944</v>
      </c>
      <c r="J228" s="79">
        <f t="shared" si="214"/>
        <v>6.79215882522249</v>
      </c>
      <c r="K228" s="79">
        <f t="shared" si="214"/>
        <v>9.3369397649545061</v>
      </c>
      <c r="L228" s="79">
        <f t="shared" si="214"/>
        <v>15.189322458472946</v>
      </c>
      <c r="M228" s="79">
        <f t="shared" si="214"/>
        <v>5.0825019938653018</v>
      </c>
      <c r="N228" s="79">
        <f t="shared" si="214"/>
        <v>9.5822158970627225</v>
      </c>
      <c r="O228" s="79">
        <f t="shared" si="214"/>
        <v>23.214770933850556</v>
      </c>
      <c r="P228" s="79">
        <f t="shared" si="214"/>
        <v>259523.67328524016</v>
      </c>
      <c r="Q228" s="79">
        <f t="shared" si="214"/>
        <v>10588.207686533287</v>
      </c>
      <c r="R228" s="79"/>
      <c r="S228" s="79"/>
      <c r="T228" s="79"/>
      <c r="U228" s="79"/>
      <c r="V228" s="79"/>
      <c r="W228" s="79"/>
      <c r="X228" s="79"/>
      <c r="Y228" s="79"/>
      <c r="Z228" s="79"/>
      <c r="AA228" s="79">
        <f t="shared" ref="AA228:AM228" si="215">AVERAGE(AA$9:AA$217)</f>
        <v>12.710043813593126</v>
      </c>
      <c r="AB228" s="79">
        <f t="shared" si="215"/>
        <v>4.6345526097305685</v>
      </c>
      <c r="AC228" s="79">
        <f t="shared" si="215"/>
        <v>3.530054789715972</v>
      </c>
      <c r="AD228" s="79">
        <f t="shared" si="215"/>
        <v>16.545878288112515</v>
      </c>
      <c r="AE228" s="79">
        <f t="shared" si="215"/>
        <v>10.627852230694115</v>
      </c>
      <c r="AF228" s="79">
        <f t="shared" si="215"/>
        <v>9.7275867864224104</v>
      </c>
      <c r="AG228" s="79">
        <f t="shared" si="215"/>
        <v>3.083280479542553</v>
      </c>
      <c r="AH228" s="79">
        <f t="shared" si="215"/>
        <v>5.7925008114540661</v>
      </c>
      <c r="AI228" s="79">
        <f t="shared" si="215"/>
        <v>9.8637883445952959</v>
      </c>
      <c r="AJ228" s="79">
        <f t="shared" si="215"/>
        <v>2.6377309325186014</v>
      </c>
      <c r="AK228" s="79">
        <f t="shared" si="215"/>
        <v>68.000098918565527</v>
      </c>
      <c r="AL228" s="79">
        <f t="shared" si="215"/>
        <v>4.6339663057586558</v>
      </c>
      <c r="AM228" s="79">
        <f t="shared" si="215"/>
        <v>11.361388045424453</v>
      </c>
      <c r="AN228" s="79"/>
      <c r="AO228" s="79"/>
      <c r="AP228" s="79"/>
      <c r="AQ228" s="79"/>
      <c r="AR228" s="79"/>
      <c r="AS228" s="79"/>
      <c r="AT228" s="79"/>
      <c r="AU228" s="79"/>
      <c r="AV228" s="79"/>
      <c r="AW228" s="79">
        <f t="shared" ref="AW228:BO228" si="216">AVERAGE(AW$9:AW$217)</f>
        <v>20.017374380835999</v>
      </c>
      <c r="AX228" s="79">
        <f t="shared" si="216"/>
        <v>2.9776211924662839</v>
      </c>
      <c r="AY228" s="79">
        <f t="shared" si="216"/>
        <v>2.1155585027209032</v>
      </c>
      <c r="AZ228" s="79">
        <f t="shared" si="216"/>
        <v>6.8774753158674322</v>
      </c>
      <c r="BA228" s="79">
        <f t="shared" si="216"/>
        <v>4.2575815965747079</v>
      </c>
      <c r="BB228" s="79">
        <f t="shared" si="216"/>
        <v>505807189.34578943</v>
      </c>
      <c r="BC228" s="79">
        <f t="shared" si="216"/>
        <v>3143169.2891248572</v>
      </c>
      <c r="BD228" s="79">
        <f t="shared" si="216"/>
        <v>1.1334796901546673E+25</v>
      </c>
      <c r="BE228" s="79">
        <f t="shared" si="216"/>
        <v>7.1849807963575172</v>
      </c>
      <c r="BF228" s="79">
        <f t="shared" si="216"/>
        <v>1.4308592978413888</v>
      </c>
      <c r="BG228" s="79">
        <f t="shared" si="216"/>
        <v>3.514213983447382</v>
      </c>
      <c r="BH228" s="79">
        <f t="shared" si="216"/>
        <v>285.75297894529496</v>
      </c>
      <c r="BI228" s="79">
        <f t="shared" si="216"/>
        <v>4.5660437481376439</v>
      </c>
      <c r="BJ228" s="79">
        <f t="shared" si="216"/>
        <v>24.723965762005271</v>
      </c>
      <c r="BK228" s="79">
        <f t="shared" si="216"/>
        <v>3.4882087376772617</v>
      </c>
      <c r="BL228" s="79">
        <f t="shared" si="216"/>
        <v>2.9422150633357251</v>
      </c>
      <c r="BM228" s="79">
        <f t="shared" si="216"/>
        <v>12.42367193423952</v>
      </c>
      <c r="BN228" s="79">
        <f t="shared" si="216"/>
        <v>2.4018093128123472</v>
      </c>
      <c r="BO228" s="79">
        <f t="shared" si="216"/>
        <v>2.881153518634771E+23</v>
      </c>
      <c r="BP228" s="79"/>
      <c r="BQ228" s="79"/>
      <c r="BR228" s="79"/>
      <c r="BS228" s="79"/>
      <c r="BT228" s="79"/>
      <c r="BU228" s="79"/>
      <c r="BV228" s="79"/>
      <c r="BW228" s="79"/>
      <c r="BX228" s="79"/>
      <c r="BY228" s="79">
        <f t="shared" ref="BY228:CQ228" si="217">AVERAGE(BY$9:BY$217)</f>
        <v>50.920430204684486</v>
      </c>
      <c r="BZ228" s="79">
        <f t="shared" si="217"/>
        <v>212.738355911718</v>
      </c>
      <c r="CA228" s="79">
        <f t="shared" si="217"/>
        <v>65.966447287039159</v>
      </c>
      <c r="CB228" s="79">
        <f t="shared" si="217"/>
        <v>16.749084510407457</v>
      </c>
      <c r="CC228" s="79">
        <f t="shared" si="217"/>
        <v>9.3690030479377668</v>
      </c>
      <c r="CD228" s="79">
        <f t="shared" si="217"/>
        <v>10.863794940229377</v>
      </c>
      <c r="CE228" s="79">
        <f t="shared" si="217"/>
        <v>10.532849939214385</v>
      </c>
      <c r="CF228" s="79">
        <f t="shared" si="217"/>
        <v>17.964784132608724</v>
      </c>
      <c r="CG228" s="79">
        <f t="shared" si="217"/>
        <v>7.661611375160283</v>
      </c>
      <c r="CH228" s="79">
        <f t="shared" si="217"/>
        <v>7.7661929394708196</v>
      </c>
      <c r="CI228" s="79">
        <f t="shared" si="217"/>
        <v>7.1687977202068867</v>
      </c>
      <c r="CJ228" s="79">
        <f t="shared" si="217"/>
        <v>10.810106552543242</v>
      </c>
      <c r="CK228" s="79">
        <f t="shared" si="217"/>
        <v>435.46450862504628</v>
      </c>
      <c r="CL228" s="79">
        <f t="shared" si="217"/>
        <v>2.865459229642553</v>
      </c>
      <c r="CM228" s="79">
        <f t="shared" si="217"/>
        <v>17.016024337412443</v>
      </c>
      <c r="CN228" s="79">
        <f t="shared" si="217"/>
        <v>75.143753064161558</v>
      </c>
      <c r="CO228" s="79">
        <f t="shared" si="217"/>
        <v>18.10828614554147</v>
      </c>
      <c r="CP228" s="79">
        <f t="shared" si="217"/>
        <v>6.1581837885039583</v>
      </c>
      <c r="CQ228" s="79">
        <f t="shared" si="217"/>
        <v>27.399824991838219</v>
      </c>
      <c r="CR228" s="79"/>
      <c r="CS228" s="79"/>
      <c r="CT228" s="79"/>
      <c r="CU228" s="79"/>
      <c r="CV228" s="79"/>
      <c r="CW228" s="79"/>
      <c r="CX228" s="79"/>
      <c r="CY228" s="79"/>
      <c r="CZ228" s="79"/>
      <c r="DA228" s="79">
        <f t="shared" ref="DA228:DC228" si="218">AVERAGE(DA$9:DA$217)</f>
        <v>2.4307209642038168</v>
      </c>
      <c r="DB228" s="79">
        <f t="shared" si="218"/>
        <v>1.6575537820319146</v>
      </c>
      <c r="DC228" s="79">
        <f t="shared" si="218"/>
        <v>1.753557683370778</v>
      </c>
      <c r="DD228" s="77"/>
      <c r="DE228" s="77"/>
      <c r="DF228" s="79"/>
      <c r="DG228" s="79"/>
      <c r="DH228" s="79"/>
      <c r="DI228" s="79"/>
      <c r="DJ228" s="79"/>
      <c r="DK228" s="79"/>
      <c r="DL228" s="79"/>
      <c r="DM228" s="79">
        <f t="shared" ref="DM228:DO228" si="219">AVERAGE(DM$9:DM$217)</f>
        <v>2.452155068879414</v>
      </c>
      <c r="DN228" s="79">
        <f t="shared" si="219"/>
        <v>2.8081187749910073</v>
      </c>
      <c r="DO228" s="79">
        <f t="shared" si="219"/>
        <v>2.4187796401293253</v>
      </c>
      <c r="DP228" s="79"/>
      <c r="DQ228" s="79"/>
      <c r="DR228" s="79"/>
      <c r="DS228" s="79"/>
      <c r="DT228" s="79"/>
      <c r="DU228" s="79"/>
      <c r="DV228" s="79"/>
      <c r="DW228" s="79"/>
      <c r="DX228" s="79"/>
      <c r="DY228" s="79"/>
      <c r="DZ228" s="79"/>
      <c r="EA228" s="79"/>
      <c r="EB228" s="79"/>
      <c r="EC228" s="79"/>
      <c r="ED228" s="79"/>
      <c r="EE228" s="79"/>
      <c r="EF228" s="79"/>
      <c r="EG228" s="79"/>
      <c r="EH228" s="79"/>
      <c r="EI228" s="79"/>
      <c r="EJ228" s="79"/>
      <c r="EK228" s="79"/>
      <c r="EL228" s="37"/>
      <c r="EM228" s="37"/>
      <c r="EN228" s="37"/>
      <c r="EO228" s="37"/>
    </row>
    <row r="229" spans="1:16383" x14ac:dyDescent="0.4">
      <c r="A229" s="76" t="s">
        <v>202</v>
      </c>
      <c r="B229" s="77"/>
      <c r="C229" s="79">
        <f>MEDIAN(C9:C217)</f>
        <v>9.1721077249724772</v>
      </c>
      <c r="D229" s="79">
        <f t="shared" ref="D229:Q229" si="220">MEDIAN(D9:D217)</f>
        <v>7.9221795418978562</v>
      </c>
      <c r="E229" s="79">
        <f t="shared" si="220"/>
        <v>4.0999999999999996</v>
      </c>
      <c r="F229" s="79">
        <f t="shared" si="220"/>
        <v>4.4000000000000004</v>
      </c>
      <c r="G229" s="79">
        <f t="shared" si="220"/>
        <v>4.2326024785509953</v>
      </c>
      <c r="H229" s="79">
        <f t="shared" si="220"/>
        <v>15.886415227191257</v>
      </c>
      <c r="I229" s="79">
        <f t="shared" si="220"/>
        <v>6.7159999999999886</v>
      </c>
      <c r="J229" s="79">
        <f t="shared" si="220"/>
        <v>6.0433030303030266</v>
      </c>
      <c r="K229" s="79">
        <f t="shared" si="220"/>
        <v>5.1943667406192633</v>
      </c>
      <c r="L229" s="79">
        <f t="shared" si="220"/>
        <v>10.068223519819778</v>
      </c>
      <c r="M229" s="79">
        <f t="shared" si="220"/>
        <v>4.1419378626637711</v>
      </c>
      <c r="N229" s="79">
        <f t="shared" si="220"/>
        <v>5.1726107622396711</v>
      </c>
      <c r="O229" s="79">
        <f t="shared" si="220"/>
        <v>10.189142183515489</v>
      </c>
      <c r="P229" s="79">
        <f t="shared" si="220"/>
        <v>4.8763034144346573</v>
      </c>
      <c r="Q229" s="79">
        <f t="shared" si="220"/>
        <v>6.4978732581287328</v>
      </c>
      <c r="R229" s="79"/>
      <c r="S229" s="79"/>
      <c r="T229" s="79"/>
      <c r="U229" s="79"/>
      <c r="V229" s="79"/>
      <c r="W229" s="79"/>
      <c r="X229" s="79"/>
      <c r="Y229" s="79"/>
      <c r="Z229" s="79"/>
      <c r="AA229" s="79">
        <f t="shared" ref="AA229:AM229" si="221">MEDIAN(AA9:AA217)</f>
        <v>1.1885043015437691</v>
      </c>
      <c r="AB229" s="79">
        <f t="shared" si="221"/>
        <v>4.3480985555079901</v>
      </c>
      <c r="AC229" s="79">
        <f t="shared" si="221"/>
        <v>3.4668859649122807</v>
      </c>
      <c r="AD229" s="79">
        <f t="shared" si="221"/>
        <v>6.15</v>
      </c>
      <c r="AE229" s="79">
        <f t="shared" si="221"/>
        <v>2.3028469195587875</v>
      </c>
      <c r="AF229" s="79">
        <f t="shared" si="221"/>
        <v>4.9250000000000016</v>
      </c>
      <c r="AG229" s="79">
        <f t="shared" si="221"/>
        <v>2.8229281325864384</v>
      </c>
      <c r="AH229" s="79">
        <f t="shared" si="221"/>
        <v>3.5573122529644285</v>
      </c>
      <c r="AI229" s="79">
        <f t="shared" si="221"/>
        <v>6.1620000000000008</v>
      </c>
      <c r="AJ229" s="79">
        <f t="shared" si="221"/>
        <v>1.4515000000000056</v>
      </c>
      <c r="AK229" s="79">
        <f t="shared" si="221"/>
        <v>3.7362637362637452</v>
      </c>
      <c r="AL229" s="79">
        <f t="shared" si="221"/>
        <v>3.282893829401079</v>
      </c>
      <c r="AM229" s="79">
        <f t="shared" si="221"/>
        <v>5.0256995799411452</v>
      </c>
      <c r="AN229" s="79"/>
      <c r="AO229" s="79"/>
      <c r="AP229" s="79"/>
      <c r="AQ229" s="79"/>
      <c r="AR229" s="79"/>
      <c r="AS229" s="79"/>
      <c r="AT229" s="79"/>
      <c r="AU229" s="79"/>
      <c r="AV229" s="79"/>
      <c r="AW229" s="79">
        <f t="shared" ref="AW229:BO229" si="222">MEDIAN(AW9:AW217)</f>
        <v>2.2950000000000026</v>
      </c>
      <c r="AX229" s="79">
        <f t="shared" si="222"/>
        <v>2.3349999999999982</v>
      </c>
      <c r="AY229" s="79">
        <f t="shared" si="222"/>
        <v>2.1024838619141235</v>
      </c>
      <c r="AZ229" s="79">
        <f t="shared" si="222"/>
        <v>2.8694566395608274</v>
      </c>
      <c r="BA229" s="79">
        <f t="shared" si="222"/>
        <v>1.6620000000000055</v>
      </c>
      <c r="BB229" s="79">
        <f t="shared" si="222"/>
        <v>2.083999999999997</v>
      </c>
      <c r="BC229" s="79">
        <f t="shared" si="222"/>
        <v>4.7617490071477864</v>
      </c>
      <c r="BD229" s="79">
        <f t="shared" si="222"/>
        <v>4.9022234128047231</v>
      </c>
      <c r="BE229" s="79">
        <f t="shared" si="222"/>
        <v>2.2114999999999996</v>
      </c>
      <c r="BF229" s="79">
        <f t="shared" si="222"/>
        <v>1.4297007058924782</v>
      </c>
      <c r="BG229" s="79">
        <f t="shared" si="222"/>
        <v>2.2999999999999998</v>
      </c>
      <c r="BH229" s="79">
        <f t="shared" si="222"/>
        <v>2.7312950157557778</v>
      </c>
      <c r="BI229" s="79">
        <f t="shared" si="222"/>
        <v>2.5765047941186801</v>
      </c>
      <c r="BJ229" s="79">
        <f t="shared" si="222"/>
        <v>7.6764711983239646</v>
      </c>
      <c r="BK229" s="79">
        <f t="shared" si="222"/>
        <v>2.7807272062554436</v>
      </c>
      <c r="BL229" s="79">
        <f t="shared" si="222"/>
        <v>2.5274828525791548</v>
      </c>
      <c r="BM229" s="79">
        <f t="shared" si="222"/>
        <v>5.5465902365878978</v>
      </c>
      <c r="BN229" s="79">
        <f t="shared" si="222"/>
        <v>1.8867924528301883</v>
      </c>
      <c r="BO229" s="79">
        <f t="shared" si="222"/>
        <v>3.374222228764634</v>
      </c>
      <c r="BP229" s="79"/>
      <c r="BQ229" s="79"/>
      <c r="BR229" s="79"/>
      <c r="BS229" s="79"/>
      <c r="BT229" s="79"/>
      <c r="BU229" s="79"/>
      <c r="BV229" s="79"/>
      <c r="BW229" s="79"/>
      <c r="BX229" s="79"/>
      <c r="BY229" s="79">
        <f t="shared" ref="BY229:CQ229" si="223">MEDIAN(BY9:BY217)</f>
        <v>3.6363636363636376</v>
      </c>
      <c r="BZ229" s="79">
        <f t="shared" si="223"/>
        <v>13.59023064447277</v>
      </c>
      <c r="CA229" s="79">
        <f t="shared" si="223"/>
        <v>6.7395447909792461</v>
      </c>
      <c r="CB229" s="79">
        <f t="shared" si="223"/>
        <v>4.6301948814275962</v>
      </c>
      <c r="CC229" s="79">
        <f t="shared" si="223"/>
        <v>8.0230689080025801</v>
      </c>
      <c r="CD229" s="79">
        <f t="shared" si="223"/>
        <v>9.169801185477894</v>
      </c>
      <c r="CE229" s="79">
        <f t="shared" si="223"/>
        <v>7.4454259320777503</v>
      </c>
      <c r="CF229" s="79">
        <f t="shared" si="223"/>
        <v>11.728395061728403</v>
      </c>
      <c r="CG229" s="79">
        <f t="shared" si="223"/>
        <v>4.689999999999972</v>
      </c>
      <c r="CH229" s="79">
        <f t="shared" si="223"/>
        <v>6.5620000000000012</v>
      </c>
      <c r="CI229" s="79">
        <f t="shared" si="223"/>
        <v>5.7813170238576568</v>
      </c>
      <c r="CJ229" s="79">
        <f t="shared" si="223"/>
        <v>4.761904761904745</v>
      </c>
      <c r="CK229" s="79">
        <f t="shared" si="223"/>
        <v>13.5</v>
      </c>
      <c r="CL229" s="79">
        <f t="shared" si="223"/>
        <v>1.3735669478693646</v>
      </c>
      <c r="CM229" s="79">
        <f t="shared" si="223"/>
        <v>11.072142607271484</v>
      </c>
      <c r="CN229" s="79">
        <f t="shared" si="223"/>
        <v>4.549671459373994</v>
      </c>
      <c r="CO229" s="79">
        <f t="shared" si="223"/>
        <v>6.7177419354838683</v>
      </c>
      <c r="CP229" s="79">
        <f t="shared" si="223"/>
        <v>2.6286525040263853</v>
      </c>
      <c r="CQ229" s="79">
        <f t="shared" si="223"/>
        <v>5.3113011265258541</v>
      </c>
      <c r="CR229" s="79"/>
      <c r="CS229" s="79"/>
      <c r="CT229" s="79"/>
      <c r="CU229" s="79"/>
      <c r="CV229" s="79"/>
      <c r="CW229" s="79"/>
      <c r="CX229" s="79"/>
      <c r="CY229" s="79"/>
      <c r="CZ229" s="79"/>
      <c r="DA229" s="79">
        <f t="shared" ref="DA229:DC229" si="224">MEDIAN(DA9:DA217)</f>
        <v>1.8955619692644816</v>
      </c>
      <c r="DB229" s="79">
        <f t="shared" si="224"/>
        <v>1.5125623582766536</v>
      </c>
      <c r="DC229" s="79">
        <f t="shared" si="224"/>
        <v>1.7719569742536061</v>
      </c>
      <c r="DD229" s="77"/>
      <c r="DE229" s="77"/>
      <c r="DF229" s="79"/>
      <c r="DG229" s="79"/>
      <c r="DH229" s="79"/>
      <c r="DI229" s="79"/>
      <c r="DJ229" s="79"/>
      <c r="DK229" s="79"/>
      <c r="DL229" s="79"/>
      <c r="DM229" s="79">
        <f t="shared" ref="DM229:DO229" si="225">MEDIAN(DM9:DM217)</f>
        <v>2.4029952548572284</v>
      </c>
      <c r="DN229" s="79">
        <f t="shared" si="225"/>
        <v>2.3769999999999847</v>
      </c>
      <c r="DO229" s="79">
        <f t="shared" si="225"/>
        <v>2.2999999999999998</v>
      </c>
      <c r="DP229" s="79"/>
      <c r="DQ229" s="79"/>
      <c r="DR229" s="79"/>
      <c r="DS229" s="79"/>
      <c r="DT229" s="79"/>
      <c r="DU229" s="79"/>
      <c r="DV229" s="79"/>
      <c r="DW229" s="79"/>
      <c r="DX229" s="79"/>
      <c r="DY229" s="79"/>
      <c r="DZ229" s="79"/>
      <c r="EA229" s="79"/>
      <c r="EB229" s="79"/>
      <c r="EC229" s="79"/>
      <c r="ED229" s="79"/>
      <c r="EE229" s="79"/>
      <c r="EF229" s="79"/>
      <c r="EG229" s="79"/>
      <c r="EH229" s="79"/>
      <c r="EI229" s="79"/>
      <c r="EJ229" s="79"/>
      <c r="EK229" s="79"/>
      <c r="EL229" s="37"/>
      <c r="EM229" s="37"/>
      <c r="EN229" s="37"/>
      <c r="EO229" s="37"/>
    </row>
    <row r="230" spans="1:16383" x14ac:dyDescent="0.4">
      <c r="A230" s="76" t="s">
        <v>3</v>
      </c>
      <c r="B230" s="77"/>
      <c r="C230" s="79">
        <f>MAX(C$9:C$217)</f>
        <v>69.230769230769255</v>
      </c>
      <c r="D230" s="79">
        <f t="shared" ref="D230:Q230" si="226">MAX(D$9:D$217)</f>
        <v>4146.01</v>
      </c>
      <c r="E230" s="79">
        <f t="shared" si="226"/>
        <v>27.699530516431924</v>
      </c>
      <c r="F230" s="79">
        <f t="shared" si="226"/>
        <v>26</v>
      </c>
      <c r="G230" s="79">
        <f t="shared" si="226"/>
        <v>40.76638414706936</v>
      </c>
      <c r="H230" s="79">
        <f t="shared" si="226"/>
        <v>122.9</v>
      </c>
      <c r="I230" s="79">
        <f t="shared" si="226"/>
        <v>45.978999999999992</v>
      </c>
      <c r="J230" s="79">
        <f t="shared" si="226"/>
        <v>33.040000000000006</v>
      </c>
      <c r="K230" s="79">
        <f t="shared" si="226"/>
        <v>57.473035439137135</v>
      </c>
      <c r="L230" s="79">
        <f t="shared" si="226"/>
        <v>72.900000000000006</v>
      </c>
      <c r="M230" s="79">
        <f t="shared" si="226"/>
        <v>35.186913322720521</v>
      </c>
      <c r="N230" s="79">
        <f t="shared" si="226"/>
        <v>72.109485606418119</v>
      </c>
      <c r="O230" s="79">
        <f t="shared" si="226"/>
        <v>183.3</v>
      </c>
      <c r="P230" s="79">
        <f t="shared" si="226"/>
        <v>21989695.219570138</v>
      </c>
      <c r="Q230" s="79">
        <f t="shared" si="226"/>
        <v>1570701.8229692956</v>
      </c>
      <c r="R230" s="79"/>
      <c r="S230" s="79"/>
      <c r="T230" s="79"/>
      <c r="U230" s="79"/>
      <c r="V230" s="79"/>
      <c r="W230" s="79"/>
      <c r="X230" s="79"/>
      <c r="Y230" s="79"/>
      <c r="Z230" s="79"/>
      <c r="AA230" s="79">
        <f t="shared" ref="AA230:AM230" si="227">MAX(AA$9:AA$217)</f>
        <v>612.50360636462119</v>
      </c>
      <c r="AB230" s="79">
        <f t="shared" si="227"/>
        <v>21.739016907108816</v>
      </c>
      <c r="AC230" s="79">
        <f t="shared" si="227"/>
        <v>76.113467656415708</v>
      </c>
      <c r="AD230" s="79">
        <f t="shared" si="227"/>
        <v>939.85234381433054</v>
      </c>
      <c r="AE230" s="79">
        <f t="shared" si="227"/>
        <v>975.64062186846866</v>
      </c>
      <c r="AF230" s="79">
        <f t="shared" si="227"/>
        <v>159.61538461538461</v>
      </c>
      <c r="AG230" s="79">
        <f t="shared" si="227"/>
        <v>22.000223595738895</v>
      </c>
      <c r="AH230" s="79">
        <f t="shared" si="227"/>
        <v>58.104000000000021</v>
      </c>
      <c r="AI230" s="79">
        <f t="shared" si="227"/>
        <v>141.73228346456693</v>
      </c>
      <c r="AJ230" s="79">
        <f t="shared" si="227"/>
        <v>23.445174786673363</v>
      </c>
      <c r="AK230" s="79">
        <f t="shared" si="227"/>
        <v>4833.3741753416398</v>
      </c>
      <c r="AL230" s="79">
        <f t="shared" si="227"/>
        <v>87.058823529411782</v>
      </c>
      <c r="AM230" s="79">
        <f t="shared" si="227"/>
        <v>491.46629088551265</v>
      </c>
      <c r="AN230" s="78"/>
      <c r="AO230" s="78"/>
      <c r="AP230" s="78"/>
      <c r="AQ230" s="78"/>
      <c r="AR230" s="78"/>
      <c r="AS230" s="78"/>
      <c r="AT230" s="78"/>
      <c r="AU230" s="78"/>
      <c r="AV230" s="78"/>
      <c r="AW230" s="79">
        <f t="shared" ref="AW230:BO230" si="228">MAX(AW$9:AW$217)</f>
        <v>2544.3455031166518</v>
      </c>
      <c r="AX230" s="79">
        <f t="shared" si="228"/>
        <v>29.54931165221668</v>
      </c>
      <c r="AY230" s="79">
        <f t="shared" si="228"/>
        <v>48.306010928961761</v>
      </c>
      <c r="AZ230" s="79">
        <f t="shared" si="228"/>
        <v>241.957773512476</v>
      </c>
      <c r="BA230" s="79">
        <f t="shared" si="228"/>
        <v>58.627264061010465</v>
      </c>
      <c r="BB230" s="79">
        <f t="shared" si="228"/>
        <v>105713700493.89719</v>
      </c>
      <c r="BC230" s="79">
        <f t="shared" si="228"/>
        <v>549986794.31393981</v>
      </c>
      <c r="BD230" s="79">
        <f t="shared" si="228"/>
        <v>9.6345773663146726E+26</v>
      </c>
      <c r="BE230" s="79">
        <f t="shared" si="228"/>
        <v>491.44438852541521</v>
      </c>
      <c r="BF230" s="79">
        <f t="shared" si="228"/>
        <v>20.973108407603775</v>
      </c>
      <c r="BG230" s="79">
        <f t="shared" si="228"/>
        <v>152.04065892575605</v>
      </c>
      <c r="BH230" s="79">
        <f t="shared" si="228"/>
        <v>51699.35064935065</v>
      </c>
      <c r="BI230" s="79">
        <f t="shared" si="228"/>
        <v>84.183723136801518</v>
      </c>
      <c r="BJ230" s="79">
        <f t="shared" si="228"/>
        <v>874.74949899799594</v>
      </c>
      <c r="BK230" s="79">
        <f t="shared" si="228"/>
        <v>102.13903743315511</v>
      </c>
      <c r="BL230" s="79">
        <f t="shared" si="228"/>
        <v>36.029485507973135</v>
      </c>
      <c r="BM230" s="79">
        <f t="shared" si="228"/>
        <v>115.92039800995029</v>
      </c>
      <c r="BN230" s="79">
        <f t="shared" si="228"/>
        <v>36.363636363636353</v>
      </c>
      <c r="BO230" s="79">
        <f t="shared" si="228"/>
        <v>6.0216108539466704E+25</v>
      </c>
      <c r="BP230" s="79"/>
      <c r="BQ230" s="79"/>
      <c r="BR230" s="79"/>
      <c r="BS230" s="79"/>
      <c r="BT230" s="79"/>
      <c r="BU230" s="79"/>
      <c r="BV230" s="79"/>
      <c r="BW230" s="79"/>
      <c r="BX230" s="79"/>
      <c r="BY230" s="79">
        <f t="shared" ref="BY230:CQ230" si="229">MAX(BY$9:BY$217)</f>
        <v>3079.4549999999999</v>
      </c>
      <c r="BZ230" s="79">
        <f t="shared" si="229"/>
        <v>11749.6</v>
      </c>
      <c r="CA230" s="79">
        <f t="shared" si="229"/>
        <v>2947.7330000000006</v>
      </c>
      <c r="CB230" s="79">
        <f t="shared" si="229"/>
        <v>606.0999444752913</v>
      </c>
      <c r="CC230" s="79">
        <f t="shared" si="229"/>
        <v>53.564547206165713</v>
      </c>
      <c r="CD230" s="79">
        <f t="shared" si="229"/>
        <v>90.1</v>
      </c>
      <c r="CE230" s="79">
        <f t="shared" si="229"/>
        <v>51.5</v>
      </c>
      <c r="CF230" s="79">
        <f t="shared" si="229"/>
        <v>96.09999999999998</v>
      </c>
      <c r="CG230" s="79">
        <f t="shared" si="229"/>
        <v>31.9</v>
      </c>
      <c r="CH230" s="79">
        <f t="shared" si="229"/>
        <v>41</v>
      </c>
      <c r="CI230" s="79">
        <f t="shared" si="229"/>
        <v>34</v>
      </c>
      <c r="CJ230" s="79">
        <f t="shared" si="229"/>
        <v>159.17200000000005</v>
      </c>
      <c r="CK230" s="79">
        <f t="shared" si="229"/>
        <v>13109.5</v>
      </c>
      <c r="CL230" s="79">
        <f t="shared" si="229"/>
        <v>16.265899982575348</v>
      </c>
      <c r="CM230" s="79">
        <f t="shared" si="229"/>
        <v>115.53133514986378</v>
      </c>
      <c r="CN230" s="79">
        <f t="shared" si="229"/>
        <v>7481.6910000000007</v>
      </c>
      <c r="CO230" s="79">
        <f t="shared" si="229"/>
        <v>112.5</v>
      </c>
      <c r="CP230" s="79">
        <f t="shared" si="229"/>
        <v>99.876000000000005</v>
      </c>
      <c r="CQ230" s="79">
        <f t="shared" si="229"/>
        <v>902.67161111111125</v>
      </c>
      <c r="CR230" s="79"/>
      <c r="CS230" s="79"/>
      <c r="CT230" s="79"/>
      <c r="CU230" s="79"/>
      <c r="CV230" s="79"/>
      <c r="CW230" s="79"/>
      <c r="CX230" s="79"/>
      <c r="CY230" s="79"/>
      <c r="CZ230" s="79"/>
      <c r="DA230" s="79">
        <f t="shared" ref="DA230:DC230" si="230">MAX(DA$9:DA$217)</f>
        <v>23.815733384928972</v>
      </c>
      <c r="DB230" s="79">
        <f t="shared" si="230"/>
        <v>24.043707188298143</v>
      </c>
      <c r="DC230" s="79">
        <f t="shared" si="230"/>
        <v>24.043707188298143</v>
      </c>
      <c r="DD230" s="77"/>
      <c r="DE230" s="77"/>
      <c r="DF230" s="79"/>
      <c r="DG230" s="79"/>
      <c r="DH230" s="79"/>
      <c r="DI230" s="79"/>
      <c r="DJ230" s="79"/>
      <c r="DK230" s="79"/>
      <c r="DL230" s="79"/>
      <c r="DM230" s="79">
        <f t="shared" ref="DM230:DO230" si="231">MAX(DM$9:DM$217)</f>
        <v>57.429659714423195</v>
      </c>
      <c r="DN230" s="79">
        <f t="shared" si="231"/>
        <v>17.2</v>
      </c>
      <c r="DO230" s="79">
        <f t="shared" si="231"/>
        <v>57.429659714423195</v>
      </c>
      <c r="DP230" s="79"/>
      <c r="DQ230" s="79"/>
      <c r="DR230" s="79" t="s">
        <v>14</v>
      </c>
      <c r="DS230" s="79"/>
      <c r="DT230" s="79"/>
      <c r="DU230" s="79"/>
      <c r="DV230" s="79"/>
      <c r="DW230" s="79"/>
      <c r="DX230" s="79"/>
      <c r="DY230" s="79"/>
      <c r="DZ230" s="79"/>
      <c r="EA230" s="79"/>
      <c r="EB230" s="79"/>
      <c r="EC230" s="79"/>
      <c r="ED230" s="77"/>
      <c r="EE230" s="77"/>
      <c r="EF230" s="77"/>
      <c r="EG230" s="77"/>
      <c r="EH230" s="77"/>
      <c r="EI230" s="77"/>
      <c r="EJ230" s="77"/>
      <c r="EK230" s="77"/>
      <c r="EL230" s="37"/>
      <c r="EM230" s="37"/>
      <c r="EN230" s="37"/>
      <c r="EO230" s="37"/>
    </row>
    <row r="231" spans="1:16383" x14ac:dyDescent="0.4">
      <c r="A231" s="125" t="s">
        <v>245</v>
      </c>
      <c r="B231" s="125"/>
      <c r="C231" s="78">
        <f>COUNTA(C$9:C$217)</f>
        <v>85</v>
      </c>
      <c r="D231" s="78">
        <f t="shared" ref="D231:Q231" si="232">COUNTA(D$9:D$217)</f>
        <v>94</v>
      </c>
      <c r="E231" s="78">
        <f t="shared" si="232"/>
        <v>52</v>
      </c>
      <c r="F231" s="78">
        <f t="shared" si="232"/>
        <v>57</v>
      </c>
      <c r="G231" s="78">
        <f t="shared" si="232"/>
        <v>149</v>
      </c>
      <c r="H231" s="78">
        <f t="shared" si="232"/>
        <v>60</v>
      </c>
      <c r="I231" s="78">
        <f t="shared" si="232"/>
        <v>62</v>
      </c>
      <c r="J231" s="78">
        <f t="shared" si="232"/>
        <v>62</v>
      </c>
      <c r="K231" s="78">
        <f t="shared" si="232"/>
        <v>69</v>
      </c>
      <c r="L231" s="78">
        <f t="shared" si="232"/>
        <v>55</v>
      </c>
      <c r="M231" s="78">
        <f t="shared" si="232"/>
        <v>113</v>
      </c>
      <c r="N231" s="78">
        <f t="shared" si="232"/>
        <v>70</v>
      </c>
      <c r="O231" s="78">
        <f t="shared" si="232"/>
        <v>66</v>
      </c>
      <c r="P231" s="78">
        <f t="shared" si="232"/>
        <v>88</v>
      </c>
      <c r="Q231" s="78">
        <f t="shared" si="232"/>
        <v>149</v>
      </c>
      <c r="R231" s="78"/>
      <c r="S231" s="78"/>
      <c r="T231" s="78"/>
      <c r="U231" s="78"/>
      <c r="V231" s="78"/>
      <c r="W231" s="78"/>
      <c r="X231" s="78"/>
      <c r="Y231" s="78"/>
      <c r="Z231" s="78"/>
      <c r="AA231" s="78">
        <f t="shared" ref="AA231:AM231" si="233">COUNTA(AA$9:AA$217)</f>
        <v>207</v>
      </c>
      <c r="AB231" s="78">
        <f t="shared" si="233"/>
        <v>61</v>
      </c>
      <c r="AC231" s="78">
        <f t="shared" si="233"/>
        <v>208</v>
      </c>
      <c r="AD231" s="78">
        <f t="shared" si="233"/>
        <v>190</v>
      </c>
      <c r="AE231" s="78">
        <f t="shared" si="233"/>
        <v>208</v>
      </c>
      <c r="AF231" s="78">
        <f t="shared" si="233"/>
        <v>205</v>
      </c>
      <c r="AG231" s="78">
        <f t="shared" si="233"/>
        <v>60</v>
      </c>
      <c r="AH231" s="78">
        <f t="shared" si="233"/>
        <v>137</v>
      </c>
      <c r="AI231" s="78">
        <f t="shared" si="233"/>
        <v>71</v>
      </c>
      <c r="AJ231" s="78">
        <f t="shared" si="233"/>
        <v>60</v>
      </c>
      <c r="AK231" s="78">
        <f t="shared" si="233"/>
        <v>111</v>
      </c>
      <c r="AL231" s="78">
        <f t="shared" si="233"/>
        <v>188</v>
      </c>
      <c r="AM231" s="78">
        <f t="shared" si="233"/>
        <v>209</v>
      </c>
      <c r="AN231" s="78"/>
      <c r="AO231" s="78"/>
      <c r="AP231" s="78"/>
      <c r="AQ231" s="78"/>
      <c r="AR231" s="78"/>
      <c r="AS231" s="78"/>
      <c r="AT231" s="78"/>
      <c r="AU231" s="78"/>
      <c r="AV231" s="78"/>
      <c r="AW231" s="78">
        <f t="shared" ref="AW231:BO231" si="234">COUNTA(AW$9:AW$217)</f>
        <v>209</v>
      </c>
      <c r="AX231" s="78">
        <f t="shared" si="234"/>
        <v>209</v>
      </c>
      <c r="AY231" s="78">
        <f t="shared" si="234"/>
        <v>194</v>
      </c>
      <c r="AZ231" s="78">
        <f t="shared" si="234"/>
        <v>148</v>
      </c>
      <c r="BA231" s="78">
        <f t="shared" si="234"/>
        <v>209</v>
      </c>
      <c r="BB231" s="78">
        <f t="shared" si="234"/>
        <v>209</v>
      </c>
      <c r="BC231" s="78">
        <f t="shared" si="234"/>
        <v>175</v>
      </c>
      <c r="BD231" s="78">
        <f t="shared" si="234"/>
        <v>85</v>
      </c>
      <c r="BE231" s="78">
        <f t="shared" si="234"/>
        <v>209</v>
      </c>
      <c r="BF231" s="78">
        <f t="shared" si="234"/>
        <v>209</v>
      </c>
      <c r="BG231" s="78">
        <f t="shared" si="234"/>
        <v>209</v>
      </c>
      <c r="BH231" s="78">
        <f t="shared" si="234"/>
        <v>209</v>
      </c>
      <c r="BI231" s="78">
        <f t="shared" si="234"/>
        <v>209</v>
      </c>
      <c r="BJ231" s="78">
        <f t="shared" si="234"/>
        <v>80</v>
      </c>
      <c r="BK231" s="78">
        <f t="shared" si="234"/>
        <v>209</v>
      </c>
      <c r="BL231" s="78">
        <f t="shared" si="234"/>
        <v>209</v>
      </c>
      <c r="BM231" s="78">
        <f t="shared" si="234"/>
        <v>207</v>
      </c>
      <c r="BN231" s="78">
        <f t="shared" si="234"/>
        <v>209</v>
      </c>
      <c r="BO231" s="78">
        <f t="shared" si="234"/>
        <v>209</v>
      </c>
      <c r="BP231" s="79"/>
      <c r="BQ231" s="79"/>
      <c r="BR231" s="79"/>
      <c r="BS231" s="79"/>
      <c r="BT231" s="79"/>
      <c r="BU231" s="79"/>
      <c r="BV231" s="79"/>
      <c r="BW231" s="79"/>
      <c r="BX231" s="79"/>
      <c r="BY231" s="78">
        <f t="shared" ref="BY231:CQ231" si="235">COUNTA(BY$9:BY$217)</f>
        <v>209</v>
      </c>
      <c r="BZ231" s="78">
        <f t="shared" si="235"/>
        <v>72</v>
      </c>
      <c r="CA231" s="78">
        <f t="shared" si="235"/>
        <v>207</v>
      </c>
      <c r="CB231" s="78">
        <f t="shared" si="235"/>
        <v>209</v>
      </c>
      <c r="CC231" s="78">
        <f t="shared" si="235"/>
        <v>145</v>
      </c>
      <c r="CD231" s="78">
        <f t="shared" si="235"/>
        <v>72</v>
      </c>
      <c r="CE231" s="78">
        <f t="shared" si="235"/>
        <v>66</v>
      </c>
      <c r="CF231" s="78">
        <f t="shared" si="235"/>
        <v>69</v>
      </c>
      <c r="CG231" s="78">
        <f t="shared" si="235"/>
        <v>71</v>
      </c>
      <c r="CH231" s="78">
        <f t="shared" si="235"/>
        <v>71</v>
      </c>
      <c r="CI231" s="78">
        <f t="shared" si="235"/>
        <v>72</v>
      </c>
      <c r="CJ231" s="78">
        <f t="shared" si="235"/>
        <v>209</v>
      </c>
      <c r="CK231" s="78">
        <f t="shared" si="235"/>
        <v>71</v>
      </c>
      <c r="CL231" s="78">
        <f t="shared" si="235"/>
        <v>69</v>
      </c>
      <c r="CM231" s="78">
        <f t="shared" si="235"/>
        <v>70</v>
      </c>
      <c r="CN231" s="78">
        <f t="shared" si="235"/>
        <v>182</v>
      </c>
      <c r="CO231" s="78">
        <f t="shared" si="235"/>
        <v>138</v>
      </c>
      <c r="CP231" s="78">
        <f t="shared" si="235"/>
        <v>178</v>
      </c>
      <c r="CQ231" s="78">
        <f t="shared" si="235"/>
        <v>209</v>
      </c>
      <c r="CR231" s="78"/>
      <c r="CS231" s="78"/>
      <c r="CT231" s="78"/>
      <c r="CU231" s="78"/>
      <c r="CV231" s="78"/>
      <c r="CW231" s="78"/>
      <c r="CX231" s="78"/>
      <c r="CY231" s="78"/>
      <c r="CZ231" s="78"/>
      <c r="DA231" s="78">
        <f t="shared" ref="DA231:DC231" si="236">COUNTA(DA$9:DA$217)</f>
        <v>141</v>
      </c>
      <c r="DB231" s="78">
        <f t="shared" si="236"/>
        <v>209</v>
      </c>
      <c r="DC231" s="78">
        <f t="shared" si="236"/>
        <v>209</v>
      </c>
      <c r="DD231" s="77"/>
      <c r="DE231" s="77"/>
      <c r="DF231" s="78"/>
      <c r="DG231" s="78"/>
      <c r="DH231" s="78"/>
      <c r="DI231" s="78"/>
      <c r="DJ231" s="78"/>
      <c r="DK231" s="78"/>
      <c r="DL231" s="78"/>
      <c r="DM231" s="78">
        <f t="shared" ref="DM231:DO231" si="237">COUNTA(DM$9:DM$217)</f>
        <v>190</v>
      </c>
      <c r="DN231" s="78">
        <f t="shared" si="237"/>
        <v>151</v>
      </c>
      <c r="DO231" s="78">
        <f t="shared" si="237"/>
        <v>190</v>
      </c>
      <c r="DP231" s="78"/>
      <c r="DQ231" s="78"/>
      <c r="DR231" s="78"/>
      <c r="DS231" s="78"/>
      <c r="DT231" s="78"/>
      <c r="DU231" s="78"/>
      <c r="DV231" s="78"/>
      <c r="DW231" s="78"/>
      <c r="DX231" s="78"/>
      <c r="DY231" s="78"/>
      <c r="DZ231" s="78"/>
      <c r="EA231" s="78"/>
      <c r="EB231" s="78"/>
      <c r="EC231" s="76"/>
      <c r="ED231" s="78"/>
      <c r="EE231" s="78"/>
      <c r="EF231" s="79"/>
      <c r="EG231" s="78"/>
      <c r="EH231" s="79"/>
      <c r="EI231" s="79"/>
      <c r="EJ231" s="78"/>
      <c r="EK231" s="79"/>
      <c r="EL231" s="37"/>
      <c r="EM231" s="37"/>
      <c r="EN231" s="37"/>
      <c r="EO231" s="37"/>
    </row>
    <row r="232" spans="1:16383" x14ac:dyDescent="0.4">
      <c r="A232" s="125" t="s">
        <v>246</v>
      </c>
      <c r="B232" s="125"/>
      <c r="C232" s="77">
        <f>+COUNTIF(C$9:C$217,"&lt;0")</f>
        <v>1</v>
      </c>
      <c r="D232" s="77">
        <f t="shared" ref="D232:Q232" si="238">+COUNTIF(D$9:D$217,"&lt;0")</f>
        <v>14</v>
      </c>
      <c r="E232" s="77">
        <f t="shared" si="238"/>
        <v>10</v>
      </c>
      <c r="F232" s="77">
        <f t="shared" si="238"/>
        <v>6</v>
      </c>
      <c r="G232" s="77">
        <f t="shared" si="238"/>
        <v>42</v>
      </c>
      <c r="H232" s="77">
        <f t="shared" si="238"/>
        <v>4</v>
      </c>
      <c r="I232" s="77">
        <f t="shared" si="238"/>
        <v>3</v>
      </c>
      <c r="J232" s="77">
        <f t="shared" si="238"/>
        <v>4</v>
      </c>
      <c r="K232" s="77">
        <f t="shared" si="238"/>
        <v>4</v>
      </c>
      <c r="L232" s="77">
        <f t="shared" si="238"/>
        <v>4</v>
      </c>
      <c r="M232" s="77">
        <f t="shared" si="238"/>
        <v>18</v>
      </c>
      <c r="N232" s="77">
        <f t="shared" si="238"/>
        <v>3</v>
      </c>
      <c r="O232" s="77">
        <f t="shared" si="238"/>
        <v>1</v>
      </c>
      <c r="P232" s="77">
        <f t="shared" si="238"/>
        <v>12</v>
      </c>
      <c r="Q232" s="77">
        <f t="shared" si="238"/>
        <v>22</v>
      </c>
      <c r="R232" s="77"/>
      <c r="S232" s="77"/>
      <c r="T232" s="77"/>
      <c r="U232" s="77"/>
      <c r="V232" s="77"/>
      <c r="W232" s="77"/>
      <c r="X232" s="77"/>
      <c r="Y232" s="77"/>
      <c r="Z232" s="77"/>
      <c r="AA232" s="77">
        <f t="shared" ref="AA232:AM232" si="239">+COUNTIF(AA$9:AA$217,"&lt;0")</f>
        <v>60</v>
      </c>
      <c r="AB232" s="77">
        <f t="shared" si="239"/>
        <v>11</v>
      </c>
      <c r="AC232" s="77">
        <f t="shared" si="239"/>
        <v>76</v>
      </c>
      <c r="AD232" s="77">
        <f t="shared" si="239"/>
        <v>66</v>
      </c>
      <c r="AE232" s="77">
        <f t="shared" si="239"/>
        <v>69</v>
      </c>
      <c r="AF232" s="77">
        <f t="shared" si="239"/>
        <v>51</v>
      </c>
      <c r="AG232" s="77">
        <f t="shared" si="239"/>
        <v>11</v>
      </c>
      <c r="AH232" s="77">
        <f t="shared" si="239"/>
        <v>48</v>
      </c>
      <c r="AI232" s="77">
        <f t="shared" si="239"/>
        <v>10</v>
      </c>
      <c r="AJ232" s="77">
        <f t="shared" si="239"/>
        <v>15</v>
      </c>
      <c r="AK232" s="77">
        <f t="shared" si="239"/>
        <v>20</v>
      </c>
      <c r="AL232" s="77">
        <f t="shared" si="239"/>
        <v>57</v>
      </c>
      <c r="AM232" s="77">
        <f t="shared" si="239"/>
        <v>58</v>
      </c>
      <c r="AN232" s="77"/>
      <c r="AO232" s="77"/>
      <c r="AP232" s="77"/>
      <c r="AQ232" s="77"/>
      <c r="AR232" s="77"/>
      <c r="AS232" s="77"/>
      <c r="AT232" s="77"/>
      <c r="AU232" s="77"/>
      <c r="AV232" s="77"/>
      <c r="AW232" s="77">
        <f t="shared" ref="AW232:BO232" si="240">+COUNTIF(AW$9:AW$217,"&lt;0")</f>
        <v>58</v>
      </c>
      <c r="AX232" s="77">
        <f t="shared" si="240"/>
        <v>60</v>
      </c>
      <c r="AY232" s="77">
        <f t="shared" si="240"/>
        <v>55</v>
      </c>
      <c r="AZ232" s="77">
        <f t="shared" si="240"/>
        <v>33</v>
      </c>
      <c r="BA232" s="77">
        <f t="shared" si="240"/>
        <v>47</v>
      </c>
      <c r="BB232" s="77">
        <f t="shared" si="240"/>
        <v>54</v>
      </c>
      <c r="BC232" s="77">
        <f t="shared" si="240"/>
        <v>43</v>
      </c>
      <c r="BD232" s="77">
        <f t="shared" si="240"/>
        <v>12</v>
      </c>
      <c r="BE232" s="77">
        <f t="shared" si="240"/>
        <v>56</v>
      </c>
      <c r="BF232" s="77">
        <f t="shared" si="240"/>
        <v>71</v>
      </c>
      <c r="BG232" s="77">
        <f t="shared" si="240"/>
        <v>67</v>
      </c>
      <c r="BH232" s="77">
        <f t="shared" si="240"/>
        <v>58</v>
      </c>
      <c r="BI232" s="77">
        <f t="shared" si="240"/>
        <v>70</v>
      </c>
      <c r="BJ232" s="77">
        <f t="shared" si="240"/>
        <v>29</v>
      </c>
      <c r="BK232" s="77">
        <f t="shared" si="240"/>
        <v>69</v>
      </c>
      <c r="BL232" s="77">
        <f t="shared" si="240"/>
        <v>58</v>
      </c>
      <c r="BM232" s="77">
        <f t="shared" si="240"/>
        <v>53</v>
      </c>
      <c r="BN232" s="77">
        <f t="shared" si="240"/>
        <v>62</v>
      </c>
      <c r="BO232" s="77">
        <f t="shared" si="240"/>
        <v>51</v>
      </c>
      <c r="BP232" s="77"/>
      <c r="BQ232" s="77"/>
      <c r="BR232" s="77"/>
      <c r="BS232" s="77"/>
      <c r="BT232" s="77"/>
      <c r="BU232" s="77"/>
      <c r="BV232" s="77"/>
      <c r="BW232" s="77"/>
      <c r="BX232" s="77"/>
      <c r="BY232" s="77">
        <f t="shared" ref="BY232:CQ232" si="241">+COUNTIF(BY$9:BY$217,"&lt;0")</f>
        <v>55</v>
      </c>
      <c r="BZ232" s="77">
        <f t="shared" si="241"/>
        <v>1</v>
      </c>
      <c r="CA232" s="77">
        <f t="shared" si="241"/>
        <v>52</v>
      </c>
      <c r="CB232" s="77">
        <f t="shared" si="241"/>
        <v>55</v>
      </c>
      <c r="CC232" s="77">
        <f t="shared" si="241"/>
        <v>25</v>
      </c>
      <c r="CD232" s="77">
        <f t="shared" si="241"/>
        <v>7</v>
      </c>
      <c r="CE232" s="77">
        <f t="shared" si="241"/>
        <v>10</v>
      </c>
      <c r="CF232" s="77">
        <f t="shared" si="241"/>
        <v>5</v>
      </c>
      <c r="CG232" s="77">
        <f t="shared" si="241"/>
        <v>9</v>
      </c>
      <c r="CH232" s="77">
        <f t="shared" si="241"/>
        <v>11</v>
      </c>
      <c r="CI232" s="77">
        <f t="shared" si="241"/>
        <v>4</v>
      </c>
      <c r="CJ232" s="77">
        <f t="shared" si="241"/>
        <v>21</v>
      </c>
      <c r="CK232" s="77">
        <f t="shared" si="241"/>
        <v>9</v>
      </c>
      <c r="CL232" s="77">
        <f t="shared" si="241"/>
        <v>8</v>
      </c>
      <c r="CM232" s="77">
        <f t="shared" si="241"/>
        <v>1</v>
      </c>
      <c r="CN232" s="77">
        <f t="shared" si="241"/>
        <v>55</v>
      </c>
      <c r="CO232" s="77">
        <f t="shared" si="241"/>
        <v>29</v>
      </c>
      <c r="CP232" s="77">
        <f t="shared" si="241"/>
        <v>57</v>
      </c>
      <c r="CQ232" s="77">
        <f t="shared" si="241"/>
        <v>48</v>
      </c>
      <c r="CR232" s="77"/>
      <c r="CS232" s="77"/>
      <c r="CT232" s="77"/>
      <c r="CU232" s="77"/>
      <c r="CV232" s="77"/>
      <c r="CW232" s="77"/>
      <c r="CX232" s="77"/>
      <c r="CY232" s="77"/>
      <c r="CZ232" s="77"/>
      <c r="DA232" s="77">
        <f t="shared" ref="DA232:DC232" si="242">+COUNTIF(DA$9:DA$217,"&lt;0")</f>
        <v>35</v>
      </c>
      <c r="DB232" s="77">
        <f t="shared" si="242"/>
        <v>69</v>
      </c>
      <c r="DC232" s="77">
        <f t="shared" si="242"/>
        <v>69</v>
      </c>
      <c r="DD232" s="77"/>
      <c r="DE232" s="77"/>
      <c r="DF232" s="77"/>
      <c r="DG232" s="77"/>
      <c r="DH232" s="77"/>
      <c r="DI232" s="77"/>
      <c r="DJ232" s="77"/>
      <c r="DK232" s="77"/>
      <c r="DL232" s="77"/>
      <c r="DM232" s="77">
        <f t="shared" ref="DM232:DO232" si="243">+COUNTIF(DM$9:DM$217,"&lt;0")</f>
        <v>64</v>
      </c>
      <c r="DN232" s="77">
        <f t="shared" si="243"/>
        <v>35</v>
      </c>
      <c r="DO232" s="77">
        <f t="shared" si="243"/>
        <v>60</v>
      </c>
      <c r="DP232" s="77"/>
      <c r="DQ232" s="77"/>
      <c r="DR232" s="77"/>
      <c r="DS232" s="77"/>
      <c r="DT232" s="77"/>
      <c r="DU232" s="77"/>
      <c r="DV232" s="77"/>
      <c r="DW232" s="77"/>
      <c r="DX232" s="77"/>
      <c r="DY232" s="77"/>
      <c r="DZ232" s="77"/>
      <c r="EA232" s="77"/>
      <c r="EB232" s="77"/>
      <c r="EC232" s="77"/>
      <c r="ED232" s="77"/>
      <c r="EE232" s="77"/>
      <c r="EF232" s="77"/>
      <c r="EG232" s="77"/>
      <c r="EH232" s="77"/>
      <c r="EI232" s="77"/>
      <c r="EJ232" s="77"/>
      <c r="EK232" s="77"/>
      <c r="EL232" s="37"/>
      <c r="EM232" s="37"/>
      <c r="EN232" s="37"/>
      <c r="EO232" s="37"/>
    </row>
    <row r="233" spans="1:16383" x14ac:dyDescent="0.4">
      <c r="A233" s="125" t="s">
        <v>192</v>
      </c>
      <c r="B233" s="125"/>
      <c r="C233" s="14">
        <f>100*(C$232/C$231)</f>
        <v>1.1764705882352942</v>
      </c>
      <c r="D233" s="14">
        <f t="shared" ref="D233:Q233" si="244">100*(D$232/D$231)</f>
        <v>14.893617021276595</v>
      </c>
      <c r="E233" s="14">
        <f t="shared" si="244"/>
        <v>19.230769230769234</v>
      </c>
      <c r="F233" s="14">
        <f t="shared" si="244"/>
        <v>10.526315789473683</v>
      </c>
      <c r="G233" s="14">
        <f t="shared" si="244"/>
        <v>28.187919463087248</v>
      </c>
      <c r="H233" s="14">
        <f t="shared" si="244"/>
        <v>6.666666666666667</v>
      </c>
      <c r="I233" s="14">
        <f t="shared" si="244"/>
        <v>4.838709677419355</v>
      </c>
      <c r="J233" s="14">
        <f t="shared" si="244"/>
        <v>6.4516129032258061</v>
      </c>
      <c r="K233" s="14">
        <f t="shared" si="244"/>
        <v>5.7971014492753623</v>
      </c>
      <c r="L233" s="14">
        <f t="shared" si="244"/>
        <v>7.2727272727272725</v>
      </c>
      <c r="M233" s="14">
        <f t="shared" si="244"/>
        <v>15.929203539823009</v>
      </c>
      <c r="N233" s="14">
        <f t="shared" si="244"/>
        <v>4.2857142857142856</v>
      </c>
      <c r="O233" s="14">
        <f t="shared" si="244"/>
        <v>1.5151515151515151</v>
      </c>
      <c r="P233" s="14">
        <f t="shared" si="244"/>
        <v>13.636363636363635</v>
      </c>
      <c r="Q233" s="14">
        <f t="shared" si="244"/>
        <v>14.76510067114094</v>
      </c>
      <c r="R233" s="79"/>
      <c r="S233" s="79"/>
      <c r="T233" s="79"/>
      <c r="U233" s="79"/>
      <c r="V233" s="79"/>
      <c r="W233" s="79"/>
      <c r="X233" s="79"/>
      <c r="Y233" s="79"/>
      <c r="Z233" s="79"/>
      <c r="AA233" s="14">
        <f t="shared" ref="AA233:AM233" si="245">100*(AA$232/AA$231)</f>
        <v>28.985507246376812</v>
      </c>
      <c r="AB233" s="14">
        <f t="shared" si="245"/>
        <v>18.032786885245901</v>
      </c>
      <c r="AC233" s="14">
        <f t="shared" si="245"/>
        <v>36.538461538461533</v>
      </c>
      <c r="AD233" s="14">
        <f t="shared" si="245"/>
        <v>34.736842105263158</v>
      </c>
      <c r="AE233" s="14">
        <f t="shared" si="245"/>
        <v>33.17307692307692</v>
      </c>
      <c r="AF233" s="14">
        <f t="shared" si="245"/>
        <v>24.878048780487806</v>
      </c>
      <c r="AG233" s="14">
        <f t="shared" si="245"/>
        <v>18.333333333333332</v>
      </c>
      <c r="AH233" s="14">
        <f t="shared" si="245"/>
        <v>35.036496350364963</v>
      </c>
      <c r="AI233" s="14">
        <f t="shared" si="245"/>
        <v>14.084507042253522</v>
      </c>
      <c r="AJ233" s="14">
        <f t="shared" si="245"/>
        <v>25</v>
      </c>
      <c r="AK233" s="14">
        <f t="shared" si="245"/>
        <v>18.018018018018019</v>
      </c>
      <c r="AL233" s="14">
        <f t="shared" si="245"/>
        <v>30.319148936170215</v>
      </c>
      <c r="AM233" s="14">
        <f t="shared" si="245"/>
        <v>27.751196172248804</v>
      </c>
      <c r="AN233" s="14"/>
      <c r="AO233" s="14"/>
      <c r="AP233" s="14"/>
      <c r="AQ233" s="14"/>
      <c r="AR233" s="14"/>
      <c r="AS233" s="14"/>
      <c r="AT233" s="14"/>
      <c r="AU233" s="14"/>
      <c r="AV233" s="14"/>
      <c r="AW233" s="14">
        <f t="shared" ref="AW233:BO233" si="246">100*(AW$232/AW$231)</f>
        <v>27.751196172248804</v>
      </c>
      <c r="AX233" s="14">
        <f t="shared" si="246"/>
        <v>28.708133971291865</v>
      </c>
      <c r="AY233" s="14">
        <f t="shared" si="246"/>
        <v>28.350515463917525</v>
      </c>
      <c r="AZ233" s="14">
        <f t="shared" si="246"/>
        <v>22.297297297297298</v>
      </c>
      <c r="BA233" s="14">
        <f t="shared" si="246"/>
        <v>22.488038277511961</v>
      </c>
      <c r="BB233" s="14">
        <f t="shared" si="246"/>
        <v>25.837320574162682</v>
      </c>
      <c r="BC233" s="14">
        <f t="shared" si="246"/>
        <v>24.571428571428573</v>
      </c>
      <c r="BD233" s="14">
        <f t="shared" si="246"/>
        <v>14.117647058823529</v>
      </c>
      <c r="BE233" s="14">
        <f t="shared" si="246"/>
        <v>26.794258373205743</v>
      </c>
      <c r="BF233" s="14">
        <f t="shared" si="246"/>
        <v>33.971291866028707</v>
      </c>
      <c r="BG233" s="14">
        <f t="shared" si="246"/>
        <v>32.057416267942585</v>
      </c>
      <c r="BH233" s="14">
        <f t="shared" si="246"/>
        <v>27.751196172248804</v>
      </c>
      <c r="BI233" s="14">
        <f t="shared" si="246"/>
        <v>33.492822966507177</v>
      </c>
      <c r="BJ233" s="14">
        <f t="shared" si="246"/>
        <v>36.25</v>
      </c>
      <c r="BK233" s="14">
        <f t="shared" si="246"/>
        <v>33.014354066985646</v>
      </c>
      <c r="BL233" s="14">
        <f t="shared" si="246"/>
        <v>27.751196172248804</v>
      </c>
      <c r="BM233" s="14">
        <f t="shared" si="246"/>
        <v>25.60386473429952</v>
      </c>
      <c r="BN233" s="14">
        <f t="shared" si="246"/>
        <v>29.665071770334926</v>
      </c>
      <c r="BO233" s="14">
        <f t="shared" si="246"/>
        <v>24.401913875598087</v>
      </c>
      <c r="BP233" s="14"/>
      <c r="BQ233" s="14"/>
      <c r="BR233" s="14"/>
      <c r="BS233" s="14"/>
      <c r="BT233" s="14"/>
      <c r="BU233" s="14"/>
      <c r="BV233" s="14"/>
      <c r="BW233" s="14"/>
      <c r="BX233" s="14"/>
      <c r="BY233" s="14">
        <f t="shared" ref="BY233:CQ233" si="247">100*(BY$232/BY$231)</f>
        <v>26.315789473684209</v>
      </c>
      <c r="BZ233" s="14">
        <f t="shared" si="247"/>
        <v>1.3888888888888888</v>
      </c>
      <c r="CA233" s="14">
        <f t="shared" si="247"/>
        <v>25.120772946859905</v>
      </c>
      <c r="CB233" s="14">
        <f t="shared" si="247"/>
        <v>26.315789473684209</v>
      </c>
      <c r="CC233" s="14">
        <f t="shared" si="247"/>
        <v>17.241379310344829</v>
      </c>
      <c r="CD233" s="14">
        <f t="shared" si="247"/>
        <v>9.7222222222222232</v>
      </c>
      <c r="CE233" s="14">
        <f t="shared" si="247"/>
        <v>15.151515151515152</v>
      </c>
      <c r="CF233" s="14">
        <f t="shared" si="247"/>
        <v>7.2463768115942031</v>
      </c>
      <c r="CG233" s="14">
        <f t="shared" si="247"/>
        <v>12.676056338028168</v>
      </c>
      <c r="CH233" s="14">
        <f t="shared" si="247"/>
        <v>15.492957746478872</v>
      </c>
      <c r="CI233" s="14">
        <f t="shared" si="247"/>
        <v>5.5555555555555554</v>
      </c>
      <c r="CJ233" s="14">
        <f t="shared" si="247"/>
        <v>10.047846889952153</v>
      </c>
      <c r="CK233" s="14">
        <f t="shared" si="247"/>
        <v>12.676056338028168</v>
      </c>
      <c r="CL233" s="14">
        <f t="shared" si="247"/>
        <v>11.594202898550725</v>
      </c>
      <c r="CM233" s="14">
        <f t="shared" si="247"/>
        <v>1.4285714285714286</v>
      </c>
      <c r="CN233" s="14">
        <f t="shared" si="247"/>
        <v>30.219780219780219</v>
      </c>
      <c r="CO233" s="14">
        <f t="shared" si="247"/>
        <v>21.014492753623188</v>
      </c>
      <c r="CP233" s="14">
        <f t="shared" si="247"/>
        <v>32.022471910112358</v>
      </c>
      <c r="CQ233" s="14">
        <f t="shared" si="247"/>
        <v>22.966507177033492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>
        <f t="shared" ref="DA233:DC233" si="248">100*(DA$232/DA$231)</f>
        <v>24.822695035460992</v>
      </c>
      <c r="DB233" s="14">
        <f t="shared" si="248"/>
        <v>33.014354066985646</v>
      </c>
      <c r="DC233" s="14">
        <f t="shared" si="248"/>
        <v>33.014354066985646</v>
      </c>
      <c r="DD233" s="77"/>
      <c r="DE233" s="77"/>
      <c r="DF233" s="14"/>
      <c r="DG233" s="14"/>
      <c r="DH233" s="14"/>
      <c r="DI233" s="14"/>
      <c r="DJ233" s="14"/>
      <c r="DK233" s="14"/>
      <c r="DL233" s="14"/>
      <c r="DM233" s="14">
        <f t="shared" ref="DM233:DO233" si="249">100*(DM$232/DM$231)</f>
        <v>33.684210526315788</v>
      </c>
      <c r="DN233" s="14">
        <f t="shared" si="249"/>
        <v>23.178807947019866</v>
      </c>
      <c r="DO233" s="14">
        <f t="shared" si="249"/>
        <v>31.578947368421051</v>
      </c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70"/>
      <c r="EM233" s="70"/>
      <c r="EN233" s="70"/>
      <c r="EO233" s="70"/>
      <c r="EP233" s="70"/>
      <c r="EQ233" s="70"/>
      <c r="ER233" s="70"/>
      <c r="ES233" s="70"/>
      <c r="ET233" s="70"/>
      <c r="EU233" s="70"/>
      <c r="EV233" s="70"/>
      <c r="EW233" s="70"/>
      <c r="EX233" s="70"/>
      <c r="EY233" s="70"/>
      <c r="EZ233" s="70"/>
      <c r="FA233" s="70"/>
      <c r="FB233" s="70"/>
      <c r="FC233" s="70"/>
      <c r="FD233" s="70"/>
      <c r="FE233" s="70"/>
      <c r="FF233" s="70"/>
      <c r="FG233" s="70"/>
      <c r="FH233" s="70"/>
      <c r="FI233" s="70"/>
      <c r="FJ233" s="70"/>
      <c r="FK233" s="70"/>
      <c r="FL233" s="70"/>
      <c r="FM233" s="70"/>
      <c r="FN233" s="70"/>
      <c r="FO233" s="70"/>
      <c r="FP233" s="70"/>
      <c r="FQ233" s="70"/>
      <c r="FR233" s="70"/>
      <c r="FS233" s="70"/>
      <c r="FT233" s="70"/>
      <c r="FU233" s="70"/>
      <c r="FV233" s="70"/>
      <c r="FW233" s="70"/>
      <c r="FX233" s="70"/>
      <c r="FY233" s="70"/>
      <c r="FZ233" s="70"/>
      <c r="GA233" s="70"/>
    </row>
    <row r="234" spans="1:16383" x14ac:dyDescent="0.4">
      <c r="A234" s="125" t="s">
        <v>247</v>
      </c>
      <c r="B234" s="125"/>
      <c r="C234" s="77">
        <f>+COUNTIF(C$9:C$217,"&gt;20")</f>
        <v>28</v>
      </c>
      <c r="D234" s="77">
        <f t="shared" ref="D234:Q234" si="250">+COUNTIF(D$9:D$217,"&gt;20")</f>
        <v>35</v>
      </c>
      <c r="E234" s="77">
        <f t="shared" si="250"/>
        <v>2</v>
      </c>
      <c r="F234" s="77">
        <f t="shared" si="250"/>
        <v>4</v>
      </c>
      <c r="G234" s="77">
        <f t="shared" si="250"/>
        <v>11</v>
      </c>
      <c r="H234" s="77">
        <f t="shared" si="250"/>
        <v>25</v>
      </c>
      <c r="I234" s="77">
        <f t="shared" si="250"/>
        <v>4</v>
      </c>
      <c r="J234" s="77">
        <f t="shared" si="250"/>
        <v>3</v>
      </c>
      <c r="K234" s="77">
        <f t="shared" si="250"/>
        <v>10</v>
      </c>
      <c r="L234" s="77">
        <f t="shared" si="250"/>
        <v>12</v>
      </c>
      <c r="M234" s="77">
        <f t="shared" si="250"/>
        <v>1</v>
      </c>
      <c r="N234" s="77">
        <f t="shared" si="250"/>
        <v>8</v>
      </c>
      <c r="O234" s="77">
        <f t="shared" si="250"/>
        <v>19</v>
      </c>
      <c r="P234" s="77">
        <f t="shared" si="250"/>
        <v>17</v>
      </c>
      <c r="Q234" s="77">
        <f t="shared" si="250"/>
        <v>30</v>
      </c>
      <c r="R234" s="79"/>
      <c r="S234" s="79"/>
      <c r="T234" s="79"/>
      <c r="U234" s="79"/>
      <c r="V234" s="79"/>
      <c r="W234" s="79"/>
      <c r="X234" s="79"/>
      <c r="Y234" s="79"/>
      <c r="Z234" s="79"/>
      <c r="AA234" s="77">
        <f t="shared" ref="AA234:AM234" si="251">+COUNTIF(AA$9:AA$217,"&gt;20")</f>
        <v>15</v>
      </c>
      <c r="AB234" s="77">
        <f t="shared" si="251"/>
        <v>1</v>
      </c>
      <c r="AC234" s="77">
        <f t="shared" si="251"/>
        <v>14</v>
      </c>
      <c r="AD234" s="77">
        <f t="shared" si="251"/>
        <v>35</v>
      </c>
      <c r="AE234" s="77">
        <f t="shared" si="251"/>
        <v>23</v>
      </c>
      <c r="AF234" s="77">
        <f t="shared" si="251"/>
        <v>41</v>
      </c>
      <c r="AG234" s="77">
        <f t="shared" si="251"/>
        <v>1</v>
      </c>
      <c r="AH234" s="77">
        <f t="shared" si="251"/>
        <v>25</v>
      </c>
      <c r="AI234" s="77">
        <f t="shared" si="251"/>
        <v>8</v>
      </c>
      <c r="AJ234" s="77">
        <f t="shared" si="251"/>
        <v>2</v>
      </c>
      <c r="AK234" s="77">
        <f t="shared" si="251"/>
        <v>14</v>
      </c>
      <c r="AL234" s="77">
        <f t="shared" si="251"/>
        <v>23</v>
      </c>
      <c r="AM234" s="77">
        <f t="shared" si="251"/>
        <v>20</v>
      </c>
      <c r="AN234" s="79"/>
      <c r="AO234" s="79"/>
      <c r="AP234" s="79"/>
      <c r="AQ234" s="79"/>
      <c r="AR234" s="79"/>
      <c r="AS234" s="79"/>
      <c r="AT234" s="79"/>
      <c r="AU234" s="79"/>
      <c r="AV234" s="79"/>
      <c r="AW234" s="77">
        <f t="shared" ref="AW234:BO234" si="252">+COUNTIF(AW$9:AW$217,"&gt;20")</f>
        <v>34</v>
      </c>
      <c r="AX234" s="77">
        <f t="shared" si="252"/>
        <v>9</v>
      </c>
      <c r="AY234" s="77">
        <f t="shared" si="252"/>
        <v>4</v>
      </c>
      <c r="AZ234" s="77">
        <f t="shared" si="252"/>
        <v>8</v>
      </c>
      <c r="BA234" s="77">
        <f t="shared" si="252"/>
        <v>14</v>
      </c>
      <c r="BB234" s="77">
        <f t="shared" si="252"/>
        <v>14</v>
      </c>
      <c r="BC234" s="77">
        <f t="shared" si="252"/>
        <v>25</v>
      </c>
      <c r="BD234" s="77">
        <f t="shared" si="252"/>
        <v>13</v>
      </c>
      <c r="BE234" s="77">
        <f t="shared" si="252"/>
        <v>22</v>
      </c>
      <c r="BF234" s="77">
        <f t="shared" si="252"/>
        <v>2</v>
      </c>
      <c r="BG234" s="77">
        <f t="shared" si="252"/>
        <v>11</v>
      </c>
      <c r="BH234" s="77">
        <f t="shared" si="252"/>
        <v>30</v>
      </c>
      <c r="BI234" s="77">
        <f t="shared" si="252"/>
        <v>20</v>
      </c>
      <c r="BJ234" s="77">
        <f t="shared" si="252"/>
        <v>14</v>
      </c>
      <c r="BK234" s="77">
        <f t="shared" si="252"/>
        <v>8</v>
      </c>
      <c r="BL234" s="77">
        <f t="shared" si="252"/>
        <v>5</v>
      </c>
      <c r="BM234" s="77">
        <f t="shared" si="252"/>
        <v>41</v>
      </c>
      <c r="BN234" s="77">
        <f t="shared" si="252"/>
        <v>4</v>
      </c>
      <c r="BO234" s="77">
        <f t="shared" si="252"/>
        <v>20</v>
      </c>
      <c r="BP234" s="77"/>
      <c r="BQ234" s="77"/>
      <c r="BR234" s="77"/>
      <c r="BS234" s="77"/>
      <c r="BT234" s="77"/>
      <c r="BU234" s="77"/>
      <c r="BV234" s="77"/>
      <c r="BW234" s="77"/>
      <c r="BX234" s="77"/>
      <c r="BY234" s="77">
        <f t="shared" ref="BY234:CQ234" si="253">+COUNTIF(BY$9:BY$217,"&gt;20")</f>
        <v>48</v>
      </c>
      <c r="BZ234" s="77">
        <f t="shared" si="253"/>
        <v>27</v>
      </c>
      <c r="CA234" s="77">
        <f t="shared" si="253"/>
        <v>47</v>
      </c>
      <c r="CB234" s="77">
        <f t="shared" si="253"/>
        <v>39</v>
      </c>
      <c r="CC234" s="77">
        <f t="shared" si="253"/>
        <v>34</v>
      </c>
      <c r="CD234" s="77">
        <f t="shared" si="253"/>
        <v>9</v>
      </c>
      <c r="CE234" s="77">
        <f t="shared" si="253"/>
        <v>11</v>
      </c>
      <c r="CF234" s="77">
        <f t="shared" si="253"/>
        <v>23</v>
      </c>
      <c r="CG234" s="77">
        <f t="shared" si="253"/>
        <v>6</v>
      </c>
      <c r="CH234" s="77">
        <f t="shared" si="253"/>
        <v>6</v>
      </c>
      <c r="CI234" s="77">
        <f t="shared" si="253"/>
        <v>6</v>
      </c>
      <c r="CJ234" s="77">
        <f t="shared" si="253"/>
        <v>25</v>
      </c>
      <c r="CK234" s="77">
        <f t="shared" si="253"/>
        <v>21</v>
      </c>
      <c r="CL234" s="77">
        <f t="shared" si="253"/>
        <v>0</v>
      </c>
      <c r="CM234" s="77">
        <f t="shared" si="253"/>
        <v>23</v>
      </c>
      <c r="CN234" s="77">
        <f t="shared" si="253"/>
        <v>26</v>
      </c>
      <c r="CO234" s="77">
        <f t="shared" si="253"/>
        <v>36</v>
      </c>
      <c r="CP234" s="77">
        <f t="shared" si="253"/>
        <v>19</v>
      </c>
      <c r="CQ234" s="77">
        <f t="shared" si="253"/>
        <v>27</v>
      </c>
      <c r="CR234" s="79"/>
      <c r="CS234" s="79"/>
      <c r="CT234" s="79"/>
      <c r="CU234" s="79"/>
      <c r="CV234" s="79"/>
      <c r="CW234" s="79"/>
      <c r="CX234" s="79"/>
      <c r="CY234" s="79"/>
      <c r="CZ234" s="79"/>
      <c r="DA234" s="77">
        <f t="shared" ref="DA234:DC234" si="254">+COUNTIF(DA$9:DA$217,"&gt;20")</f>
        <v>1</v>
      </c>
      <c r="DB234" s="77">
        <f t="shared" si="254"/>
        <v>2</v>
      </c>
      <c r="DC234" s="77">
        <f t="shared" si="254"/>
        <v>3</v>
      </c>
      <c r="DD234" s="77"/>
      <c r="DE234" s="77"/>
      <c r="DF234" s="79"/>
      <c r="DG234" s="79"/>
      <c r="DH234" s="79"/>
      <c r="DI234" s="79"/>
      <c r="DJ234" s="79"/>
      <c r="DK234" s="79"/>
      <c r="DL234" s="79"/>
      <c r="DM234" s="77">
        <f t="shared" ref="DM234:DO234" si="255">+COUNTIF(DM$9:DM$217,"&gt;20")</f>
        <v>9</v>
      </c>
      <c r="DN234" s="77">
        <f t="shared" si="255"/>
        <v>0</v>
      </c>
      <c r="DO234" s="77">
        <f t="shared" si="255"/>
        <v>6</v>
      </c>
      <c r="DP234" s="79"/>
      <c r="DQ234" s="79"/>
      <c r="DR234" s="79"/>
      <c r="DS234" s="79"/>
      <c r="DT234" s="79"/>
      <c r="DU234" s="79"/>
      <c r="DV234" s="79"/>
      <c r="DW234" s="79"/>
      <c r="DX234" s="79"/>
      <c r="DY234" s="79"/>
      <c r="DZ234" s="79"/>
      <c r="EA234" s="79"/>
      <c r="EB234" s="79"/>
      <c r="EC234" s="79"/>
      <c r="ED234" s="79"/>
      <c r="EE234" s="79"/>
      <c r="EF234" s="79"/>
      <c r="EG234" s="79"/>
      <c r="EH234" s="79"/>
      <c r="EI234" s="79"/>
      <c r="EJ234" s="79"/>
      <c r="EK234" s="79"/>
      <c r="EL234" s="37"/>
      <c r="EM234" s="37"/>
      <c r="EN234" s="37"/>
      <c r="EO234" s="37"/>
    </row>
    <row r="235" spans="1:16383" x14ac:dyDescent="0.4">
      <c r="A235" s="126" t="s">
        <v>193</v>
      </c>
      <c r="B235" s="126"/>
      <c r="C235" s="14">
        <f>100*(C234/C$231)</f>
        <v>32.941176470588232</v>
      </c>
      <c r="D235" s="14">
        <f t="shared" ref="D235:Q235" si="256">100*(D234/D$231)</f>
        <v>37.234042553191486</v>
      </c>
      <c r="E235" s="14">
        <f t="shared" si="256"/>
        <v>3.8461538461538463</v>
      </c>
      <c r="F235" s="14">
        <f t="shared" si="256"/>
        <v>7.0175438596491224</v>
      </c>
      <c r="G235" s="14">
        <f t="shared" si="256"/>
        <v>7.3825503355704702</v>
      </c>
      <c r="H235" s="14">
        <f t="shared" si="256"/>
        <v>41.666666666666671</v>
      </c>
      <c r="I235" s="14">
        <f t="shared" si="256"/>
        <v>6.4516129032258061</v>
      </c>
      <c r="J235" s="14">
        <f t="shared" si="256"/>
        <v>4.838709677419355</v>
      </c>
      <c r="K235" s="14">
        <f t="shared" si="256"/>
        <v>14.492753623188406</v>
      </c>
      <c r="L235" s="14">
        <f t="shared" si="256"/>
        <v>21.818181818181817</v>
      </c>
      <c r="M235" s="14">
        <f t="shared" si="256"/>
        <v>0.88495575221238942</v>
      </c>
      <c r="N235" s="14">
        <f t="shared" si="256"/>
        <v>11.428571428571429</v>
      </c>
      <c r="O235" s="14">
        <f t="shared" si="256"/>
        <v>28.787878787878789</v>
      </c>
      <c r="P235" s="14">
        <f t="shared" si="256"/>
        <v>19.318181818181817</v>
      </c>
      <c r="Q235" s="14">
        <f t="shared" si="256"/>
        <v>20.134228187919462</v>
      </c>
      <c r="R235" s="77"/>
      <c r="S235" s="77"/>
      <c r="T235" s="77"/>
      <c r="U235" s="77"/>
      <c r="V235" s="77"/>
      <c r="W235" s="79"/>
      <c r="X235" s="79"/>
      <c r="Y235" s="79"/>
      <c r="Z235" s="79"/>
      <c r="AA235" s="14">
        <f t="shared" ref="AA235:AM235" si="257">100*(AA234/AA$231)</f>
        <v>7.2463768115942031</v>
      </c>
      <c r="AB235" s="14">
        <f t="shared" si="257"/>
        <v>1.639344262295082</v>
      </c>
      <c r="AC235" s="14">
        <f t="shared" si="257"/>
        <v>6.7307692307692308</v>
      </c>
      <c r="AD235" s="14">
        <f t="shared" si="257"/>
        <v>18.421052631578945</v>
      </c>
      <c r="AE235" s="14">
        <f t="shared" si="257"/>
        <v>11.057692307692307</v>
      </c>
      <c r="AF235" s="14">
        <f t="shared" si="257"/>
        <v>20</v>
      </c>
      <c r="AG235" s="14">
        <f t="shared" si="257"/>
        <v>1.6666666666666667</v>
      </c>
      <c r="AH235" s="14">
        <f t="shared" si="257"/>
        <v>18.248175182481752</v>
      </c>
      <c r="AI235" s="14">
        <f t="shared" si="257"/>
        <v>11.267605633802818</v>
      </c>
      <c r="AJ235" s="14">
        <f t="shared" si="257"/>
        <v>3.3333333333333335</v>
      </c>
      <c r="AK235" s="14">
        <f t="shared" si="257"/>
        <v>12.612612612612612</v>
      </c>
      <c r="AL235" s="14">
        <f t="shared" si="257"/>
        <v>12.23404255319149</v>
      </c>
      <c r="AM235" s="14">
        <f t="shared" si="257"/>
        <v>9.5693779904306222</v>
      </c>
      <c r="AN235" s="79"/>
      <c r="AO235" s="79"/>
      <c r="AP235" s="79"/>
      <c r="AQ235" s="79"/>
      <c r="AR235" s="79"/>
      <c r="AS235" s="79"/>
      <c r="AT235" s="79"/>
      <c r="AU235" s="79"/>
      <c r="AV235" s="79"/>
      <c r="AW235" s="14">
        <f t="shared" ref="AW235:BO235" si="258">100*(AW234/AW$231)</f>
        <v>16.267942583732058</v>
      </c>
      <c r="AX235" s="14">
        <f t="shared" si="258"/>
        <v>4.3062200956937797</v>
      </c>
      <c r="AY235" s="14">
        <f t="shared" si="258"/>
        <v>2.0618556701030926</v>
      </c>
      <c r="AZ235" s="14">
        <f t="shared" si="258"/>
        <v>5.4054054054054053</v>
      </c>
      <c r="BA235" s="14">
        <f t="shared" si="258"/>
        <v>6.6985645933014357</v>
      </c>
      <c r="BB235" s="14">
        <f t="shared" si="258"/>
        <v>6.6985645933014357</v>
      </c>
      <c r="BC235" s="14">
        <f t="shared" si="258"/>
        <v>14.285714285714285</v>
      </c>
      <c r="BD235" s="14">
        <f t="shared" si="258"/>
        <v>15.294117647058824</v>
      </c>
      <c r="BE235" s="14">
        <f t="shared" si="258"/>
        <v>10.526315789473683</v>
      </c>
      <c r="BF235" s="14">
        <f t="shared" si="258"/>
        <v>0.9569377990430622</v>
      </c>
      <c r="BG235" s="14">
        <f t="shared" si="258"/>
        <v>5.2631578947368416</v>
      </c>
      <c r="BH235" s="14">
        <f t="shared" si="258"/>
        <v>14.354066985645932</v>
      </c>
      <c r="BI235" s="14">
        <f t="shared" si="258"/>
        <v>9.5693779904306222</v>
      </c>
      <c r="BJ235" s="14">
        <f t="shared" si="258"/>
        <v>17.5</v>
      </c>
      <c r="BK235" s="14">
        <f t="shared" si="258"/>
        <v>3.8277511961722488</v>
      </c>
      <c r="BL235" s="14">
        <f t="shared" si="258"/>
        <v>2.3923444976076556</v>
      </c>
      <c r="BM235" s="14">
        <f t="shared" si="258"/>
        <v>19.806763285024154</v>
      </c>
      <c r="BN235" s="14">
        <f t="shared" si="258"/>
        <v>1.9138755980861244</v>
      </c>
      <c r="BO235" s="14">
        <f t="shared" si="258"/>
        <v>9.5693779904306222</v>
      </c>
      <c r="BP235" s="77"/>
      <c r="BQ235" s="77"/>
      <c r="BR235" s="77"/>
      <c r="BS235" s="77"/>
      <c r="BT235" s="77"/>
      <c r="BU235" s="77"/>
      <c r="BV235" s="77"/>
      <c r="BW235" s="77"/>
      <c r="BX235" s="77"/>
      <c r="BY235" s="14">
        <f t="shared" ref="BY235:CQ235" si="259">100*(BY234/BY$231)</f>
        <v>22.966507177033492</v>
      </c>
      <c r="BZ235" s="14">
        <f t="shared" si="259"/>
        <v>37.5</v>
      </c>
      <c r="CA235" s="14">
        <f t="shared" si="259"/>
        <v>22.705314009661837</v>
      </c>
      <c r="CB235" s="14">
        <f t="shared" si="259"/>
        <v>18.660287081339714</v>
      </c>
      <c r="CC235" s="14">
        <f t="shared" si="259"/>
        <v>23.448275862068964</v>
      </c>
      <c r="CD235" s="14">
        <f t="shared" si="259"/>
        <v>12.5</v>
      </c>
      <c r="CE235" s="14">
        <f t="shared" si="259"/>
        <v>16.666666666666664</v>
      </c>
      <c r="CF235" s="14">
        <f t="shared" si="259"/>
        <v>33.333333333333329</v>
      </c>
      <c r="CG235" s="14">
        <f t="shared" si="259"/>
        <v>8.4507042253521121</v>
      </c>
      <c r="CH235" s="14">
        <f t="shared" si="259"/>
        <v>8.4507042253521121</v>
      </c>
      <c r="CI235" s="14">
        <f t="shared" si="259"/>
        <v>8.3333333333333321</v>
      </c>
      <c r="CJ235" s="14">
        <f t="shared" si="259"/>
        <v>11.961722488038278</v>
      </c>
      <c r="CK235" s="14">
        <f t="shared" si="259"/>
        <v>29.577464788732392</v>
      </c>
      <c r="CL235" s="14">
        <f t="shared" si="259"/>
        <v>0</v>
      </c>
      <c r="CM235" s="14">
        <f t="shared" si="259"/>
        <v>32.857142857142854</v>
      </c>
      <c r="CN235" s="14">
        <f t="shared" si="259"/>
        <v>14.285714285714285</v>
      </c>
      <c r="CO235" s="14">
        <f t="shared" si="259"/>
        <v>26.086956521739129</v>
      </c>
      <c r="CP235" s="14">
        <f t="shared" si="259"/>
        <v>10.674157303370785</v>
      </c>
      <c r="CQ235" s="14">
        <f t="shared" si="259"/>
        <v>12.918660287081341</v>
      </c>
      <c r="CR235" s="79"/>
      <c r="CS235" s="79"/>
      <c r="CT235" s="79"/>
      <c r="CU235" s="79"/>
      <c r="CV235" s="79"/>
      <c r="CW235" s="79"/>
      <c r="CX235" s="79"/>
      <c r="CY235" s="79"/>
      <c r="CZ235" s="79"/>
      <c r="DA235" s="14">
        <f t="shared" ref="DA235:DC235" si="260">100*(DA234/DA$231)</f>
        <v>0.70921985815602839</v>
      </c>
      <c r="DB235" s="14">
        <f t="shared" si="260"/>
        <v>0.9569377990430622</v>
      </c>
      <c r="DC235" s="14">
        <f t="shared" si="260"/>
        <v>1.4354066985645932</v>
      </c>
      <c r="DD235" s="77"/>
      <c r="DE235" s="77"/>
      <c r="DF235" s="79"/>
      <c r="DG235" s="79"/>
      <c r="DH235" s="79"/>
      <c r="DI235" s="79"/>
      <c r="DJ235" s="79"/>
      <c r="DK235" s="79"/>
      <c r="DL235" s="79"/>
      <c r="DM235" s="14">
        <f t="shared" ref="DM235:DO235" si="261">100*(DM234/DM$231)</f>
        <v>4.7368421052631584</v>
      </c>
      <c r="DN235" s="14">
        <f t="shared" si="261"/>
        <v>0</v>
      </c>
      <c r="DO235" s="14">
        <f t="shared" si="261"/>
        <v>3.1578947368421053</v>
      </c>
      <c r="DP235" s="79"/>
      <c r="DQ235" s="79"/>
      <c r="DR235" s="79"/>
      <c r="DS235" s="79"/>
      <c r="DT235" s="79"/>
      <c r="DU235" s="79"/>
      <c r="DV235" s="79"/>
      <c r="DW235" s="79"/>
      <c r="DX235" s="79"/>
      <c r="DY235" s="79"/>
      <c r="DZ235" s="79"/>
      <c r="EA235" s="79"/>
      <c r="EB235" s="79"/>
      <c r="EC235" s="79"/>
      <c r="ED235" s="79"/>
      <c r="EE235" s="79"/>
      <c r="EF235" s="79"/>
      <c r="EG235" s="79"/>
      <c r="EH235" s="79"/>
      <c r="EI235" s="79"/>
      <c r="EJ235" s="79"/>
      <c r="EK235" s="79"/>
      <c r="EL235" s="37"/>
      <c r="EM235" s="37"/>
      <c r="EN235" s="37"/>
      <c r="EO235" s="37"/>
    </row>
    <row r="236" spans="1:16383" x14ac:dyDescent="0.4">
      <c r="A236" s="125" t="s">
        <v>248</v>
      </c>
      <c r="B236" s="125"/>
      <c r="C236" s="77">
        <f>+COUNTIF(C$9:C$217,"&gt;40")</f>
        <v>4</v>
      </c>
      <c r="D236" s="77">
        <f t="shared" ref="D236:Q236" si="262">+COUNTIF(D$9:D$217,"&gt;40")</f>
        <v>25</v>
      </c>
      <c r="E236" s="77">
        <f t="shared" si="262"/>
        <v>0</v>
      </c>
      <c r="F236" s="77">
        <f t="shared" si="262"/>
        <v>0</v>
      </c>
      <c r="G236" s="77">
        <f t="shared" si="262"/>
        <v>1</v>
      </c>
      <c r="H236" s="77">
        <f t="shared" si="262"/>
        <v>8</v>
      </c>
      <c r="I236" s="77">
        <f t="shared" si="262"/>
        <v>1</v>
      </c>
      <c r="J236" s="77">
        <f t="shared" si="262"/>
        <v>0</v>
      </c>
      <c r="K236" s="77">
        <f t="shared" si="262"/>
        <v>3</v>
      </c>
      <c r="L236" s="77">
        <f t="shared" si="262"/>
        <v>5</v>
      </c>
      <c r="M236" s="77">
        <f t="shared" si="262"/>
        <v>0</v>
      </c>
      <c r="N236" s="77">
        <f t="shared" si="262"/>
        <v>4</v>
      </c>
      <c r="O236" s="77">
        <f t="shared" si="262"/>
        <v>10</v>
      </c>
      <c r="P236" s="77">
        <f t="shared" si="262"/>
        <v>12</v>
      </c>
      <c r="Q236" s="77">
        <f t="shared" si="262"/>
        <v>12</v>
      </c>
      <c r="R236" s="77"/>
      <c r="S236" s="77"/>
      <c r="T236" s="77"/>
      <c r="U236" s="77"/>
      <c r="V236" s="77"/>
      <c r="W236" s="77"/>
      <c r="X236" s="77"/>
      <c r="Y236" s="77"/>
      <c r="Z236" s="77"/>
      <c r="AA236" s="77">
        <f t="shared" ref="AA236:AM236" si="263">+COUNTIF(AA$9:AA$217,"&gt;40")</f>
        <v>10</v>
      </c>
      <c r="AB236" s="77">
        <f t="shared" si="263"/>
        <v>0</v>
      </c>
      <c r="AC236" s="77">
        <f t="shared" si="263"/>
        <v>2</v>
      </c>
      <c r="AD236" s="77">
        <f t="shared" si="263"/>
        <v>18</v>
      </c>
      <c r="AE236" s="77">
        <f t="shared" si="263"/>
        <v>9</v>
      </c>
      <c r="AF236" s="77">
        <f t="shared" si="263"/>
        <v>17</v>
      </c>
      <c r="AG236" s="77">
        <f t="shared" si="263"/>
        <v>0</v>
      </c>
      <c r="AH236" s="77">
        <f t="shared" si="263"/>
        <v>3</v>
      </c>
      <c r="AI236" s="77">
        <f t="shared" si="263"/>
        <v>3</v>
      </c>
      <c r="AJ236" s="77">
        <f t="shared" si="263"/>
        <v>0</v>
      </c>
      <c r="AK236" s="77">
        <f t="shared" si="263"/>
        <v>8</v>
      </c>
      <c r="AL236" s="77">
        <f t="shared" si="263"/>
        <v>8</v>
      </c>
      <c r="AM236" s="77">
        <f t="shared" si="263"/>
        <v>10</v>
      </c>
      <c r="AN236" s="77"/>
      <c r="AO236" s="77"/>
      <c r="AP236" s="77"/>
      <c r="AQ236" s="77"/>
      <c r="AR236" s="77"/>
      <c r="AS236" s="77"/>
      <c r="AT236" s="77"/>
      <c r="AU236" s="77"/>
      <c r="AV236" s="77"/>
      <c r="AW236" s="77">
        <f t="shared" ref="AW236:BO236" si="264">+COUNTIF(AW$9:AW$217,"&gt;40")</f>
        <v>17</v>
      </c>
      <c r="AX236" s="77">
        <f t="shared" si="264"/>
        <v>0</v>
      </c>
      <c r="AY236" s="77">
        <f t="shared" si="264"/>
        <v>1</v>
      </c>
      <c r="AZ236" s="77">
        <f t="shared" si="264"/>
        <v>4</v>
      </c>
      <c r="BA236" s="77">
        <f t="shared" si="264"/>
        <v>4</v>
      </c>
      <c r="BB236" s="77">
        <f t="shared" si="264"/>
        <v>8</v>
      </c>
      <c r="BC236" s="77">
        <f t="shared" si="264"/>
        <v>12</v>
      </c>
      <c r="BD236" s="77">
        <f t="shared" si="264"/>
        <v>3</v>
      </c>
      <c r="BE236" s="77">
        <f t="shared" si="264"/>
        <v>10</v>
      </c>
      <c r="BF236" s="77">
        <f t="shared" si="264"/>
        <v>0</v>
      </c>
      <c r="BG236" s="77">
        <f t="shared" si="264"/>
        <v>4</v>
      </c>
      <c r="BH236" s="77">
        <f t="shared" si="264"/>
        <v>13</v>
      </c>
      <c r="BI236" s="77">
        <f t="shared" si="264"/>
        <v>9</v>
      </c>
      <c r="BJ236" s="77">
        <f t="shared" si="264"/>
        <v>5</v>
      </c>
      <c r="BK236" s="77">
        <f t="shared" si="264"/>
        <v>2</v>
      </c>
      <c r="BL236" s="77">
        <f t="shared" si="264"/>
        <v>0</v>
      </c>
      <c r="BM236" s="77">
        <f t="shared" si="264"/>
        <v>23</v>
      </c>
      <c r="BN236" s="77">
        <f t="shared" si="264"/>
        <v>0</v>
      </c>
      <c r="BO236" s="77">
        <f t="shared" si="264"/>
        <v>10</v>
      </c>
      <c r="BP236" s="77"/>
      <c r="BQ236" s="77"/>
      <c r="BR236" s="77"/>
      <c r="BS236" s="77"/>
      <c r="BT236" s="77"/>
      <c r="BU236" s="77"/>
      <c r="BV236" s="77"/>
      <c r="BW236" s="77"/>
      <c r="BX236" s="77"/>
      <c r="BY236" s="77">
        <f t="shared" ref="BY236:CQ236" si="265">+COUNTIF(BY$9:BY$217,"&gt;40")</f>
        <v>22</v>
      </c>
      <c r="BZ236" s="77">
        <f t="shared" si="265"/>
        <v>14</v>
      </c>
      <c r="CA236" s="77">
        <f t="shared" si="265"/>
        <v>26</v>
      </c>
      <c r="CB236" s="77">
        <f t="shared" si="265"/>
        <v>10</v>
      </c>
      <c r="CC236" s="77">
        <f t="shared" si="265"/>
        <v>2</v>
      </c>
      <c r="CD236" s="77">
        <f t="shared" si="265"/>
        <v>1</v>
      </c>
      <c r="CE236" s="77">
        <f t="shared" si="265"/>
        <v>6</v>
      </c>
      <c r="CF236" s="77">
        <f t="shared" si="265"/>
        <v>10</v>
      </c>
      <c r="CG236" s="77">
        <f t="shared" si="265"/>
        <v>0</v>
      </c>
      <c r="CH236" s="77">
        <f t="shared" si="265"/>
        <v>1</v>
      </c>
      <c r="CI236" s="77">
        <f t="shared" si="265"/>
        <v>0</v>
      </c>
      <c r="CJ236" s="77">
        <f t="shared" si="265"/>
        <v>9</v>
      </c>
      <c r="CK236" s="77">
        <f t="shared" si="265"/>
        <v>12</v>
      </c>
      <c r="CL236" s="77">
        <f t="shared" si="265"/>
        <v>0</v>
      </c>
      <c r="CM236" s="77">
        <f t="shared" si="265"/>
        <v>4</v>
      </c>
      <c r="CN236" s="77">
        <f t="shared" si="265"/>
        <v>16</v>
      </c>
      <c r="CO236" s="77">
        <f t="shared" si="265"/>
        <v>26</v>
      </c>
      <c r="CP236" s="77">
        <f t="shared" si="265"/>
        <v>6</v>
      </c>
      <c r="CQ236" s="77">
        <f t="shared" si="265"/>
        <v>17</v>
      </c>
      <c r="CR236" s="77"/>
      <c r="CS236" s="77"/>
      <c r="CT236" s="77"/>
      <c r="CU236" s="77"/>
      <c r="CV236" s="77"/>
      <c r="CW236" s="77"/>
      <c r="CX236" s="77"/>
      <c r="CY236" s="77"/>
      <c r="CZ236" s="77"/>
      <c r="DA236" s="77">
        <f t="shared" ref="DA236:DC236" si="266">+COUNTIF(DA$9:DA$217,"&gt;40")</f>
        <v>0</v>
      </c>
      <c r="DB236" s="77">
        <f t="shared" si="266"/>
        <v>0</v>
      </c>
      <c r="DC236" s="77">
        <f t="shared" si="266"/>
        <v>0</v>
      </c>
      <c r="DD236" s="77"/>
      <c r="DE236" s="77"/>
      <c r="DF236" s="77"/>
      <c r="DG236" s="77"/>
      <c r="DH236" s="77"/>
      <c r="DI236" s="77"/>
      <c r="DJ236" s="77"/>
      <c r="DK236" s="77"/>
      <c r="DL236" s="77"/>
      <c r="DM236" s="77">
        <f t="shared" ref="DM236:DO236" si="267">+COUNTIF(DM$9:DM$217,"&gt;40")</f>
        <v>2</v>
      </c>
      <c r="DN236" s="77">
        <f t="shared" si="267"/>
        <v>0</v>
      </c>
      <c r="DO236" s="77">
        <f t="shared" si="267"/>
        <v>2</v>
      </c>
      <c r="DP236" s="77"/>
      <c r="DQ236" s="77"/>
      <c r="DR236" s="77"/>
      <c r="DS236" s="77"/>
      <c r="DT236" s="77"/>
      <c r="DU236" s="77"/>
      <c r="DV236" s="77"/>
      <c r="DW236" s="77"/>
      <c r="DX236" s="77"/>
      <c r="DY236" s="77"/>
      <c r="DZ236" s="77"/>
      <c r="EA236" s="77"/>
      <c r="EB236" s="77"/>
      <c r="EC236" s="77"/>
      <c r="ED236" s="77"/>
      <c r="EE236" s="77"/>
      <c r="EF236" s="77"/>
      <c r="EG236" s="77"/>
      <c r="EH236" s="77"/>
      <c r="EI236" s="77"/>
      <c r="EJ236" s="77"/>
      <c r="EK236" s="77"/>
      <c r="EL236" s="37"/>
      <c r="EM236" s="37"/>
      <c r="EN236" s="37"/>
      <c r="EO236" s="37"/>
    </row>
    <row r="237" spans="1:16383" ht="13.5" thickBot="1" x14ac:dyDescent="0.45">
      <c r="A237" s="124" t="s">
        <v>194</v>
      </c>
      <c r="B237" s="124"/>
      <c r="C237" s="80">
        <f>100*(C236/C$231)</f>
        <v>4.7058823529411766</v>
      </c>
      <c r="D237" s="80">
        <f t="shared" ref="D237:Q237" si="268">100*(D236/D$231)</f>
        <v>26.595744680851062</v>
      </c>
      <c r="E237" s="80">
        <f t="shared" si="268"/>
        <v>0</v>
      </c>
      <c r="F237" s="80">
        <f t="shared" si="268"/>
        <v>0</v>
      </c>
      <c r="G237" s="80">
        <f t="shared" si="268"/>
        <v>0.67114093959731547</v>
      </c>
      <c r="H237" s="80">
        <f t="shared" si="268"/>
        <v>13.333333333333334</v>
      </c>
      <c r="I237" s="80">
        <f t="shared" si="268"/>
        <v>1.6129032258064515</v>
      </c>
      <c r="J237" s="80">
        <f t="shared" si="268"/>
        <v>0</v>
      </c>
      <c r="K237" s="80">
        <f t="shared" si="268"/>
        <v>4.3478260869565215</v>
      </c>
      <c r="L237" s="80">
        <f t="shared" si="268"/>
        <v>9.0909090909090917</v>
      </c>
      <c r="M237" s="80">
        <f t="shared" si="268"/>
        <v>0</v>
      </c>
      <c r="N237" s="80">
        <f t="shared" si="268"/>
        <v>5.7142857142857144</v>
      </c>
      <c r="O237" s="80">
        <f t="shared" si="268"/>
        <v>15.151515151515152</v>
      </c>
      <c r="P237" s="80">
        <f t="shared" si="268"/>
        <v>13.636363636363635</v>
      </c>
      <c r="Q237" s="80">
        <f t="shared" si="268"/>
        <v>8.0536912751677843</v>
      </c>
      <c r="R237" s="80"/>
      <c r="S237" s="80"/>
      <c r="T237" s="80"/>
      <c r="U237" s="80"/>
      <c r="V237" s="80"/>
      <c r="W237" s="80"/>
      <c r="X237" s="80"/>
      <c r="Y237" s="80"/>
      <c r="Z237" s="80"/>
      <c r="AA237" s="80">
        <f t="shared" ref="AA237:AM237" si="269">100*(AA236/AA$231)</f>
        <v>4.8309178743961354</v>
      </c>
      <c r="AB237" s="80">
        <f t="shared" si="269"/>
        <v>0</v>
      </c>
      <c r="AC237" s="80">
        <f t="shared" si="269"/>
        <v>0.96153846153846156</v>
      </c>
      <c r="AD237" s="80">
        <f t="shared" si="269"/>
        <v>9.4736842105263168</v>
      </c>
      <c r="AE237" s="80">
        <f t="shared" si="269"/>
        <v>4.3269230769230766</v>
      </c>
      <c r="AF237" s="80">
        <f t="shared" si="269"/>
        <v>8.2926829268292686</v>
      </c>
      <c r="AG237" s="80">
        <f t="shared" si="269"/>
        <v>0</v>
      </c>
      <c r="AH237" s="80">
        <f t="shared" si="269"/>
        <v>2.1897810218978102</v>
      </c>
      <c r="AI237" s="80">
        <f t="shared" si="269"/>
        <v>4.225352112676056</v>
      </c>
      <c r="AJ237" s="80">
        <f t="shared" si="269"/>
        <v>0</v>
      </c>
      <c r="AK237" s="80">
        <f t="shared" si="269"/>
        <v>7.2072072072072073</v>
      </c>
      <c r="AL237" s="80">
        <f t="shared" si="269"/>
        <v>4.2553191489361701</v>
      </c>
      <c r="AM237" s="80">
        <f t="shared" si="269"/>
        <v>4.7846889952153111</v>
      </c>
      <c r="AN237" s="80"/>
      <c r="AO237" s="80"/>
      <c r="AP237" s="80"/>
      <c r="AQ237" s="80"/>
      <c r="AR237" s="80"/>
      <c r="AS237" s="80"/>
      <c r="AT237" s="80"/>
      <c r="AU237" s="80"/>
      <c r="AV237" s="80"/>
      <c r="AW237" s="80">
        <f t="shared" ref="AW237:BO237" si="270">100*(AW236/AW$231)</f>
        <v>8.133971291866029</v>
      </c>
      <c r="AX237" s="80">
        <f t="shared" si="270"/>
        <v>0</v>
      </c>
      <c r="AY237" s="80">
        <f t="shared" si="270"/>
        <v>0.51546391752577314</v>
      </c>
      <c r="AZ237" s="80">
        <f t="shared" si="270"/>
        <v>2.7027027027027026</v>
      </c>
      <c r="BA237" s="80">
        <f t="shared" si="270"/>
        <v>1.9138755980861244</v>
      </c>
      <c r="BB237" s="80">
        <f t="shared" si="270"/>
        <v>3.8277511961722488</v>
      </c>
      <c r="BC237" s="80">
        <f t="shared" si="270"/>
        <v>6.8571428571428577</v>
      </c>
      <c r="BD237" s="80">
        <f t="shared" si="270"/>
        <v>3.5294117647058822</v>
      </c>
      <c r="BE237" s="80">
        <f t="shared" si="270"/>
        <v>4.7846889952153111</v>
      </c>
      <c r="BF237" s="80">
        <f t="shared" si="270"/>
        <v>0</v>
      </c>
      <c r="BG237" s="80">
        <f t="shared" si="270"/>
        <v>1.9138755980861244</v>
      </c>
      <c r="BH237" s="80">
        <f t="shared" si="270"/>
        <v>6.2200956937799043</v>
      </c>
      <c r="BI237" s="80">
        <f t="shared" si="270"/>
        <v>4.3062200956937797</v>
      </c>
      <c r="BJ237" s="80">
        <f t="shared" si="270"/>
        <v>6.25</v>
      </c>
      <c r="BK237" s="80">
        <f t="shared" si="270"/>
        <v>0.9569377990430622</v>
      </c>
      <c r="BL237" s="80">
        <f t="shared" si="270"/>
        <v>0</v>
      </c>
      <c r="BM237" s="80">
        <f t="shared" si="270"/>
        <v>11.111111111111111</v>
      </c>
      <c r="BN237" s="80">
        <f t="shared" si="270"/>
        <v>0</v>
      </c>
      <c r="BO237" s="80">
        <f t="shared" si="270"/>
        <v>4.7846889952153111</v>
      </c>
      <c r="BP237" s="80"/>
      <c r="BQ237" s="80"/>
      <c r="BR237" s="80"/>
      <c r="BS237" s="80"/>
      <c r="BT237" s="80"/>
      <c r="BU237" s="80"/>
      <c r="BV237" s="80"/>
      <c r="BW237" s="80"/>
      <c r="BX237" s="80"/>
      <c r="BY237" s="80">
        <f t="shared" ref="BY237:CQ237" si="271">100*(BY236/BY$231)</f>
        <v>10.526315789473683</v>
      </c>
      <c r="BZ237" s="80">
        <f t="shared" si="271"/>
        <v>19.444444444444446</v>
      </c>
      <c r="CA237" s="80">
        <f t="shared" si="271"/>
        <v>12.560386473429952</v>
      </c>
      <c r="CB237" s="80">
        <f t="shared" si="271"/>
        <v>4.7846889952153111</v>
      </c>
      <c r="CC237" s="80">
        <f t="shared" si="271"/>
        <v>1.3793103448275863</v>
      </c>
      <c r="CD237" s="80">
        <f t="shared" si="271"/>
        <v>1.3888888888888888</v>
      </c>
      <c r="CE237" s="80">
        <f t="shared" si="271"/>
        <v>9.0909090909090917</v>
      </c>
      <c r="CF237" s="80">
        <f t="shared" si="271"/>
        <v>14.492753623188406</v>
      </c>
      <c r="CG237" s="80">
        <f t="shared" si="271"/>
        <v>0</v>
      </c>
      <c r="CH237" s="80">
        <f t="shared" si="271"/>
        <v>1.4084507042253522</v>
      </c>
      <c r="CI237" s="80">
        <f t="shared" si="271"/>
        <v>0</v>
      </c>
      <c r="CJ237" s="80">
        <f t="shared" si="271"/>
        <v>4.3062200956937797</v>
      </c>
      <c r="CK237" s="80">
        <f t="shared" si="271"/>
        <v>16.901408450704224</v>
      </c>
      <c r="CL237" s="80">
        <f t="shared" si="271"/>
        <v>0</v>
      </c>
      <c r="CM237" s="80">
        <f t="shared" si="271"/>
        <v>5.7142857142857144</v>
      </c>
      <c r="CN237" s="80">
        <f t="shared" si="271"/>
        <v>8.791208791208792</v>
      </c>
      <c r="CO237" s="80">
        <f t="shared" si="271"/>
        <v>18.840579710144929</v>
      </c>
      <c r="CP237" s="80">
        <f t="shared" si="271"/>
        <v>3.3707865168539324</v>
      </c>
      <c r="CQ237" s="80">
        <f t="shared" si="271"/>
        <v>8.133971291866029</v>
      </c>
      <c r="CR237" s="80"/>
      <c r="CS237" s="80"/>
      <c r="CT237" s="80"/>
      <c r="CU237" s="80"/>
      <c r="CV237" s="80"/>
      <c r="CW237" s="80"/>
      <c r="CX237" s="80"/>
      <c r="CY237" s="80"/>
      <c r="CZ237" s="80"/>
      <c r="DA237" s="80">
        <f t="shared" ref="DA237:DC237" si="272">100*(DA236/DA$231)</f>
        <v>0</v>
      </c>
      <c r="DB237" s="80">
        <f t="shared" si="272"/>
        <v>0</v>
      </c>
      <c r="DC237" s="80">
        <f t="shared" si="272"/>
        <v>0</v>
      </c>
      <c r="DD237" s="66"/>
      <c r="DE237" s="66"/>
      <c r="DF237" s="80"/>
      <c r="DG237" s="80"/>
      <c r="DH237" s="80"/>
      <c r="DI237" s="80"/>
      <c r="DJ237" s="80"/>
      <c r="DK237" s="80"/>
      <c r="DL237" s="80"/>
      <c r="DM237" s="80">
        <f t="shared" ref="DM237:DO237" si="273">100*(DM236/DM$231)</f>
        <v>1.0526315789473684</v>
      </c>
      <c r="DN237" s="80">
        <f t="shared" si="273"/>
        <v>0</v>
      </c>
      <c r="DO237" s="80">
        <f t="shared" si="273"/>
        <v>1.0526315789473684</v>
      </c>
      <c r="DP237" s="80"/>
      <c r="DQ237" s="80"/>
      <c r="DR237" s="80"/>
      <c r="DS237" s="80"/>
      <c r="DT237" s="80"/>
      <c r="DU237" s="80"/>
      <c r="DV237" s="80"/>
      <c r="DW237" s="80"/>
      <c r="DX237" s="80"/>
      <c r="DY237" s="80"/>
      <c r="DZ237" s="80"/>
      <c r="EA237" s="80"/>
      <c r="EB237" s="80"/>
      <c r="EC237" s="80"/>
      <c r="ED237" s="80"/>
      <c r="EE237" s="80"/>
      <c r="EF237" s="80"/>
      <c r="EG237" s="80"/>
      <c r="EH237" s="80"/>
      <c r="EI237" s="80"/>
      <c r="EJ237" s="80"/>
      <c r="EK237" s="80"/>
      <c r="EL237" s="70"/>
      <c r="EM237" s="70"/>
      <c r="EN237" s="70"/>
      <c r="EO237" s="70"/>
      <c r="EP237" s="70"/>
      <c r="EQ237" s="70"/>
      <c r="ER237" s="70"/>
      <c r="ES237" s="70"/>
      <c r="ET237" s="70"/>
      <c r="EU237" s="70"/>
      <c r="EV237" s="70"/>
      <c r="EW237" s="70"/>
      <c r="EX237" s="70"/>
      <c r="EY237" s="70"/>
      <c r="EZ237" s="70"/>
    </row>
    <row r="238" spans="1:16383" ht="13.5" thickTop="1" x14ac:dyDescent="0.4">
      <c r="A238" s="81"/>
      <c r="B238" s="28"/>
      <c r="C238" s="37"/>
      <c r="D238" s="37"/>
      <c r="F238" s="37"/>
      <c r="G238" s="37"/>
      <c r="H238" s="37"/>
      <c r="J238" s="37"/>
      <c r="K238" s="37"/>
      <c r="L238" s="37"/>
      <c r="M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F238" s="37"/>
      <c r="DG238" s="37"/>
      <c r="DH238" s="37"/>
      <c r="DI238" s="37"/>
      <c r="DJ238" s="37"/>
      <c r="DK238" s="37"/>
      <c r="DL238" s="37"/>
      <c r="DM238" s="37"/>
      <c r="DN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  <c r="EI238" s="37"/>
      <c r="EJ238" s="37"/>
      <c r="EK238" s="37"/>
      <c r="EL238" s="37"/>
      <c r="EM238" s="37"/>
      <c r="EN238" s="37"/>
      <c r="EO238" s="37"/>
    </row>
    <row r="239" spans="1:16383" s="112" customFormat="1" x14ac:dyDescent="0.4">
      <c r="A239" s="111" t="s">
        <v>257</v>
      </c>
      <c r="C239" s="113">
        <f>+COUNTIF(C9:C217,"&gt;500")</f>
        <v>0</v>
      </c>
      <c r="D239" s="113">
        <f t="shared" ref="D239:Q239" si="274">+COUNTIF(D9:D217,"&gt;500")</f>
        <v>4</v>
      </c>
      <c r="E239" s="113">
        <f t="shared" si="274"/>
        <v>0</v>
      </c>
      <c r="F239" s="113">
        <f t="shared" si="274"/>
        <v>0</v>
      </c>
      <c r="G239" s="113">
        <f t="shared" si="274"/>
        <v>0</v>
      </c>
      <c r="H239" s="113">
        <f t="shared" si="274"/>
        <v>0</v>
      </c>
      <c r="I239" s="113">
        <f t="shared" si="274"/>
        <v>0</v>
      </c>
      <c r="J239" s="113">
        <f t="shared" si="274"/>
        <v>0</v>
      </c>
      <c r="K239" s="113">
        <f t="shared" si="274"/>
        <v>0</v>
      </c>
      <c r="L239" s="113">
        <f t="shared" si="274"/>
        <v>0</v>
      </c>
      <c r="M239" s="113">
        <f t="shared" si="274"/>
        <v>0</v>
      </c>
      <c r="N239" s="113">
        <f t="shared" si="274"/>
        <v>0</v>
      </c>
      <c r="O239" s="113">
        <f t="shared" si="274"/>
        <v>0</v>
      </c>
      <c r="P239" s="113">
        <f t="shared" si="274"/>
        <v>5</v>
      </c>
      <c r="Q239" s="113">
        <f t="shared" si="274"/>
        <v>2</v>
      </c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>
        <f t="shared" ref="AA239:AM239" si="275">+COUNTIF(AA9:AA217,"&gt;500")</f>
        <v>1</v>
      </c>
      <c r="AB239" s="113">
        <f t="shared" si="275"/>
        <v>0</v>
      </c>
      <c r="AC239" s="113">
        <f t="shared" si="275"/>
        <v>0</v>
      </c>
      <c r="AD239" s="113">
        <f t="shared" si="275"/>
        <v>1</v>
      </c>
      <c r="AE239" s="113">
        <f t="shared" si="275"/>
        <v>1</v>
      </c>
      <c r="AF239" s="113">
        <f t="shared" si="275"/>
        <v>0</v>
      </c>
      <c r="AG239" s="113">
        <f t="shared" si="275"/>
        <v>0</v>
      </c>
      <c r="AH239" s="113">
        <f t="shared" si="275"/>
        <v>0</v>
      </c>
      <c r="AI239" s="113">
        <f t="shared" si="275"/>
        <v>0</v>
      </c>
      <c r="AJ239" s="113">
        <f t="shared" si="275"/>
        <v>0</v>
      </c>
      <c r="AK239" s="113">
        <f>+COUNTIF(AK9:AK217,"&gt;500")</f>
        <v>3</v>
      </c>
      <c r="AL239" s="113">
        <f t="shared" si="275"/>
        <v>0</v>
      </c>
      <c r="AM239" s="113">
        <f t="shared" si="275"/>
        <v>0</v>
      </c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>
        <f t="shared" ref="AW239:BO239" si="276">+COUNTIF(AW9:AW217,"&gt;500")</f>
        <v>1</v>
      </c>
      <c r="AX239" s="113">
        <f t="shared" si="276"/>
        <v>0</v>
      </c>
      <c r="AY239" s="113">
        <f t="shared" si="276"/>
        <v>0</v>
      </c>
      <c r="AZ239" s="113">
        <f t="shared" si="276"/>
        <v>0</v>
      </c>
      <c r="BA239" s="113">
        <f t="shared" si="276"/>
        <v>0</v>
      </c>
      <c r="BB239" s="113">
        <f t="shared" si="276"/>
        <v>2</v>
      </c>
      <c r="BC239" s="113">
        <f t="shared" si="276"/>
        <v>4</v>
      </c>
      <c r="BD239" s="113">
        <f t="shared" si="276"/>
        <v>2</v>
      </c>
      <c r="BE239" s="113">
        <f t="shared" si="276"/>
        <v>0</v>
      </c>
      <c r="BF239" s="113">
        <f t="shared" si="276"/>
        <v>0</v>
      </c>
      <c r="BG239" s="113">
        <f t="shared" si="276"/>
        <v>0</v>
      </c>
      <c r="BH239" s="113">
        <f t="shared" si="276"/>
        <v>2</v>
      </c>
      <c r="BI239" s="113">
        <f t="shared" si="276"/>
        <v>0</v>
      </c>
      <c r="BJ239" s="113">
        <f t="shared" si="276"/>
        <v>1</v>
      </c>
      <c r="BK239" s="113">
        <f t="shared" si="276"/>
        <v>0</v>
      </c>
      <c r="BL239" s="113">
        <f t="shared" si="276"/>
        <v>0</v>
      </c>
      <c r="BM239" s="113">
        <f t="shared" si="276"/>
        <v>0</v>
      </c>
      <c r="BN239" s="113">
        <f t="shared" si="276"/>
        <v>0</v>
      </c>
      <c r="BO239" s="113">
        <f t="shared" si="276"/>
        <v>4</v>
      </c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>
        <f t="shared" ref="BY239:CQ239" si="277">+COUNTIF(BY9:BY217,"&gt;500")</f>
        <v>4</v>
      </c>
      <c r="BZ239" s="113">
        <f t="shared" si="277"/>
        <v>2</v>
      </c>
      <c r="CA239" s="113">
        <f t="shared" si="277"/>
        <v>6</v>
      </c>
      <c r="CB239" s="113">
        <f t="shared" si="277"/>
        <v>1</v>
      </c>
      <c r="CC239" s="113">
        <f t="shared" si="277"/>
        <v>0</v>
      </c>
      <c r="CD239" s="113">
        <f t="shared" si="277"/>
        <v>0</v>
      </c>
      <c r="CE239" s="113">
        <f t="shared" si="277"/>
        <v>0</v>
      </c>
      <c r="CF239" s="113">
        <f t="shared" si="277"/>
        <v>0</v>
      </c>
      <c r="CG239" s="113">
        <f t="shared" si="277"/>
        <v>0</v>
      </c>
      <c r="CH239" s="113">
        <f t="shared" si="277"/>
        <v>0</v>
      </c>
      <c r="CI239" s="113">
        <f t="shared" si="277"/>
        <v>0</v>
      </c>
      <c r="CJ239" s="113">
        <f t="shared" si="277"/>
        <v>0</v>
      </c>
      <c r="CK239" s="113">
        <f t="shared" si="277"/>
        <v>6</v>
      </c>
      <c r="CL239" s="113">
        <f t="shared" si="277"/>
        <v>0</v>
      </c>
      <c r="CM239" s="113">
        <f t="shared" si="277"/>
        <v>0</v>
      </c>
      <c r="CN239" s="113">
        <f t="shared" si="277"/>
        <v>3</v>
      </c>
      <c r="CO239" s="113">
        <f t="shared" si="277"/>
        <v>0</v>
      </c>
      <c r="CP239" s="113">
        <f t="shared" si="277"/>
        <v>0</v>
      </c>
      <c r="CQ239" s="113">
        <f t="shared" si="277"/>
        <v>4</v>
      </c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>
        <f>+COUNTIF(DA9:DA217,"&gt;500")</f>
        <v>0</v>
      </c>
      <c r="DB239" s="113">
        <f>+COUNTIF(DB9:DB217,"&gt;500")</f>
        <v>0</v>
      </c>
      <c r="DC239" s="113">
        <f>+COUNTIF(DC9:DC217,"&gt;500")</f>
        <v>0</v>
      </c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>
        <f>+COUNTIF(DM9:DM217,"&gt;500")</f>
        <v>0</v>
      </c>
      <c r="DN239" s="113">
        <f>+COUNTIF(DN9:DN217,"&gt;500")</f>
        <v>0</v>
      </c>
      <c r="DO239" s="113">
        <f>+COUNTIF(DO9:DO217,"&gt;500")</f>
        <v>0</v>
      </c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  <c r="EC239" s="113"/>
      <c r="ED239" s="113"/>
      <c r="EE239" s="113"/>
      <c r="EF239" s="113"/>
      <c r="EG239" s="113"/>
      <c r="EH239" s="113"/>
      <c r="EI239" s="113"/>
      <c r="EJ239" s="113"/>
      <c r="EK239" s="113"/>
      <c r="EL239" s="113"/>
      <c r="EM239" s="113"/>
      <c r="EN239" s="113"/>
      <c r="EO239" s="113"/>
      <c r="EP239" s="113"/>
      <c r="EQ239" s="113"/>
      <c r="ER239" s="113"/>
      <c r="ES239" s="113"/>
      <c r="ET239" s="113"/>
      <c r="EU239" s="113"/>
      <c r="EV239" s="113"/>
      <c r="EW239" s="113"/>
      <c r="EX239" s="113"/>
      <c r="EY239" s="113"/>
      <c r="EZ239" s="113"/>
      <c r="FA239" s="113"/>
      <c r="FB239" s="113"/>
      <c r="FC239" s="113"/>
      <c r="FD239" s="113"/>
      <c r="FE239" s="113"/>
      <c r="FF239" s="113"/>
      <c r="FG239" s="113"/>
      <c r="FH239" s="113"/>
      <c r="FI239" s="113"/>
      <c r="FJ239" s="113"/>
      <c r="FK239" s="113"/>
      <c r="FL239" s="113"/>
      <c r="FM239" s="113"/>
      <c r="FN239" s="113"/>
      <c r="FO239" s="113"/>
      <c r="FP239" s="113"/>
      <c r="FQ239" s="113"/>
      <c r="FR239" s="113"/>
      <c r="FS239" s="113"/>
      <c r="FT239" s="113"/>
      <c r="FU239" s="113"/>
      <c r="FV239" s="113"/>
      <c r="FW239" s="113"/>
      <c r="FX239" s="113"/>
      <c r="FY239" s="113"/>
      <c r="FZ239" s="113"/>
      <c r="GA239" s="113"/>
      <c r="GB239" s="113"/>
      <c r="GC239" s="113"/>
      <c r="GD239" s="113"/>
      <c r="GE239" s="113"/>
      <c r="GF239" s="113"/>
      <c r="GG239" s="113"/>
      <c r="GH239" s="113"/>
      <c r="GI239" s="113"/>
      <c r="GJ239" s="113"/>
      <c r="GK239" s="113"/>
      <c r="GL239" s="113"/>
      <c r="GM239" s="113"/>
      <c r="GN239" s="113"/>
      <c r="GO239" s="113"/>
      <c r="GP239" s="113"/>
      <c r="GQ239" s="113"/>
      <c r="GR239" s="113"/>
      <c r="GS239" s="113"/>
      <c r="GT239" s="113"/>
      <c r="GU239" s="113"/>
      <c r="GV239" s="113"/>
      <c r="GW239" s="113"/>
      <c r="GX239" s="113"/>
      <c r="GY239" s="113"/>
      <c r="GZ239" s="113"/>
      <c r="HA239" s="113"/>
      <c r="HB239" s="113"/>
      <c r="HC239" s="113"/>
      <c r="HD239" s="113"/>
      <c r="HE239" s="113"/>
      <c r="HF239" s="113"/>
      <c r="HG239" s="113"/>
      <c r="HH239" s="113"/>
      <c r="HI239" s="113"/>
      <c r="HJ239" s="113"/>
      <c r="HK239" s="113"/>
      <c r="HL239" s="113"/>
      <c r="HM239" s="113"/>
      <c r="HN239" s="113"/>
      <c r="HO239" s="113"/>
      <c r="HP239" s="113"/>
      <c r="HQ239" s="113"/>
      <c r="HR239" s="113"/>
      <c r="HS239" s="113"/>
      <c r="HT239" s="113"/>
      <c r="HU239" s="113"/>
      <c r="HV239" s="113"/>
      <c r="HW239" s="113"/>
      <c r="HX239" s="113"/>
      <c r="HY239" s="113"/>
      <c r="HZ239" s="113"/>
      <c r="IA239" s="113"/>
      <c r="IB239" s="113"/>
      <c r="IC239" s="113"/>
      <c r="ID239" s="113"/>
      <c r="IE239" s="113"/>
      <c r="IF239" s="113"/>
      <c r="IG239" s="113"/>
      <c r="IH239" s="113"/>
      <c r="II239" s="113"/>
      <c r="IJ239" s="113"/>
      <c r="IK239" s="113"/>
      <c r="IL239" s="113"/>
      <c r="IM239" s="113"/>
      <c r="IN239" s="113"/>
      <c r="IO239" s="113"/>
      <c r="IP239" s="113"/>
      <c r="IQ239" s="113"/>
      <c r="IR239" s="113"/>
      <c r="IS239" s="113"/>
      <c r="IT239" s="113"/>
      <c r="IU239" s="113"/>
      <c r="IV239" s="113"/>
      <c r="IW239" s="113"/>
      <c r="IX239" s="113"/>
      <c r="IY239" s="113"/>
      <c r="IZ239" s="113"/>
      <c r="JA239" s="113"/>
      <c r="JB239" s="113"/>
      <c r="JC239" s="113"/>
      <c r="JD239" s="113"/>
      <c r="JE239" s="113"/>
      <c r="JF239" s="113"/>
      <c r="JG239" s="113"/>
      <c r="JH239" s="113"/>
      <c r="JI239" s="113"/>
      <c r="JJ239" s="113"/>
      <c r="JK239" s="113"/>
      <c r="JL239" s="113"/>
      <c r="JM239" s="113"/>
      <c r="JN239" s="113"/>
      <c r="JO239" s="113"/>
      <c r="JP239" s="113"/>
      <c r="JQ239" s="113"/>
      <c r="JR239" s="113"/>
      <c r="JS239" s="113"/>
      <c r="JT239" s="113"/>
      <c r="JU239" s="113"/>
      <c r="JV239" s="113"/>
      <c r="JW239" s="113"/>
      <c r="JX239" s="113"/>
      <c r="JY239" s="113"/>
      <c r="JZ239" s="113"/>
      <c r="KA239" s="113"/>
      <c r="KB239" s="113"/>
      <c r="KC239" s="113"/>
      <c r="KD239" s="113"/>
      <c r="KE239" s="113"/>
      <c r="KF239" s="113"/>
      <c r="KG239" s="113"/>
      <c r="KH239" s="113"/>
      <c r="KI239" s="113"/>
      <c r="KJ239" s="113"/>
      <c r="KK239" s="113"/>
      <c r="KL239" s="113"/>
      <c r="KM239" s="113"/>
      <c r="KN239" s="113"/>
      <c r="KO239" s="113"/>
      <c r="KP239" s="113"/>
      <c r="KQ239" s="113"/>
      <c r="KR239" s="113"/>
      <c r="KS239" s="113"/>
      <c r="KT239" s="113"/>
      <c r="KU239" s="113"/>
      <c r="KV239" s="113"/>
      <c r="KW239" s="113"/>
      <c r="KX239" s="113"/>
      <c r="KY239" s="113"/>
      <c r="KZ239" s="113"/>
      <c r="LA239" s="113"/>
      <c r="LB239" s="113"/>
      <c r="LC239" s="113"/>
      <c r="LD239" s="113"/>
      <c r="LE239" s="113"/>
      <c r="LF239" s="113"/>
      <c r="LG239" s="113"/>
      <c r="LH239" s="113"/>
      <c r="LI239" s="113"/>
      <c r="LJ239" s="113"/>
      <c r="LK239" s="113"/>
      <c r="LL239" s="113"/>
      <c r="LM239" s="113"/>
      <c r="LN239" s="113"/>
      <c r="LO239" s="113"/>
      <c r="LP239" s="113"/>
      <c r="LQ239" s="113"/>
      <c r="LR239" s="113"/>
      <c r="LS239" s="113"/>
      <c r="LT239" s="113"/>
      <c r="LU239" s="113"/>
      <c r="LV239" s="113"/>
      <c r="LW239" s="113"/>
      <c r="LX239" s="113"/>
      <c r="LY239" s="113"/>
      <c r="LZ239" s="113"/>
      <c r="MA239" s="113"/>
      <c r="MB239" s="113"/>
      <c r="MC239" s="113"/>
      <c r="MD239" s="113"/>
      <c r="ME239" s="113"/>
      <c r="MF239" s="113"/>
      <c r="MG239" s="113"/>
      <c r="MH239" s="113"/>
      <c r="MI239" s="113"/>
      <c r="MJ239" s="113"/>
      <c r="MK239" s="113"/>
      <c r="ML239" s="113"/>
      <c r="MM239" s="113"/>
      <c r="MN239" s="113"/>
      <c r="MO239" s="113"/>
      <c r="MP239" s="113"/>
      <c r="MQ239" s="113"/>
      <c r="MR239" s="113"/>
      <c r="MS239" s="113"/>
      <c r="MT239" s="113"/>
      <c r="MU239" s="113"/>
      <c r="MV239" s="113"/>
      <c r="MW239" s="113"/>
      <c r="MX239" s="113"/>
      <c r="MY239" s="113"/>
      <c r="MZ239" s="113"/>
      <c r="NA239" s="113"/>
      <c r="NB239" s="113"/>
      <c r="NC239" s="113"/>
      <c r="ND239" s="113"/>
      <c r="NE239" s="113"/>
      <c r="NF239" s="113"/>
      <c r="NG239" s="113"/>
      <c r="NH239" s="113"/>
      <c r="NI239" s="113"/>
      <c r="NJ239" s="113"/>
      <c r="NK239" s="113"/>
      <c r="NL239" s="113"/>
      <c r="NM239" s="113"/>
      <c r="NN239" s="113"/>
      <c r="NO239" s="113"/>
      <c r="NP239" s="113"/>
      <c r="NQ239" s="113"/>
      <c r="NR239" s="113"/>
      <c r="NS239" s="113"/>
      <c r="NT239" s="113"/>
      <c r="NU239" s="113"/>
      <c r="NV239" s="113"/>
      <c r="NW239" s="113"/>
      <c r="NX239" s="113"/>
      <c r="NY239" s="113"/>
      <c r="NZ239" s="113"/>
      <c r="OA239" s="113"/>
      <c r="OB239" s="113"/>
      <c r="OC239" s="113"/>
      <c r="OD239" s="113"/>
      <c r="OE239" s="113"/>
      <c r="OF239" s="113"/>
      <c r="OG239" s="113"/>
      <c r="OH239" s="113"/>
      <c r="OI239" s="113"/>
      <c r="OJ239" s="113"/>
      <c r="OK239" s="113"/>
      <c r="OL239" s="113"/>
      <c r="OM239" s="113"/>
      <c r="ON239" s="113"/>
      <c r="OO239" s="113"/>
      <c r="OP239" s="113"/>
      <c r="OQ239" s="113"/>
      <c r="OR239" s="113"/>
      <c r="OS239" s="113"/>
      <c r="OT239" s="113"/>
      <c r="OU239" s="113"/>
      <c r="OV239" s="113"/>
      <c r="OW239" s="113"/>
      <c r="OX239" s="113"/>
      <c r="OY239" s="113"/>
      <c r="OZ239" s="113"/>
      <c r="PA239" s="113"/>
      <c r="PB239" s="113"/>
      <c r="PC239" s="113"/>
      <c r="PD239" s="113"/>
      <c r="PE239" s="113"/>
      <c r="PF239" s="113"/>
      <c r="PG239" s="113"/>
      <c r="PH239" s="113"/>
      <c r="PI239" s="113"/>
      <c r="PJ239" s="113"/>
      <c r="PK239" s="113"/>
      <c r="PL239" s="113"/>
      <c r="PM239" s="113"/>
      <c r="PN239" s="113"/>
      <c r="PO239" s="113"/>
      <c r="PP239" s="113"/>
      <c r="PQ239" s="113"/>
      <c r="PR239" s="113"/>
      <c r="PS239" s="113"/>
      <c r="PT239" s="113"/>
      <c r="PU239" s="113"/>
      <c r="PV239" s="113"/>
      <c r="PW239" s="113"/>
      <c r="PX239" s="113"/>
      <c r="PY239" s="113"/>
      <c r="PZ239" s="113"/>
      <c r="QA239" s="113"/>
      <c r="QB239" s="113"/>
      <c r="QC239" s="113"/>
      <c r="QD239" s="113"/>
      <c r="QE239" s="113"/>
      <c r="QF239" s="113"/>
      <c r="QG239" s="113"/>
      <c r="QH239" s="113"/>
      <c r="QI239" s="113"/>
      <c r="QJ239" s="113"/>
      <c r="QK239" s="113"/>
      <c r="QL239" s="113"/>
      <c r="QM239" s="113"/>
      <c r="QN239" s="113"/>
      <c r="QO239" s="113"/>
      <c r="QP239" s="113"/>
      <c r="QQ239" s="113"/>
      <c r="QR239" s="113"/>
      <c r="QS239" s="113"/>
      <c r="QT239" s="113"/>
      <c r="QU239" s="113"/>
      <c r="QV239" s="113"/>
      <c r="QW239" s="113"/>
      <c r="QX239" s="113"/>
      <c r="QY239" s="113"/>
      <c r="QZ239" s="113"/>
      <c r="RA239" s="113"/>
      <c r="RB239" s="113"/>
      <c r="RC239" s="113"/>
      <c r="RD239" s="113"/>
      <c r="RE239" s="113"/>
      <c r="RF239" s="113"/>
      <c r="RG239" s="113"/>
      <c r="RH239" s="113"/>
      <c r="RI239" s="113"/>
      <c r="RJ239" s="113"/>
      <c r="RK239" s="113"/>
      <c r="RL239" s="113"/>
      <c r="RM239" s="113"/>
      <c r="RN239" s="113"/>
      <c r="RO239" s="113"/>
      <c r="RP239" s="113"/>
      <c r="RQ239" s="113"/>
      <c r="RR239" s="113"/>
      <c r="RS239" s="113"/>
      <c r="RT239" s="113"/>
      <c r="RU239" s="113"/>
      <c r="RV239" s="113"/>
      <c r="RW239" s="113"/>
      <c r="RX239" s="113"/>
      <c r="RY239" s="113"/>
      <c r="RZ239" s="113"/>
      <c r="SA239" s="113"/>
      <c r="SB239" s="113"/>
      <c r="SC239" s="113"/>
      <c r="SD239" s="113"/>
      <c r="SE239" s="113"/>
      <c r="SF239" s="113"/>
      <c r="SG239" s="113"/>
      <c r="SH239" s="113"/>
      <c r="SI239" s="113"/>
      <c r="SJ239" s="113"/>
      <c r="SK239" s="113"/>
      <c r="SL239" s="113"/>
      <c r="SM239" s="113"/>
      <c r="SN239" s="113"/>
      <c r="SO239" s="113"/>
      <c r="SP239" s="113"/>
      <c r="SQ239" s="113"/>
      <c r="SR239" s="113"/>
      <c r="SS239" s="113"/>
      <c r="ST239" s="113"/>
      <c r="SU239" s="113"/>
      <c r="SV239" s="113"/>
      <c r="SW239" s="113"/>
      <c r="SX239" s="113"/>
      <c r="SY239" s="113"/>
      <c r="SZ239" s="113"/>
      <c r="TA239" s="113"/>
      <c r="TB239" s="113"/>
      <c r="TC239" s="113"/>
      <c r="TD239" s="113"/>
      <c r="TE239" s="113"/>
      <c r="TF239" s="113"/>
      <c r="TG239" s="113"/>
      <c r="TH239" s="113"/>
      <c r="TI239" s="113"/>
      <c r="TJ239" s="113"/>
      <c r="TK239" s="113"/>
      <c r="TL239" s="113"/>
      <c r="TM239" s="113"/>
      <c r="TN239" s="113"/>
      <c r="TO239" s="113"/>
      <c r="TP239" s="113"/>
      <c r="TQ239" s="113"/>
      <c r="TR239" s="113"/>
      <c r="TS239" s="113"/>
      <c r="TT239" s="113"/>
      <c r="TU239" s="113"/>
      <c r="TV239" s="113"/>
      <c r="TW239" s="113"/>
      <c r="TX239" s="113"/>
      <c r="TY239" s="113"/>
      <c r="TZ239" s="113"/>
      <c r="UA239" s="113"/>
      <c r="UB239" s="113"/>
      <c r="UC239" s="113"/>
      <c r="UD239" s="113"/>
      <c r="UE239" s="113"/>
      <c r="UF239" s="113"/>
      <c r="UG239" s="113"/>
      <c r="UH239" s="113"/>
      <c r="UI239" s="113"/>
      <c r="UJ239" s="113"/>
      <c r="UK239" s="113"/>
      <c r="UL239" s="113"/>
      <c r="UM239" s="113"/>
      <c r="UN239" s="113"/>
      <c r="UO239" s="113"/>
      <c r="UP239" s="113"/>
      <c r="UQ239" s="113"/>
      <c r="UR239" s="113"/>
      <c r="US239" s="113"/>
      <c r="UT239" s="113"/>
      <c r="UU239" s="113"/>
      <c r="UV239" s="113"/>
      <c r="UW239" s="113"/>
      <c r="UX239" s="113"/>
      <c r="UY239" s="113"/>
      <c r="UZ239" s="113"/>
      <c r="VA239" s="113"/>
      <c r="VB239" s="113"/>
      <c r="VC239" s="113"/>
      <c r="VD239" s="113"/>
      <c r="VE239" s="113"/>
      <c r="VF239" s="113"/>
      <c r="VG239" s="113"/>
      <c r="VH239" s="113"/>
      <c r="VI239" s="113"/>
      <c r="VJ239" s="113"/>
      <c r="VK239" s="113"/>
      <c r="VL239" s="113"/>
      <c r="VM239" s="113"/>
      <c r="VN239" s="113"/>
      <c r="VO239" s="113"/>
      <c r="VP239" s="113"/>
      <c r="VQ239" s="113"/>
      <c r="VR239" s="113"/>
      <c r="VS239" s="113"/>
      <c r="VT239" s="113"/>
      <c r="VU239" s="113"/>
      <c r="VV239" s="113"/>
      <c r="VW239" s="113"/>
      <c r="VX239" s="113"/>
      <c r="VY239" s="113"/>
      <c r="VZ239" s="113"/>
      <c r="WA239" s="113"/>
      <c r="WB239" s="113"/>
      <c r="WC239" s="113"/>
      <c r="WD239" s="113"/>
      <c r="WE239" s="113"/>
      <c r="WF239" s="113"/>
      <c r="WG239" s="113"/>
      <c r="WH239" s="113"/>
      <c r="WI239" s="113"/>
      <c r="WJ239" s="113"/>
      <c r="WK239" s="113"/>
      <c r="WL239" s="113"/>
      <c r="WM239" s="113"/>
      <c r="WN239" s="113"/>
      <c r="WO239" s="113"/>
      <c r="WP239" s="113"/>
      <c r="WQ239" s="113"/>
      <c r="WR239" s="113"/>
      <c r="WS239" s="113"/>
      <c r="WT239" s="113"/>
      <c r="WU239" s="113"/>
      <c r="WV239" s="113"/>
      <c r="WW239" s="113"/>
      <c r="WX239" s="113"/>
      <c r="WY239" s="113"/>
      <c r="WZ239" s="113"/>
      <c r="XA239" s="113"/>
      <c r="XB239" s="113"/>
      <c r="XC239" s="113"/>
      <c r="XD239" s="113"/>
      <c r="XE239" s="113"/>
      <c r="XF239" s="113"/>
      <c r="XG239" s="113"/>
      <c r="XH239" s="113"/>
      <c r="XI239" s="113"/>
      <c r="XJ239" s="113"/>
      <c r="XK239" s="113"/>
      <c r="XL239" s="113"/>
      <c r="XM239" s="113"/>
      <c r="XN239" s="113"/>
      <c r="XO239" s="113"/>
      <c r="XP239" s="113"/>
      <c r="XQ239" s="113"/>
      <c r="XR239" s="113"/>
      <c r="XS239" s="113"/>
      <c r="XT239" s="113"/>
      <c r="XU239" s="113"/>
      <c r="XV239" s="113"/>
      <c r="XW239" s="113"/>
      <c r="XX239" s="113"/>
      <c r="XY239" s="113"/>
      <c r="XZ239" s="113"/>
      <c r="YA239" s="113"/>
      <c r="YB239" s="113"/>
      <c r="YC239" s="113"/>
      <c r="YD239" s="113"/>
      <c r="YE239" s="113"/>
      <c r="YF239" s="113"/>
      <c r="YG239" s="113"/>
      <c r="YH239" s="113"/>
      <c r="YI239" s="113"/>
      <c r="YJ239" s="113"/>
      <c r="YK239" s="113"/>
      <c r="YL239" s="113"/>
      <c r="YM239" s="113"/>
      <c r="YN239" s="113"/>
      <c r="YO239" s="113"/>
      <c r="YP239" s="113"/>
      <c r="YQ239" s="113"/>
      <c r="YR239" s="113"/>
      <c r="YS239" s="113"/>
      <c r="YT239" s="113"/>
      <c r="YU239" s="113"/>
      <c r="YV239" s="113"/>
      <c r="YW239" s="113"/>
      <c r="YX239" s="113"/>
      <c r="YY239" s="113"/>
      <c r="YZ239" s="113"/>
      <c r="ZA239" s="113"/>
      <c r="ZB239" s="113"/>
      <c r="ZC239" s="113"/>
      <c r="ZD239" s="113"/>
      <c r="ZE239" s="113"/>
      <c r="ZF239" s="113"/>
      <c r="ZG239" s="113"/>
      <c r="ZH239" s="113"/>
      <c r="ZI239" s="113"/>
      <c r="ZJ239" s="113"/>
      <c r="ZK239" s="113"/>
      <c r="ZL239" s="113"/>
      <c r="ZM239" s="113"/>
      <c r="ZN239" s="113"/>
      <c r="ZO239" s="113"/>
      <c r="ZP239" s="113"/>
      <c r="ZQ239" s="113"/>
      <c r="ZR239" s="113"/>
      <c r="ZS239" s="113"/>
      <c r="ZT239" s="113"/>
      <c r="ZU239" s="113"/>
      <c r="ZV239" s="113"/>
      <c r="ZW239" s="113"/>
      <c r="ZX239" s="113"/>
      <c r="ZY239" s="113"/>
      <c r="ZZ239" s="113"/>
      <c r="AAA239" s="113"/>
      <c r="AAB239" s="113"/>
      <c r="AAC239" s="113"/>
      <c r="AAD239" s="113"/>
      <c r="AAE239" s="113"/>
      <c r="AAF239" s="113"/>
      <c r="AAG239" s="113"/>
      <c r="AAH239" s="113"/>
      <c r="AAI239" s="113"/>
      <c r="AAJ239" s="113"/>
      <c r="AAK239" s="113"/>
      <c r="AAL239" s="113"/>
      <c r="AAM239" s="113"/>
      <c r="AAN239" s="113"/>
      <c r="AAO239" s="113"/>
      <c r="AAP239" s="113"/>
      <c r="AAQ239" s="113"/>
      <c r="AAR239" s="113"/>
      <c r="AAS239" s="113"/>
      <c r="AAT239" s="113"/>
      <c r="AAU239" s="113"/>
      <c r="AAV239" s="113"/>
      <c r="AAW239" s="113"/>
      <c r="AAX239" s="113"/>
      <c r="AAY239" s="113"/>
      <c r="AAZ239" s="113"/>
      <c r="ABA239" s="113"/>
      <c r="ABB239" s="113"/>
      <c r="ABC239" s="113"/>
      <c r="ABD239" s="113"/>
      <c r="ABE239" s="113"/>
      <c r="ABF239" s="113"/>
      <c r="ABG239" s="113"/>
      <c r="ABH239" s="113"/>
      <c r="ABI239" s="113"/>
      <c r="ABJ239" s="113"/>
      <c r="ABK239" s="113"/>
      <c r="ABL239" s="113"/>
      <c r="ABM239" s="113"/>
      <c r="ABN239" s="113"/>
      <c r="ABO239" s="113"/>
      <c r="ABP239" s="113"/>
      <c r="ABQ239" s="113"/>
      <c r="ABR239" s="113"/>
      <c r="ABS239" s="113"/>
      <c r="ABT239" s="113"/>
      <c r="ABU239" s="113"/>
      <c r="ABV239" s="113"/>
      <c r="ABW239" s="113"/>
      <c r="ABX239" s="113"/>
      <c r="ABY239" s="113"/>
      <c r="ABZ239" s="113"/>
      <c r="ACA239" s="113"/>
      <c r="ACB239" s="113"/>
      <c r="ACC239" s="113"/>
      <c r="ACD239" s="113"/>
      <c r="ACE239" s="113"/>
      <c r="ACF239" s="113"/>
      <c r="ACG239" s="113"/>
      <c r="ACH239" s="113"/>
      <c r="ACI239" s="113"/>
      <c r="ACJ239" s="113"/>
      <c r="ACK239" s="113"/>
      <c r="ACL239" s="113"/>
      <c r="ACM239" s="113"/>
      <c r="ACN239" s="113"/>
      <c r="ACO239" s="113"/>
      <c r="ACP239" s="113"/>
      <c r="ACQ239" s="113"/>
      <c r="ACR239" s="113"/>
      <c r="ACS239" s="113"/>
      <c r="ACT239" s="113"/>
      <c r="ACU239" s="113"/>
      <c r="ACV239" s="113"/>
      <c r="ACW239" s="113"/>
      <c r="ACX239" s="113"/>
      <c r="ACY239" s="113"/>
      <c r="ACZ239" s="113"/>
      <c r="ADA239" s="113"/>
      <c r="ADB239" s="113"/>
      <c r="ADC239" s="113"/>
      <c r="ADD239" s="113"/>
      <c r="ADE239" s="113"/>
      <c r="ADF239" s="113"/>
      <c r="ADG239" s="113"/>
      <c r="ADH239" s="113"/>
      <c r="ADI239" s="113"/>
      <c r="ADJ239" s="113"/>
      <c r="ADK239" s="113"/>
      <c r="ADL239" s="113"/>
      <c r="ADM239" s="113"/>
      <c r="ADN239" s="113"/>
      <c r="ADO239" s="113"/>
      <c r="ADP239" s="113"/>
      <c r="ADQ239" s="113"/>
      <c r="ADR239" s="113"/>
      <c r="ADS239" s="113"/>
      <c r="ADT239" s="113"/>
      <c r="ADU239" s="113"/>
      <c r="ADV239" s="113"/>
      <c r="ADW239" s="113"/>
      <c r="ADX239" s="113"/>
      <c r="ADY239" s="113"/>
      <c r="ADZ239" s="113"/>
      <c r="AEA239" s="113"/>
      <c r="AEB239" s="113"/>
      <c r="AEC239" s="113"/>
      <c r="AED239" s="113"/>
      <c r="AEE239" s="113"/>
      <c r="AEF239" s="113"/>
      <c r="AEG239" s="113"/>
      <c r="AEH239" s="113"/>
      <c r="AEI239" s="113"/>
      <c r="AEJ239" s="113"/>
      <c r="AEK239" s="113"/>
      <c r="AEL239" s="113"/>
      <c r="AEM239" s="113"/>
      <c r="AEN239" s="113"/>
      <c r="AEO239" s="113"/>
      <c r="AEP239" s="113"/>
      <c r="AEQ239" s="113"/>
      <c r="AER239" s="113"/>
      <c r="AES239" s="113"/>
      <c r="AET239" s="113"/>
      <c r="AEU239" s="113"/>
      <c r="AEV239" s="113"/>
      <c r="AEW239" s="113"/>
      <c r="AEX239" s="113"/>
      <c r="AEY239" s="113"/>
      <c r="AEZ239" s="113"/>
      <c r="AFA239" s="113"/>
      <c r="AFB239" s="113"/>
      <c r="AFC239" s="113"/>
      <c r="AFD239" s="113"/>
      <c r="AFE239" s="113"/>
      <c r="AFF239" s="113"/>
      <c r="AFG239" s="113"/>
      <c r="AFH239" s="113"/>
      <c r="AFI239" s="113"/>
      <c r="AFJ239" s="113"/>
      <c r="AFK239" s="113"/>
      <c r="AFL239" s="113"/>
      <c r="AFM239" s="113"/>
      <c r="AFN239" s="113"/>
      <c r="AFO239" s="113"/>
      <c r="AFP239" s="113"/>
      <c r="AFQ239" s="113"/>
      <c r="AFR239" s="113"/>
      <c r="AFS239" s="113"/>
      <c r="AFT239" s="113"/>
      <c r="AFU239" s="113"/>
      <c r="AFV239" s="113"/>
      <c r="AFW239" s="113"/>
      <c r="AFX239" s="113"/>
      <c r="AFY239" s="113"/>
      <c r="AFZ239" s="113"/>
      <c r="AGA239" s="113"/>
      <c r="AGB239" s="113"/>
      <c r="AGC239" s="113"/>
      <c r="AGD239" s="113"/>
      <c r="AGE239" s="113"/>
      <c r="AGF239" s="113"/>
      <c r="AGG239" s="113"/>
      <c r="AGH239" s="113"/>
      <c r="AGI239" s="113"/>
      <c r="AGJ239" s="113"/>
      <c r="AGK239" s="113"/>
      <c r="AGL239" s="113"/>
      <c r="AGM239" s="113"/>
      <c r="AGN239" s="113"/>
      <c r="AGO239" s="113"/>
      <c r="AGP239" s="113"/>
      <c r="AGQ239" s="113"/>
      <c r="AGR239" s="113"/>
      <c r="AGS239" s="113"/>
      <c r="AGT239" s="113"/>
      <c r="AGU239" s="113"/>
      <c r="AGV239" s="113"/>
      <c r="AGW239" s="113"/>
      <c r="AGX239" s="113"/>
      <c r="AGY239" s="113"/>
      <c r="AGZ239" s="113"/>
      <c r="AHA239" s="113"/>
      <c r="AHB239" s="113"/>
      <c r="AHC239" s="113"/>
      <c r="AHD239" s="113"/>
      <c r="AHE239" s="113"/>
      <c r="AHF239" s="113"/>
      <c r="AHG239" s="113"/>
      <c r="AHH239" s="113"/>
      <c r="AHI239" s="113"/>
      <c r="AHJ239" s="113"/>
      <c r="AHK239" s="113"/>
      <c r="AHL239" s="113"/>
      <c r="AHM239" s="113"/>
      <c r="AHN239" s="113"/>
      <c r="AHO239" s="113"/>
      <c r="AHP239" s="113"/>
      <c r="AHQ239" s="113"/>
      <c r="AHR239" s="113"/>
      <c r="AHS239" s="113"/>
      <c r="AHT239" s="113"/>
      <c r="AHU239" s="113"/>
      <c r="AHV239" s="113"/>
      <c r="AHW239" s="113"/>
      <c r="AHX239" s="113"/>
      <c r="AHY239" s="113"/>
      <c r="AHZ239" s="113"/>
      <c r="AIA239" s="113"/>
      <c r="AIB239" s="113"/>
      <c r="AIC239" s="113"/>
      <c r="AID239" s="113"/>
      <c r="AIE239" s="113"/>
      <c r="AIF239" s="113"/>
      <c r="AIG239" s="113"/>
      <c r="AIH239" s="113"/>
      <c r="AII239" s="113"/>
      <c r="AIJ239" s="113"/>
      <c r="AIK239" s="113"/>
      <c r="AIL239" s="113"/>
      <c r="AIM239" s="113"/>
      <c r="AIN239" s="113"/>
      <c r="AIO239" s="113"/>
      <c r="AIP239" s="113"/>
      <c r="AIQ239" s="113"/>
      <c r="AIR239" s="113"/>
      <c r="AIS239" s="113"/>
      <c r="AIT239" s="113"/>
      <c r="AIU239" s="113"/>
      <c r="AIV239" s="113"/>
      <c r="AIW239" s="113"/>
      <c r="AIX239" s="113"/>
      <c r="AIY239" s="113"/>
      <c r="AIZ239" s="113"/>
      <c r="AJA239" s="113"/>
      <c r="AJB239" s="113"/>
      <c r="AJC239" s="113"/>
      <c r="AJD239" s="113"/>
      <c r="AJE239" s="113"/>
      <c r="AJF239" s="113"/>
      <c r="AJG239" s="113"/>
      <c r="AJH239" s="113"/>
      <c r="AJI239" s="113"/>
      <c r="AJJ239" s="113"/>
      <c r="AJK239" s="113"/>
      <c r="AJL239" s="113"/>
      <c r="AJM239" s="113"/>
      <c r="AJN239" s="113"/>
      <c r="AJO239" s="113"/>
      <c r="AJP239" s="113"/>
      <c r="AJQ239" s="113"/>
      <c r="AJR239" s="113"/>
      <c r="AJS239" s="113"/>
      <c r="AJT239" s="113"/>
      <c r="AJU239" s="113"/>
      <c r="AJV239" s="113"/>
      <c r="AJW239" s="113"/>
      <c r="AJX239" s="113"/>
      <c r="AJY239" s="113"/>
      <c r="AJZ239" s="113"/>
      <c r="AKA239" s="113"/>
      <c r="AKB239" s="113"/>
      <c r="AKC239" s="113"/>
      <c r="AKD239" s="113"/>
      <c r="AKE239" s="113"/>
      <c r="AKF239" s="113"/>
      <c r="AKG239" s="113"/>
      <c r="AKH239" s="113"/>
      <c r="AKI239" s="113"/>
      <c r="AKJ239" s="113"/>
      <c r="AKK239" s="113"/>
      <c r="AKL239" s="113"/>
      <c r="AKM239" s="113"/>
      <c r="AKN239" s="113"/>
      <c r="AKO239" s="113"/>
      <c r="AKP239" s="113"/>
      <c r="AKQ239" s="113"/>
      <c r="AKR239" s="113"/>
      <c r="AKS239" s="113"/>
      <c r="AKT239" s="113"/>
      <c r="AKU239" s="113"/>
      <c r="AKV239" s="113"/>
      <c r="AKW239" s="113"/>
      <c r="AKX239" s="113"/>
      <c r="AKY239" s="113"/>
      <c r="AKZ239" s="113"/>
      <c r="ALA239" s="113"/>
      <c r="ALB239" s="113"/>
      <c r="ALC239" s="113"/>
      <c r="ALD239" s="113"/>
      <c r="ALE239" s="113"/>
      <c r="ALF239" s="113"/>
      <c r="ALG239" s="113"/>
      <c r="ALH239" s="113"/>
      <c r="ALI239" s="113"/>
      <c r="ALJ239" s="113"/>
      <c r="ALK239" s="113"/>
      <c r="ALL239" s="113"/>
      <c r="ALM239" s="113"/>
      <c r="ALN239" s="113"/>
      <c r="ALO239" s="113"/>
      <c r="ALP239" s="113"/>
      <c r="ALQ239" s="113"/>
      <c r="ALR239" s="113"/>
      <c r="ALS239" s="113"/>
      <c r="ALT239" s="113"/>
      <c r="ALU239" s="113"/>
      <c r="ALV239" s="113"/>
      <c r="ALW239" s="113"/>
      <c r="ALX239" s="113"/>
      <c r="ALY239" s="113"/>
      <c r="ALZ239" s="113"/>
      <c r="AMA239" s="113"/>
      <c r="AMB239" s="113"/>
      <c r="AMC239" s="113"/>
      <c r="AMD239" s="113"/>
      <c r="AME239" s="113"/>
      <c r="AMF239" s="113"/>
      <c r="AMG239" s="113"/>
      <c r="AMH239" s="113"/>
      <c r="AMI239" s="113"/>
      <c r="AMJ239" s="113"/>
      <c r="AMK239" s="113"/>
      <c r="AML239" s="113"/>
      <c r="AMM239" s="113"/>
      <c r="AMN239" s="113"/>
      <c r="AMO239" s="113"/>
      <c r="AMP239" s="113"/>
      <c r="AMQ239" s="113"/>
      <c r="AMR239" s="113"/>
      <c r="AMS239" s="113"/>
      <c r="AMT239" s="113"/>
      <c r="AMU239" s="113"/>
      <c r="AMV239" s="113"/>
      <c r="AMW239" s="113"/>
      <c r="AMX239" s="113"/>
      <c r="AMY239" s="113"/>
      <c r="AMZ239" s="113"/>
      <c r="ANA239" s="113"/>
      <c r="ANB239" s="113"/>
      <c r="ANC239" s="113"/>
      <c r="AND239" s="113"/>
      <c r="ANE239" s="113"/>
      <c r="ANF239" s="113"/>
      <c r="ANG239" s="113"/>
      <c r="ANH239" s="113"/>
      <c r="ANI239" s="113"/>
      <c r="ANJ239" s="113"/>
      <c r="ANK239" s="113"/>
      <c r="ANL239" s="113"/>
      <c r="ANM239" s="113"/>
      <c r="ANN239" s="113"/>
      <c r="ANO239" s="113"/>
      <c r="ANP239" s="113"/>
      <c r="ANQ239" s="113"/>
      <c r="ANR239" s="113"/>
      <c r="ANS239" s="113"/>
      <c r="ANT239" s="113"/>
      <c r="ANU239" s="113"/>
      <c r="ANV239" s="113"/>
      <c r="ANW239" s="113"/>
      <c r="ANX239" s="113"/>
      <c r="ANY239" s="113"/>
      <c r="ANZ239" s="113"/>
      <c r="AOA239" s="113"/>
      <c r="AOB239" s="113"/>
      <c r="AOC239" s="113"/>
      <c r="AOD239" s="113"/>
      <c r="AOE239" s="113"/>
      <c r="AOF239" s="113"/>
      <c r="AOG239" s="113"/>
      <c r="AOH239" s="113"/>
      <c r="AOI239" s="113"/>
      <c r="AOJ239" s="113"/>
      <c r="AOK239" s="113"/>
      <c r="AOL239" s="113"/>
      <c r="AOM239" s="113"/>
      <c r="AON239" s="113"/>
      <c r="AOO239" s="113"/>
      <c r="AOP239" s="113"/>
      <c r="AOQ239" s="113"/>
      <c r="AOR239" s="113"/>
      <c r="AOS239" s="113"/>
      <c r="AOT239" s="113"/>
      <c r="AOU239" s="113"/>
      <c r="AOV239" s="113"/>
      <c r="AOW239" s="113"/>
      <c r="AOX239" s="113"/>
      <c r="AOY239" s="113"/>
      <c r="AOZ239" s="113"/>
      <c r="APA239" s="113"/>
      <c r="APB239" s="113"/>
      <c r="APC239" s="113"/>
      <c r="APD239" s="113"/>
      <c r="APE239" s="113"/>
      <c r="APF239" s="113"/>
      <c r="APG239" s="113"/>
      <c r="APH239" s="113"/>
      <c r="API239" s="113"/>
      <c r="APJ239" s="113"/>
      <c r="APK239" s="113"/>
      <c r="APL239" s="113"/>
      <c r="APM239" s="113"/>
      <c r="APN239" s="113"/>
      <c r="APO239" s="113"/>
      <c r="APP239" s="113"/>
      <c r="APQ239" s="113"/>
      <c r="APR239" s="113"/>
      <c r="APS239" s="113"/>
      <c r="APT239" s="113"/>
      <c r="APU239" s="113"/>
      <c r="APV239" s="113"/>
      <c r="APW239" s="113"/>
      <c r="APX239" s="113"/>
      <c r="APY239" s="113"/>
      <c r="APZ239" s="113"/>
      <c r="AQA239" s="113"/>
      <c r="AQB239" s="113"/>
      <c r="AQC239" s="113"/>
      <c r="AQD239" s="113"/>
      <c r="AQE239" s="113"/>
      <c r="AQF239" s="113"/>
      <c r="AQG239" s="113"/>
      <c r="AQH239" s="113"/>
      <c r="AQI239" s="113"/>
      <c r="AQJ239" s="113"/>
      <c r="AQK239" s="113"/>
      <c r="AQL239" s="113"/>
      <c r="AQM239" s="113"/>
      <c r="AQN239" s="113"/>
      <c r="AQO239" s="113"/>
      <c r="AQP239" s="113"/>
      <c r="AQQ239" s="113"/>
      <c r="AQR239" s="113"/>
      <c r="AQS239" s="113"/>
      <c r="AQT239" s="113"/>
      <c r="AQU239" s="113"/>
      <c r="AQV239" s="113"/>
      <c r="AQW239" s="113"/>
      <c r="AQX239" s="113"/>
      <c r="AQY239" s="113"/>
      <c r="AQZ239" s="113"/>
      <c r="ARA239" s="113"/>
      <c r="ARB239" s="113"/>
      <c r="ARC239" s="113"/>
      <c r="ARD239" s="113"/>
      <c r="ARE239" s="113"/>
      <c r="ARF239" s="113"/>
      <c r="ARG239" s="113"/>
      <c r="ARH239" s="113"/>
      <c r="ARI239" s="113"/>
      <c r="ARJ239" s="113"/>
      <c r="ARK239" s="113"/>
      <c r="ARL239" s="113"/>
      <c r="ARM239" s="113"/>
      <c r="ARN239" s="113"/>
      <c r="ARO239" s="113"/>
      <c r="ARP239" s="113"/>
      <c r="ARQ239" s="113"/>
      <c r="ARR239" s="113"/>
      <c r="ARS239" s="113"/>
      <c r="ART239" s="113"/>
      <c r="ARU239" s="113"/>
      <c r="ARV239" s="113"/>
      <c r="ARW239" s="113"/>
      <c r="ARX239" s="113"/>
      <c r="ARY239" s="113"/>
      <c r="ARZ239" s="113"/>
      <c r="ASA239" s="113"/>
      <c r="ASB239" s="113"/>
      <c r="ASC239" s="113"/>
      <c r="ASD239" s="113"/>
      <c r="ASE239" s="113"/>
      <c r="ASF239" s="113"/>
      <c r="ASG239" s="113"/>
      <c r="ASH239" s="113"/>
      <c r="ASI239" s="113"/>
      <c r="ASJ239" s="113"/>
      <c r="ASK239" s="113"/>
      <c r="ASL239" s="113"/>
      <c r="ASM239" s="113"/>
      <c r="ASN239" s="113"/>
      <c r="ASO239" s="113"/>
      <c r="ASP239" s="113"/>
      <c r="ASQ239" s="113"/>
      <c r="ASR239" s="113"/>
      <c r="ASS239" s="113"/>
      <c r="AST239" s="113"/>
      <c r="ASU239" s="113"/>
      <c r="ASV239" s="113"/>
      <c r="ASW239" s="113"/>
      <c r="ASX239" s="113"/>
      <c r="ASY239" s="113"/>
      <c r="ASZ239" s="113"/>
      <c r="ATA239" s="113"/>
      <c r="ATB239" s="113"/>
      <c r="ATC239" s="113"/>
      <c r="ATD239" s="113"/>
      <c r="ATE239" s="113"/>
      <c r="ATF239" s="113"/>
      <c r="ATG239" s="113"/>
      <c r="ATH239" s="113"/>
      <c r="ATI239" s="113"/>
      <c r="ATJ239" s="113"/>
      <c r="ATK239" s="113"/>
      <c r="ATL239" s="113"/>
      <c r="ATM239" s="113"/>
      <c r="ATN239" s="113"/>
      <c r="ATO239" s="113"/>
      <c r="ATP239" s="113"/>
      <c r="ATQ239" s="113"/>
      <c r="ATR239" s="113"/>
      <c r="ATS239" s="113"/>
      <c r="ATT239" s="113"/>
      <c r="ATU239" s="113"/>
      <c r="ATV239" s="113"/>
      <c r="ATW239" s="113"/>
      <c r="ATX239" s="113"/>
      <c r="ATY239" s="113"/>
      <c r="ATZ239" s="113"/>
      <c r="AUA239" s="113"/>
      <c r="AUB239" s="113"/>
      <c r="AUC239" s="113"/>
      <c r="AUD239" s="113"/>
      <c r="AUE239" s="113"/>
      <c r="AUF239" s="113"/>
      <c r="AUG239" s="113"/>
      <c r="AUH239" s="113"/>
      <c r="AUI239" s="113"/>
      <c r="AUJ239" s="113"/>
      <c r="AUK239" s="113"/>
      <c r="AUL239" s="113"/>
      <c r="AUM239" s="113"/>
      <c r="AUN239" s="113"/>
      <c r="AUO239" s="113"/>
      <c r="AUP239" s="113"/>
      <c r="AUQ239" s="113"/>
      <c r="AUR239" s="113"/>
      <c r="AUS239" s="113"/>
      <c r="AUT239" s="113"/>
      <c r="AUU239" s="113"/>
      <c r="AUV239" s="113"/>
      <c r="AUW239" s="113"/>
      <c r="AUX239" s="113"/>
      <c r="AUY239" s="113"/>
      <c r="AUZ239" s="113"/>
      <c r="AVA239" s="113"/>
      <c r="AVB239" s="113"/>
      <c r="AVC239" s="113"/>
      <c r="AVD239" s="113"/>
      <c r="AVE239" s="113"/>
      <c r="AVF239" s="113"/>
      <c r="AVG239" s="113"/>
      <c r="AVH239" s="113"/>
      <c r="AVI239" s="113"/>
      <c r="AVJ239" s="113"/>
      <c r="AVK239" s="113"/>
      <c r="AVL239" s="113"/>
      <c r="AVM239" s="113"/>
      <c r="AVN239" s="113"/>
      <c r="AVO239" s="113"/>
      <c r="AVP239" s="113"/>
      <c r="AVQ239" s="113"/>
      <c r="AVR239" s="113"/>
      <c r="AVS239" s="113"/>
      <c r="AVT239" s="113"/>
      <c r="AVU239" s="113"/>
      <c r="AVV239" s="113"/>
      <c r="AVW239" s="113"/>
      <c r="AVX239" s="113"/>
      <c r="AVY239" s="113"/>
      <c r="AVZ239" s="113"/>
      <c r="AWA239" s="113"/>
      <c r="AWB239" s="113"/>
      <c r="AWC239" s="113"/>
      <c r="AWD239" s="113"/>
      <c r="AWE239" s="113"/>
      <c r="AWF239" s="113"/>
      <c r="AWG239" s="113"/>
      <c r="AWH239" s="113"/>
      <c r="AWI239" s="113"/>
      <c r="AWJ239" s="113"/>
      <c r="AWK239" s="113"/>
      <c r="AWL239" s="113"/>
      <c r="AWM239" s="113"/>
      <c r="AWN239" s="113"/>
      <c r="AWO239" s="113"/>
      <c r="AWP239" s="113"/>
      <c r="AWQ239" s="113"/>
      <c r="AWR239" s="113"/>
      <c r="AWS239" s="113"/>
      <c r="AWT239" s="113"/>
      <c r="AWU239" s="113"/>
      <c r="AWV239" s="113"/>
      <c r="AWW239" s="113"/>
      <c r="AWX239" s="113"/>
      <c r="AWY239" s="113"/>
      <c r="AWZ239" s="113"/>
      <c r="AXA239" s="113"/>
      <c r="AXB239" s="113"/>
      <c r="AXC239" s="113"/>
      <c r="AXD239" s="113"/>
      <c r="AXE239" s="113"/>
      <c r="AXF239" s="113"/>
      <c r="AXG239" s="113"/>
      <c r="AXH239" s="113"/>
      <c r="AXI239" s="113"/>
      <c r="AXJ239" s="113"/>
      <c r="AXK239" s="113"/>
      <c r="AXL239" s="113"/>
      <c r="AXM239" s="113"/>
      <c r="AXN239" s="113"/>
      <c r="AXO239" s="113"/>
      <c r="AXP239" s="113"/>
      <c r="AXQ239" s="113"/>
      <c r="AXR239" s="113"/>
      <c r="AXS239" s="113"/>
      <c r="AXT239" s="113"/>
      <c r="AXU239" s="113"/>
      <c r="AXV239" s="113"/>
      <c r="AXW239" s="113"/>
      <c r="AXX239" s="113"/>
      <c r="AXY239" s="113"/>
      <c r="AXZ239" s="113"/>
      <c r="AYA239" s="113"/>
      <c r="AYB239" s="113"/>
      <c r="AYC239" s="113"/>
      <c r="AYD239" s="113"/>
      <c r="AYE239" s="113"/>
      <c r="AYF239" s="113"/>
      <c r="AYG239" s="113"/>
      <c r="AYH239" s="113"/>
      <c r="AYI239" s="113"/>
      <c r="AYJ239" s="113"/>
      <c r="AYK239" s="113"/>
      <c r="AYL239" s="113"/>
      <c r="AYM239" s="113"/>
      <c r="AYN239" s="113"/>
      <c r="AYO239" s="113"/>
      <c r="AYP239" s="113"/>
      <c r="AYQ239" s="113"/>
      <c r="AYR239" s="113"/>
      <c r="AYS239" s="113"/>
      <c r="AYT239" s="113"/>
      <c r="AYU239" s="113"/>
      <c r="AYV239" s="113"/>
      <c r="AYW239" s="113"/>
      <c r="AYX239" s="113"/>
      <c r="AYY239" s="113"/>
      <c r="AYZ239" s="113"/>
      <c r="AZA239" s="113"/>
      <c r="AZB239" s="113"/>
      <c r="AZC239" s="113"/>
      <c r="AZD239" s="113"/>
      <c r="AZE239" s="113"/>
      <c r="AZF239" s="113"/>
      <c r="AZG239" s="113"/>
      <c r="AZH239" s="113"/>
      <c r="AZI239" s="113"/>
      <c r="AZJ239" s="113"/>
      <c r="AZK239" s="113"/>
      <c r="AZL239" s="113"/>
      <c r="AZM239" s="113"/>
      <c r="AZN239" s="113"/>
      <c r="AZO239" s="113"/>
      <c r="AZP239" s="113"/>
      <c r="AZQ239" s="113"/>
      <c r="AZR239" s="113"/>
      <c r="AZS239" s="113"/>
      <c r="AZT239" s="113"/>
      <c r="AZU239" s="113"/>
      <c r="AZV239" s="113"/>
      <c r="AZW239" s="113"/>
      <c r="AZX239" s="113"/>
      <c r="AZY239" s="113"/>
      <c r="AZZ239" s="113"/>
      <c r="BAA239" s="113"/>
      <c r="BAB239" s="113"/>
      <c r="BAC239" s="113"/>
      <c r="BAD239" s="113"/>
      <c r="BAE239" s="113"/>
      <c r="BAF239" s="113"/>
      <c r="BAG239" s="113"/>
      <c r="BAH239" s="113"/>
      <c r="BAI239" s="113"/>
      <c r="BAJ239" s="113"/>
      <c r="BAK239" s="113"/>
      <c r="BAL239" s="113"/>
      <c r="BAM239" s="113"/>
      <c r="BAN239" s="113"/>
      <c r="BAO239" s="113"/>
      <c r="BAP239" s="113"/>
      <c r="BAQ239" s="113"/>
      <c r="BAR239" s="113"/>
      <c r="BAS239" s="113"/>
      <c r="BAT239" s="113"/>
      <c r="BAU239" s="113"/>
      <c r="BAV239" s="113"/>
      <c r="BAW239" s="113"/>
      <c r="BAX239" s="113"/>
      <c r="BAY239" s="113"/>
      <c r="BAZ239" s="113"/>
      <c r="BBA239" s="113"/>
      <c r="BBB239" s="113"/>
      <c r="BBC239" s="113"/>
      <c r="BBD239" s="113"/>
      <c r="BBE239" s="113"/>
      <c r="BBF239" s="113"/>
      <c r="BBG239" s="113"/>
      <c r="BBH239" s="113"/>
      <c r="BBI239" s="113"/>
      <c r="BBJ239" s="113"/>
      <c r="BBK239" s="113"/>
      <c r="BBL239" s="113"/>
      <c r="BBM239" s="113"/>
      <c r="BBN239" s="113"/>
      <c r="BBO239" s="113"/>
      <c r="BBP239" s="113"/>
      <c r="BBQ239" s="113"/>
      <c r="BBR239" s="113"/>
      <c r="BBS239" s="113"/>
      <c r="BBT239" s="113"/>
      <c r="BBU239" s="113"/>
      <c r="BBV239" s="113"/>
      <c r="BBW239" s="113"/>
      <c r="BBX239" s="113"/>
      <c r="BBY239" s="113"/>
      <c r="BBZ239" s="113"/>
      <c r="BCA239" s="113"/>
      <c r="BCB239" s="113"/>
      <c r="BCC239" s="113"/>
      <c r="BCD239" s="113"/>
      <c r="BCE239" s="113"/>
      <c r="BCF239" s="113"/>
      <c r="BCG239" s="113"/>
      <c r="BCH239" s="113"/>
      <c r="BCI239" s="113"/>
      <c r="BCJ239" s="113"/>
      <c r="BCK239" s="113"/>
      <c r="BCL239" s="113"/>
      <c r="BCM239" s="113"/>
      <c r="BCN239" s="113"/>
      <c r="BCO239" s="113"/>
      <c r="BCP239" s="113"/>
      <c r="BCQ239" s="113"/>
      <c r="BCR239" s="113"/>
      <c r="BCS239" s="113"/>
      <c r="BCT239" s="113"/>
      <c r="BCU239" s="113"/>
      <c r="BCV239" s="113"/>
      <c r="BCW239" s="113"/>
      <c r="BCX239" s="113"/>
      <c r="BCY239" s="113"/>
      <c r="BCZ239" s="113"/>
      <c r="BDA239" s="113"/>
      <c r="BDB239" s="113"/>
      <c r="BDC239" s="113"/>
      <c r="BDD239" s="113"/>
      <c r="BDE239" s="113"/>
      <c r="BDF239" s="113"/>
      <c r="BDG239" s="113"/>
      <c r="BDH239" s="113"/>
      <c r="BDI239" s="113"/>
      <c r="BDJ239" s="113"/>
      <c r="BDK239" s="113"/>
      <c r="BDL239" s="113"/>
      <c r="BDM239" s="113"/>
      <c r="BDN239" s="113"/>
      <c r="BDO239" s="113"/>
      <c r="BDP239" s="113"/>
      <c r="BDQ239" s="113"/>
      <c r="BDR239" s="113"/>
      <c r="BDS239" s="113"/>
      <c r="BDT239" s="113"/>
      <c r="BDU239" s="113"/>
      <c r="BDV239" s="113"/>
      <c r="BDW239" s="113"/>
      <c r="BDX239" s="113"/>
      <c r="BDY239" s="113"/>
      <c r="BDZ239" s="113"/>
      <c r="BEA239" s="113"/>
      <c r="BEB239" s="113"/>
      <c r="BEC239" s="113"/>
      <c r="BED239" s="113"/>
      <c r="BEE239" s="113"/>
      <c r="BEF239" s="113"/>
      <c r="BEG239" s="113"/>
      <c r="BEH239" s="113"/>
      <c r="BEI239" s="113"/>
      <c r="BEJ239" s="113"/>
      <c r="BEK239" s="113"/>
      <c r="BEL239" s="113"/>
      <c r="BEM239" s="113"/>
      <c r="BEN239" s="113"/>
      <c r="BEO239" s="113"/>
      <c r="BEP239" s="113"/>
      <c r="BEQ239" s="113"/>
      <c r="BER239" s="113"/>
      <c r="BES239" s="113"/>
      <c r="BET239" s="113"/>
      <c r="BEU239" s="113"/>
      <c r="BEV239" s="113"/>
      <c r="BEW239" s="113"/>
      <c r="BEX239" s="113"/>
      <c r="BEY239" s="113"/>
      <c r="BEZ239" s="113"/>
      <c r="BFA239" s="113"/>
      <c r="BFB239" s="113"/>
      <c r="BFC239" s="113"/>
      <c r="BFD239" s="113"/>
      <c r="BFE239" s="113"/>
      <c r="BFF239" s="113"/>
      <c r="BFG239" s="113"/>
      <c r="BFH239" s="113"/>
      <c r="BFI239" s="113"/>
      <c r="BFJ239" s="113"/>
      <c r="BFK239" s="113"/>
      <c r="BFL239" s="113"/>
      <c r="BFM239" s="113"/>
      <c r="BFN239" s="113"/>
      <c r="BFO239" s="113"/>
      <c r="BFP239" s="113"/>
      <c r="BFQ239" s="113"/>
      <c r="BFR239" s="113"/>
      <c r="BFS239" s="113"/>
      <c r="BFT239" s="113"/>
      <c r="BFU239" s="113"/>
      <c r="BFV239" s="113"/>
      <c r="BFW239" s="113"/>
      <c r="BFX239" s="113"/>
      <c r="BFY239" s="113"/>
      <c r="BFZ239" s="113"/>
      <c r="BGA239" s="113"/>
      <c r="BGB239" s="113"/>
      <c r="BGC239" s="113"/>
      <c r="BGD239" s="113"/>
      <c r="BGE239" s="113"/>
      <c r="BGF239" s="113"/>
      <c r="BGG239" s="113"/>
      <c r="BGH239" s="113"/>
      <c r="BGI239" s="113"/>
      <c r="BGJ239" s="113"/>
      <c r="BGK239" s="113"/>
      <c r="BGL239" s="113"/>
      <c r="BGM239" s="113"/>
      <c r="BGN239" s="113"/>
      <c r="BGO239" s="113"/>
      <c r="BGP239" s="113"/>
      <c r="BGQ239" s="113"/>
      <c r="BGR239" s="113"/>
      <c r="BGS239" s="113"/>
      <c r="BGT239" s="113"/>
      <c r="BGU239" s="113"/>
      <c r="BGV239" s="113"/>
      <c r="BGW239" s="113"/>
      <c r="BGX239" s="113"/>
      <c r="BGY239" s="113"/>
      <c r="BGZ239" s="113"/>
      <c r="BHA239" s="113"/>
      <c r="BHB239" s="113"/>
      <c r="BHC239" s="113"/>
      <c r="BHD239" s="113"/>
      <c r="BHE239" s="113"/>
      <c r="BHF239" s="113"/>
      <c r="BHG239" s="113"/>
      <c r="BHH239" s="113"/>
      <c r="BHI239" s="113"/>
      <c r="BHJ239" s="113"/>
      <c r="BHK239" s="113"/>
      <c r="BHL239" s="113"/>
      <c r="BHM239" s="113"/>
      <c r="BHN239" s="113"/>
      <c r="BHO239" s="113"/>
      <c r="BHP239" s="113"/>
      <c r="BHQ239" s="113"/>
      <c r="BHR239" s="113"/>
      <c r="BHS239" s="113"/>
      <c r="BHT239" s="113"/>
      <c r="BHU239" s="113"/>
      <c r="BHV239" s="113"/>
      <c r="BHW239" s="113"/>
      <c r="BHX239" s="113"/>
      <c r="BHY239" s="113"/>
      <c r="BHZ239" s="113"/>
      <c r="BIA239" s="113"/>
      <c r="BIB239" s="113"/>
      <c r="BIC239" s="113"/>
      <c r="BID239" s="113"/>
      <c r="BIE239" s="113"/>
      <c r="BIF239" s="113"/>
      <c r="BIG239" s="113"/>
      <c r="BIH239" s="113"/>
      <c r="BII239" s="113"/>
      <c r="BIJ239" s="113"/>
      <c r="BIK239" s="113"/>
      <c r="BIL239" s="113"/>
      <c r="BIM239" s="113"/>
      <c r="BIN239" s="113"/>
      <c r="BIO239" s="113"/>
      <c r="BIP239" s="113"/>
      <c r="BIQ239" s="113"/>
      <c r="BIR239" s="113"/>
      <c r="BIS239" s="113"/>
      <c r="BIT239" s="113"/>
      <c r="BIU239" s="113"/>
      <c r="BIV239" s="113"/>
      <c r="BIW239" s="113"/>
      <c r="BIX239" s="113"/>
      <c r="BIY239" s="113"/>
      <c r="BIZ239" s="113"/>
      <c r="BJA239" s="113"/>
      <c r="BJB239" s="113"/>
      <c r="BJC239" s="113"/>
      <c r="BJD239" s="113"/>
      <c r="BJE239" s="113"/>
      <c r="BJF239" s="113"/>
      <c r="BJG239" s="113"/>
      <c r="BJH239" s="113"/>
      <c r="BJI239" s="113"/>
      <c r="BJJ239" s="113"/>
      <c r="BJK239" s="113"/>
      <c r="BJL239" s="113"/>
      <c r="BJM239" s="113"/>
      <c r="BJN239" s="113"/>
      <c r="BJO239" s="113"/>
      <c r="BJP239" s="113"/>
      <c r="BJQ239" s="113"/>
      <c r="BJR239" s="113"/>
      <c r="BJS239" s="113"/>
      <c r="BJT239" s="113"/>
      <c r="BJU239" s="113"/>
      <c r="BJV239" s="113"/>
      <c r="BJW239" s="113"/>
      <c r="BJX239" s="113"/>
      <c r="BJY239" s="113"/>
      <c r="BJZ239" s="113"/>
      <c r="BKA239" s="113"/>
      <c r="BKB239" s="113"/>
      <c r="BKC239" s="113"/>
      <c r="BKD239" s="113"/>
      <c r="BKE239" s="113"/>
      <c r="BKF239" s="113"/>
      <c r="BKG239" s="113"/>
      <c r="BKH239" s="113"/>
      <c r="BKI239" s="113"/>
      <c r="BKJ239" s="113"/>
      <c r="BKK239" s="113"/>
      <c r="BKL239" s="113"/>
      <c r="BKM239" s="113"/>
      <c r="BKN239" s="113"/>
      <c r="BKO239" s="113"/>
      <c r="BKP239" s="113"/>
      <c r="BKQ239" s="113"/>
      <c r="BKR239" s="113"/>
      <c r="BKS239" s="113"/>
      <c r="BKT239" s="113"/>
      <c r="BKU239" s="113"/>
      <c r="BKV239" s="113"/>
      <c r="BKW239" s="113"/>
      <c r="BKX239" s="113"/>
      <c r="BKY239" s="113"/>
      <c r="BKZ239" s="113"/>
      <c r="BLA239" s="113"/>
      <c r="BLB239" s="113"/>
      <c r="BLC239" s="113"/>
      <c r="BLD239" s="113"/>
      <c r="BLE239" s="113"/>
      <c r="BLF239" s="113"/>
      <c r="BLG239" s="113"/>
      <c r="BLH239" s="113"/>
      <c r="BLI239" s="113"/>
      <c r="BLJ239" s="113"/>
      <c r="BLK239" s="113"/>
      <c r="BLL239" s="113"/>
      <c r="BLM239" s="113"/>
      <c r="BLN239" s="113"/>
      <c r="BLO239" s="113"/>
      <c r="BLP239" s="113"/>
      <c r="BLQ239" s="113"/>
      <c r="BLR239" s="113"/>
      <c r="BLS239" s="113"/>
      <c r="BLT239" s="113"/>
      <c r="BLU239" s="113"/>
      <c r="BLV239" s="113"/>
      <c r="BLW239" s="113"/>
      <c r="BLX239" s="113"/>
      <c r="BLY239" s="113"/>
      <c r="BLZ239" s="113"/>
      <c r="BMA239" s="113"/>
      <c r="BMB239" s="113"/>
      <c r="BMC239" s="113"/>
      <c r="BMD239" s="113"/>
      <c r="BME239" s="113"/>
      <c r="BMF239" s="113"/>
      <c r="BMG239" s="113"/>
      <c r="BMH239" s="113"/>
      <c r="BMI239" s="113"/>
      <c r="BMJ239" s="113"/>
      <c r="BMK239" s="113"/>
      <c r="BML239" s="113"/>
      <c r="BMM239" s="113"/>
      <c r="BMN239" s="113"/>
      <c r="BMO239" s="113"/>
      <c r="BMP239" s="113"/>
      <c r="BMQ239" s="113"/>
      <c r="BMR239" s="113"/>
      <c r="BMS239" s="113"/>
      <c r="BMT239" s="113"/>
      <c r="BMU239" s="113"/>
      <c r="BMV239" s="113"/>
      <c r="BMW239" s="113"/>
      <c r="BMX239" s="113"/>
      <c r="BMY239" s="113"/>
      <c r="BMZ239" s="113"/>
      <c r="BNA239" s="113"/>
      <c r="BNB239" s="113"/>
      <c r="BNC239" s="113"/>
      <c r="BND239" s="113"/>
      <c r="BNE239" s="113"/>
      <c r="BNF239" s="113"/>
      <c r="BNG239" s="113"/>
      <c r="BNH239" s="113"/>
      <c r="BNI239" s="113"/>
      <c r="BNJ239" s="113"/>
      <c r="BNK239" s="113"/>
      <c r="BNL239" s="113"/>
      <c r="BNM239" s="113"/>
      <c r="BNN239" s="113"/>
      <c r="BNO239" s="113"/>
      <c r="BNP239" s="113"/>
      <c r="BNQ239" s="113"/>
      <c r="BNR239" s="113"/>
      <c r="BNS239" s="113"/>
      <c r="BNT239" s="113"/>
      <c r="BNU239" s="113"/>
      <c r="BNV239" s="113"/>
      <c r="BNW239" s="113"/>
      <c r="BNX239" s="113"/>
      <c r="BNY239" s="113"/>
      <c r="BNZ239" s="113"/>
      <c r="BOA239" s="113"/>
      <c r="BOB239" s="113"/>
      <c r="BOC239" s="113"/>
      <c r="BOD239" s="113"/>
      <c r="BOE239" s="113"/>
      <c r="BOF239" s="113"/>
      <c r="BOG239" s="113"/>
      <c r="BOH239" s="113"/>
      <c r="BOI239" s="113"/>
      <c r="BOJ239" s="113"/>
      <c r="BOK239" s="113"/>
      <c r="BOL239" s="113"/>
      <c r="BOM239" s="113"/>
      <c r="BON239" s="113"/>
      <c r="BOO239" s="113"/>
      <c r="BOP239" s="113"/>
      <c r="BOQ239" s="113"/>
      <c r="BOR239" s="113"/>
      <c r="BOS239" s="113"/>
      <c r="BOT239" s="113"/>
      <c r="BOU239" s="113"/>
      <c r="BOV239" s="113"/>
      <c r="BOW239" s="113"/>
      <c r="BOX239" s="113"/>
      <c r="BOY239" s="113"/>
      <c r="BOZ239" s="113"/>
      <c r="BPA239" s="113"/>
      <c r="BPB239" s="113"/>
      <c r="BPC239" s="113"/>
      <c r="BPD239" s="113"/>
      <c r="BPE239" s="113"/>
      <c r="BPF239" s="113"/>
      <c r="BPG239" s="113"/>
      <c r="BPH239" s="113"/>
      <c r="BPI239" s="113"/>
      <c r="BPJ239" s="113"/>
      <c r="BPK239" s="113"/>
      <c r="BPL239" s="113"/>
      <c r="BPM239" s="113"/>
      <c r="BPN239" s="113"/>
      <c r="BPO239" s="113"/>
      <c r="BPP239" s="113"/>
      <c r="BPQ239" s="113"/>
      <c r="BPR239" s="113"/>
      <c r="BPS239" s="113"/>
      <c r="BPT239" s="113"/>
      <c r="BPU239" s="113"/>
      <c r="BPV239" s="113"/>
      <c r="BPW239" s="113"/>
      <c r="BPX239" s="113"/>
      <c r="BPY239" s="113"/>
      <c r="BPZ239" s="113"/>
      <c r="BQA239" s="113"/>
      <c r="BQB239" s="113"/>
      <c r="BQC239" s="113"/>
      <c r="BQD239" s="113"/>
      <c r="BQE239" s="113"/>
      <c r="BQF239" s="113"/>
      <c r="BQG239" s="113"/>
      <c r="BQH239" s="113"/>
      <c r="BQI239" s="113"/>
      <c r="BQJ239" s="113"/>
      <c r="BQK239" s="113"/>
      <c r="BQL239" s="113"/>
      <c r="BQM239" s="113"/>
      <c r="BQN239" s="113"/>
      <c r="BQO239" s="113"/>
      <c r="BQP239" s="113"/>
      <c r="BQQ239" s="113"/>
      <c r="BQR239" s="113"/>
      <c r="BQS239" s="113"/>
      <c r="BQT239" s="113"/>
      <c r="BQU239" s="113"/>
      <c r="BQV239" s="113"/>
      <c r="BQW239" s="113"/>
      <c r="BQX239" s="113"/>
      <c r="BQY239" s="113"/>
      <c r="BQZ239" s="113"/>
      <c r="BRA239" s="113"/>
      <c r="BRB239" s="113"/>
      <c r="BRC239" s="113"/>
      <c r="BRD239" s="113"/>
      <c r="BRE239" s="113"/>
      <c r="BRF239" s="113"/>
      <c r="BRG239" s="113"/>
      <c r="BRH239" s="113"/>
      <c r="BRI239" s="113"/>
      <c r="BRJ239" s="113"/>
      <c r="BRK239" s="113"/>
      <c r="BRL239" s="113"/>
      <c r="BRM239" s="113"/>
      <c r="BRN239" s="113"/>
      <c r="BRO239" s="113"/>
      <c r="BRP239" s="113"/>
      <c r="BRQ239" s="113"/>
      <c r="BRR239" s="113"/>
      <c r="BRS239" s="113"/>
      <c r="BRT239" s="113"/>
      <c r="BRU239" s="113"/>
      <c r="BRV239" s="113"/>
      <c r="BRW239" s="113"/>
      <c r="BRX239" s="113"/>
      <c r="BRY239" s="113"/>
      <c r="BRZ239" s="113"/>
      <c r="BSA239" s="113"/>
      <c r="BSB239" s="113"/>
      <c r="BSC239" s="113"/>
      <c r="BSD239" s="113"/>
      <c r="BSE239" s="113"/>
      <c r="BSF239" s="113"/>
      <c r="BSG239" s="113"/>
      <c r="BSH239" s="113"/>
      <c r="BSI239" s="113"/>
      <c r="BSJ239" s="113"/>
      <c r="BSK239" s="113"/>
      <c r="BSL239" s="113"/>
      <c r="BSM239" s="113"/>
      <c r="BSN239" s="113"/>
      <c r="BSO239" s="113"/>
      <c r="BSP239" s="113"/>
      <c r="BSQ239" s="113"/>
      <c r="BSR239" s="113"/>
      <c r="BSS239" s="113"/>
      <c r="BST239" s="113"/>
      <c r="BSU239" s="113"/>
      <c r="BSV239" s="113"/>
      <c r="BSW239" s="113"/>
      <c r="BSX239" s="113"/>
      <c r="BSY239" s="113"/>
      <c r="BSZ239" s="113"/>
      <c r="BTA239" s="113"/>
      <c r="BTB239" s="113"/>
      <c r="BTC239" s="113"/>
      <c r="BTD239" s="113"/>
      <c r="BTE239" s="113"/>
      <c r="BTF239" s="113"/>
      <c r="BTG239" s="113"/>
      <c r="BTH239" s="113"/>
      <c r="BTI239" s="113"/>
      <c r="BTJ239" s="113"/>
      <c r="BTK239" s="113"/>
      <c r="BTL239" s="113"/>
      <c r="BTM239" s="113"/>
      <c r="BTN239" s="113"/>
      <c r="BTO239" s="113"/>
      <c r="BTP239" s="113"/>
      <c r="BTQ239" s="113"/>
      <c r="BTR239" s="113"/>
      <c r="BTS239" s="113"/>
      <c r="BTT239" s="113"/>
      <c r="BTU239" s="113"/>
      <c r="BTV239" s="113"/>
      <c r="BTW239" s="113"/>
      <c r="BTX239" s="113"/>
      <c r="BTY239" s="113"/>
      <c r="BTZ239" s="113"/>
      <c r="BUA239" s="113"/>
      <c r="BUB239" s="113"/>
      <c r="BUC239" s="113"/>
      <c r="BUD239" s="113"/>
      <c r="BUE239" s="113"/>
      <c r="BUF239" s="113"/>
      <c r="BUG239" s="113"/>
      <c r="BUH239" s="113"/>
      <c r="BUI239" s="113"/>
      <c r="BUJ239" s="113"/>
      <c r="BUK239" s="113"/>
      <c r="BUL239" s="113"/>
      <c r="BUM239" s="113"/>
      <c r="BUN239" s="113"/>
      <c r="BUO239" s="113"/>
      <c r="BUP239" s="113"/>
      <c r="BUQ239" s="113"/>
      <c r="BUR239" s="113"/>
      <c r="BUS239" s="113"/>
      <c r="BUT239" s="113"/>
      <c r="BUU239" s="113"/>
      <c r="BUV239" s="113"/>
      <c r="BUW239" s="113"/>
      <c r="BUX239" s="113"/>
      <c r="BUY239" s="113"/>
      <c r="BUZ239" s="113"/>
      <c r="BVA239" s="113"/>
      <c r="BVB239" s="113"/>
      <c r="BVC239" s="113"/>
      <c r="BVD239" s="113"/>
      <c r="BVE239" s="113"/>
      <c r="BVF239" s="113"/>
      <c r="BVG239" s="113"/>
      <c r="BVH239" s="113"/>
      <c r="BVI239" s="113"/>
      <c r="BVJ239" s="113"/>
      <c r="BVK239" s="113"/>
      <c r="BVL239" s="113"/>
      <c r="BVM239" s="113"/>
      <c r="BVN239" s="113"/>
      <c r="BVO239" s="113"/>
      <c r="BVP239" s="113"/>
      <c r="BVQ239" s="113"/>
      <c r="BVR239" s="113"/>
      <c r="BVS239" s="113"/>
      <c r="BVT239" s="113"/>
      <c r="BVU239" s="113"/>
      <c r="BVV239" s="113"/>
      <c r="BVW239" s="113"/>
      <c r="BVX239" s="113"/>
      <c r="BVY239" s="113"/>
      <c r="BVZ239" s="113"/>
      <c r="BWA239" s="113"/>
      <c r="BWB239" s="113"/>
      <c r="BWC239" s="113"/>
      <c r="BWD239" s="113"/>
      <c r="BWE239" s="113"/>
      <c r="BWF239" s="113"/>
      <c r="BWG239" s="113"/>
      <c r="BWH239" s="113"/>
      <c r="BWI239" s="113"/>
      <c r="BWJ239" s="113"/>
      <c r="BWK239" s="113"/>
      <c r="BWL239" s="113"/>
      <c r="BWM239" s="113"/>
      <c r="BWN239" s="113"/>
      <c r="BWO239" s="113"/>
      <c r="BWP239" s="113"/>
      <c r="BWQ239" s="113"/>
      <c r="BWR239" s="113"/>
      <c r="BWS239" s="113"/>
      <c r="BWT239" s="113"/>
      <c r="BWU239" s="113"/>
      <c r="BWV239" s="113"/>
      <c r="BWW239" s="113"/>
      <c r="BWX239" s="113"/>
      <c r="BWY239" s="113"/>
      <c r="BWZ239" s="113"/>
      <c r="BXA239" s="113"/>
      <c r="BXB239" s="113"/>
      <c r="BXC239" s="113"/>
      <c r="BXD239" s="113"/>
      <c r="BXE239" s="113"/>
      <c r="BXF239" s="113"/>
      <c r="BXG239" s="113"/>
      <c r="BXH239" s="113"/>
      <c r="BXI239" s="113"/>
      <c r="BXJ239" s="113"/>
      <c r="BXK239" s="113"/>
      <c r="BXL239" s="113"/>
      <c r="BXM239" s="113"/>
      <c r="BXN239" s="113"/>
      <c r="BXO239" s="113"/>
      <c r="BXP239" s="113"/>
      <c r="BXQ239" s="113"/>
      <c r="BXR239" s="113"/>
      <c r="BXS239" s="113"/>
      <c r="BXT239" s="113"/>
      <c r="BXU239" s="113"/>
      <c r="BXV239" s="113"/>
      <c r="BXW239" s="113"/>
      <c r="BXX239" s="113"/>
      <c r="BXY239" s="113"/>
      <c r="BXZ239" s="113"/>
      <c r="BYA239" s="113"/>
      <c r="BYB239" s="113"/>
      <c r="BYC239" s="113"/>
      <c r="BYD239" s="113"/>
      <c r="BYE239" s="113"/>
      <c r="BYF239" s="113"/>
      <c r="BYG239" s="113"/>
      <c r="BYH239" s="113"/>
      <c r="BYI239" s="113"/>
      <c r="BYJ239" s="113"/>
      <c r="BYK239" s="113"/>
      <c r="BYL239" s="113"/>
      <c r="BYM239" s="113"/>
      <c r="BYN239" s="113"/>
      <c r="BYO239" s="113"/>
      <c r="BYP239" s="113"/>
      <c r="BYQ239" s="113"/>
      <c r="BYR239" s="113"/>
      <c r="BYS239" s="113"/>
      <c r="BYT239" s="113"/>
      <c r="BYU239" s="113"/>
      <c r="BYV239" s="113"/>
      <c r="BYW239" s="113"/>
      <c r="BYX239" s="113"/>
      <c r="BYY239" s="113"/>
      <c r="BYZ239" s="113"/>
      <c r="BZA239" s="113"/>
      <c r="BZB239" s="113"/>
      <c r="BZC239" s="113"/>
      <c r="BZD239" s="113"/>
      <c r="BZE239" s="113"/>
      <c r="BZF239" s="113"/>
      <c r="BZG239" s="113"/>
      <c r="BZH239" s="113"/>
      <c r="BZI239" s="113"/>
      <c r="BZJ239" s="113"/>
      <c r="BZK239" s="113"/>
      <c r="BZL239" s="113"/>
      <c r="BZM239" s="113"/>
      <c r="BZN239" s="113"/>
      <c r="BZO239" s="113"/>
      <c r="BZP239" s="113"/>
      <c r="BZQ239" s="113"/>
      <c r="BZR239" s="113"/>
      <c r="BZS239" s="113"/>
      <c r="BZT239" s="113"/>
      <c r="BZU239" s="113"/>
      <c r="BZV239" s="113"/>
      <c r="BZW239" s="113"/>
      <c r="BZX239" s="113"/>
      <c r="BZY239" s="113"/>
      <c r="BZZ239" s="113"/>
      <c r="CAA239" s="113"/>
      <c r="CAB239" s="113"/>
      <c r="CAC239" s="113"/>
      <c r="CAD239" s="113"/>
      <c r="CAE239" s="113"/>
      <c r="CAF239" s="113"/>
      <c r="CAG239" s="113"/>
      <c r="CAH239" s="113"/>
      <c r="CAI239" s="113"/>
      <c r="CAJ239" s="113"/>
      <c r="CAK239" s="113"/>
      <c r="CAL239" s="113"/>
      <c r="CAM239" s="113"/>
      <c r="CAN239" s="113"/>
      <c r="CAO239" s="113"/>
      <c r="CAP239" s="113"/>
      <c r="CAQ239" s="113"/>
      <c r="CAR239" s="113"/>
      <c r="CAS239" s="113"/>
      <c r="CAT239" s="113"/>
      <c r="CAU239" s="113"/>
      <c r="CAV239" s="113"/>
      <c r="CAW239" s="113"/>
      <c r="CAX239" s="113"/>
      <c r="CAY239" s="113"/>
      <c r="CAZ239" s="113"/>
      <c r="CBA239" s="113"/>
      <c r="CBB239" s="113"/>
      <c r="CBC239" s="113"/>
      <c r="CBD239" s="113"/>
      <c r="CBE239" s="113"/>
      <c r="CBF239" s="113"/>
      <c r="CBG239" s="113"/>
      <c r="CBH239" s="113"/>
      <c r="CBI239" s="113"/>
      <c r="CBJ239" s="113"/>
      <c r="CBK239" s="113"/>
      <c r="CBL239" s="113"/>
      <c r="CBM239" s="113"/>
      <c r="CBN239" s="113"/>
      <c r="CBO239" s="113"/>
      <c r="CBP239" s="113"/>
      <c r="CBQ239" s="113"/>
      <c r="CBR239" s="113"/>
      <c r="CBS239" s="113"/>
      <c r="CBT239" s="113"/>
      <c r="CBU239" s="113"/>
      <c r="CBV239" s="113"/>
      <c r="CBW239" s="113"/>
      <c r="CBX239" s="113"/>
      <c r="CBY239" s="113"/>
      <c r="CBZ239" s="113"/>
      <c r="CCA239" s="113"/>
      <c r="CCB239" s="113"/>
      <c r="CCC239" s="113"/>
      <c r="CCD239" s="113"/>
      <c r="CCE239" s="113"/>
      <c r="CCF239" s="113"/>
      <c r="CCG239" s="113"/>
      <c r="CCH239" s="113"/>
      <c r="CCI239" s="113"/>
      <c r="CCJ239" s="113"/>
      <c r="CCK239" s="113"/>
      <c r="CCL239" s="113"/>
      <c r="CCM239" s="113"/>
      <c r="CCN239" s="113"/>
      <c r="CCO239" s="113"/>
      <c r="CCP239" s="113"/>
      <c r="CCQ239" s="113"/>
      <c r="CCR239" s="113"/>
      <c r="CCS239" s="113"/>
      <c r="CCT239" s="113"/>
      <c r="CCU239" s="113"/>
      <c r="CCV239" s="113"/>
      <c r="CCW239" s="113"/>
      <c r="CCX239" s="113"/>
      <c r="CCY239" s="113"/>
      <c r="CCZ239" s="113"/>
      <c r="CDA239" s="113"/>
      <c r="CDB239" s="113"/>
      <c r="CDC239" s="113"/>
      <c r="CDD239" s="113"/>
      <c r="CDE239" s="113"/>
      <c r="CDF239" s="113"/>
      <c r="CDG239" s="113"/>
      <c r="CDH239" s="113"/>
      <c r="CDI239" s="113"/>
      <c r="CDJ239" s="113"/>
      <c r="CDK239" s="113"/>
      <c r="CDL239" s="113"/>
      <c r="CDM239" s="113"/>
      <c r="CDN239" s="113"/>
      <c r="CDO239" s="113"/>
      <c r="CDP239" s="113"/>
      <c r="CDQ239" s="113"/>
      <c r="CDR239" s="113"/>
      <c r="CDS239" s="113"/>
      <c r="CDT239" s="113"/>
      <c r="CDU239" s="113"/>
      <c r="CDV239" s="113"/>
      <c r="CDW239" s="113"/>
      <c r="CDX239" s="113"/>
      <c r="CDY239" s="113"/>
      <c r="CDZ239" s="113"/>
      <c r="CEA239" s="113"/>
      <c r="CEB239" s="113"/>
      <c r="CEC239" s="113"/>
      <c r="CED239" s="113"/>
      <c r="CEE239" s="113"/>
      <c r="CEF239" s="113"/>
      <c r="CEG239" s="113"/>
      <c r="CEH239" s="113"/>
      <c r="CEI239" s="113"/>
      <c r="CEJ239" s="113"/>
      <c r="CEK239" s="113"/>
      <c r="CEL239" s="113"/>
      <c r="CEM239" s="113"/>
      <c r="CEN239" s="113"/>
      <c r="CEO239" s="113"/>
      <c r="CEP239" s="113"/>
      <c r="CEQ239" s="113"/>
      <c r="CER239" s="113"/>
      <c r="CES239" s="113"/>
      <c r="CET239" s="113"/>
      <c r="CEU239" s="113"/>
      <c r="CEV239" s="113"/>
      <c r="CEW239" s="113"/>
      <c r="CEX239" s="113"/>
      <c r="CEY239" s="113"/>
      <c r="CEZ239" s="113"/>
      <c r="CFA239" s="113"/>
      <c r="CFB239" s="113"/>
      <c r="CFC239" s="113"/>
      <c r="CFD239" s="113"/>
      <c r="CFE239" s="113"/>
      <c r="CFF239" s="113"/>
      <c r="CFG239" s="113"/>
      <c r="CFH239" s="113"/>
      <c r="CFI239" s="113"/>
      <c r="CFJ239" s="113"/>
      <c r="CFK239" s="113"/>
      <c r="CFL239" s="113"/>
      <c r="CFM239" s="113"/>
      <c r="CFN239" s="113"/>
      <c r="CFO239" s="113"/>
      <c r="CFP239" s="113"/>
      <c r="CFQ239" s="113"/>
      <c r="CFR239" s="113"/>
      <c r="CFS239" s="113"/>
      <c r="CFT239" s="113"/>
      <c r="CFU239" s="113"/>
      <c r="CFV239" s="113"/>
      <c r="CFW239" s="113"/>
      <c r="CFX239" s="113"/>
      <c r="CFY239" s="113"/>
      <c r="CFZ239" s="113"/>
      <c r="CGA239" s="113"/>
      <c r="CGB239" s="113"/>
      <c r="CGC239" s="113"/>
      <c r="CGD239" s="113"/>
      <c r="CGE239" s="113"/>
      <c r="CGF239" s="113"/>
      <c r="CGG239" s="113"/>
      <c r="CGH239" s="113"/>
      <c r="CGI239" s="113"/>
      <c r="CGJ239" s="113"/>
      <c r="CGK239" s="113"/>
      <c r="CGL239" s="113"/>
      <c r="CGM239" s="113"/>
      <c r="CGN239" s="113"/>
      <c r="CGO239" s="113"/>
      <c r="CGP239" s="113"/>
      <c r="CGQ239" s="113"/>
      <c r="CGR239" s="113"/>
      <c r="CGS239" s="113"/>
      <c r="CGT239" s="113"/>
      <c r="CGU239" s="113"/>
      <c r="CGV239" s="113"/>
      <c r="CGW239" s="113"/>
      <c r="CGX239" s="113"/>
      <c r="CGY239" s="113"/>
      <c r="CGZ239" s="113"/>
      <c r="CHA239" s="113"/>
      <c r="CHB239" s="113"/>
      <c r="CHC239" s="113"/>
      <c r="CHD239" s="113"/>
      <c r="CHE239" s="113"/>
      <c r="CHF239" s="113"/>
      <c r="CHG239" s="113"/>
      <c r="CHH239" s="113"/>
      <c r="CHI239" s="113"/>
      <c r="CHJ239" s="113"/>
      <c r="CHK239" s="113"/>
      <c r="CHL239" s="113"/>
      <c r="CHM239" s="113"/>
      <c r="CHN239" s="113"/>
      <c r="CHO239" s="113"/>
      <c r="CHP239" s="113"/>
      <c r="CHQ239" s="113"/>
      <c r="CHR239" s="113"/>
      <c r="CHS239" s="113"/>
      <c r="CHT239" s="113"/>
      <c r="CHU239" s="113"/>
      <c r="CHV239" s="113"/>
      <c r="CHW239" s="113"/>
      <c r="CHX239" s="113"/>
      <c r="CHY239" s="113"/>
      <c r="CHZ239" s="113"/>
      <c r="CIA239" s="113"/>
      <c r="CIB239" s="113"/>
      <c r="CIC239" s="113"/>
      <c r="CID239" s="113"/>
      <c r="CIE239" s="113"/>
      <c r="CIF239" s="113"/>
      <c r="CIG239" s="113"/>
      <c r="CIH239" s="113"/>
      <c r="CII239" s="113"/>
      <c r="CIJ239" s="113"/>
      <c r="CIK239" s="113"/>
      <c r="CIL239" s="113"/>
      <c r="CIM239" s="113"/>
      <c r="CIN239" s="113"/>
      <c r="CIO239" s="113"/>
      <c r="CIP239" s="113"/>
      <c r="CIQ239" s="113"/>
      <c r="CIR239" s="113"/>
      <c r="CIS239" s="113"/>
      <c r="CIT239" s="113"/>
      <c r="CIU239" s="113"/>
      <c r="CIV239" s="113"/>
      <c r="CIW239" s="113"/>
      <c r="CIX239" s="113"/>
      <c r="CIY239" s="113"/>
      <c r="CIZ239" s="113"/>
      <c r="CJA239" s="113"/>
      <c r="CJB239" s="113"/>
      <c r="CJC239" s="113"/>
      <c r="CJD239" s="113"/>
      <c r="CJE239" s="113"/>
      <c r="CJF239" s="113"/>
      <c r="CJG239" s="113"/>
      <c r="CJH239" s="113"/>
      <c r="CJI239" s="113"/>
      <c r="CJJ239" s="113"/>
      <c r="CJK239" s="113"/>
      <c r="CJL239" s="113"/>
      <c r="CJM239" s="113"/>
      <c r="CJN239" s="113"/>
      <c r="CJO239" s="113"/>
      <c r="CJP239" s="113"/>
      <c r="CJQ239" s="113"/>
      <c r="CJR239" s="113"/>
      <c r="CJS239" s="113"/>
      <c r="CJT239" s="113"/>
      <c r="CJU239" s="113"/>
      <c r="CJV239" s="113"/>
      <c r="CJW239" s="113"/>
      <c r="CJX239" s="113"/>
      <c r="CJY239" s="113"/>
      <c r="CJZ239" s="113"/>
      <c r="CKA239" s="113"/>
      <c r="CKB239" s="113"/>
      <c r="CKC239" s="113"/>
      <c r="CKD239" s="113"/>
      <c r="CKE239" s="113"/>
      <c r="CKF239" s="113"/>
      <c r="CKG239" s="113"/>
      <c r="CKH239" s="113"/>
      <c r="CKI239" s="113"/>
      <c r="CKJ239" s="113"/>
      <c r="CKK239" s="113"/>
      <c r="CKL239" s="113"/>
      <c r="CKM239" s="113"/>
      <c r="CKN239" s="113"/>
      <c r="CKO239" s="113"/>
      <c r="CKP239" s="113"/>
      <c r="CKQ239" s="113"/>
      <c r="CKR239" s="113"/>
      <c r="CKS239" s="113"/>
      <c r="CKT239" s="113"/>
      <c r="CKU239" s="113"/>
      <c r="CKV239" s="113"/>
      <c r="CKW239" s="113"/>
      <c r="CKX239" s="113"/>
      <c r="CKY239" s="113"/>
      <c r="CKZ239" s="113"/>
      <c r="CLA239" s="113"/>
      <c r="CLB239" s="113"/>
      <c r="CLC239" s="113"/>
      <c r="CLD239" s="113"/>
      <c r="CLE239" s="113"/>
      <c r="CLF239" s="113"/>
      <c r="CLG239" s="113"/>
      <c r="CLH239" s="113"/>
      <c r="CLI239" s="113"/>
      <c r="CLJ239" s="113"/>
      <c r="CLK239" s="113"/>
      <c r="CLL239" s="113"/>
      <c r="CLM239" s="113"/>
      <c r="CLN239" s="113"/>
      <c r="CLO239" s="113"/>
      <c r="CLP239" s="113"/>
      <c r="CLQ239" s="113"/>
      <c r="CLR239" s="113"/>
      <c r="CLS239" s="113"/>
      <c r="CLT239" s="113"/>
      <c r="CLU239" s="113"/>
      <c r="CLV239" s="113"/>
      <c r="CLW239" s="113"/>
      <c r="CLX239" s="113"/>
      <c r="CLY239" s="113"/>
      <c r="CLZ239" s="113"/>
      <c r="CMA239" s="113"/>
      <c r="CMB239" s="113"/>
      <c r="CMC239" s="113"/>
      <c r="CMD239" s="113"/>
      <c r="CME239" s="113"/>
      <c r="CMF239" s="113"/>
      <c r="CMG239" s="113"/>
      <c r="CMH239" s="113"/>
      <c r="CMI239" s="113"/>
      <c r="CMJ239" s="113"/>
      <c r="CMK239" s="113"/>
      <c r="CML239" s="113"/>
      <c r="CMM239" s="113"/>
      <c r="CMN239" s="113"/>
      <c r="CMO239" s="113"/>
      <c r="CMP239" s="113"/>
      <c r="CMQ239" s="113"/>
      <c r="CMR239" s="113"/>
      <c r="CMS239" s="113"/>
      <c r="CMT239" s="113"/>
      <c r="CMU239" s="113"/>
      <c r="CMV239" s="113"/>
      <c r="CMW239" s="113"/>
      <c r="CMX239" s="113"/>
      <c r="CMY239" s="113"/>
      <c r="CMZ239" s="113"/>
      <c r="CNA239" s="113"/>
      <c r="CNB239" s="113"/>
      <c r="CNC239" s="113"/>
      <c r="CND239" s="113"/>
      <c r="CNE239" s="113"/>
      <c r="CNF239" s="113"/>
      <c r="CNG239" s="113"/>
      <c r="CNH239" s="113"/>
      <c r="CNI239" s="113"/>
      <c r="CNJ239" s="113"/>
      <c r="CNK239" s="113"/>
      <c r="CNL239" s="113"/>
      <c r="CNM239" s="113"/>
      <c r="CNN239" s="113"/>
      <c r="CNO239" s="113"/>
      <c r="CNP239" s="113"/>
      <c r="CNQ239" s="113"/>
      <c r="CNR239" s="113"/>
      <c r="CNS239" s="113"/>
      <c r="CNT239" s="113"/>
      <c r="CNU239" s="113"/>
      <c r="CNV239" s="113"/>
      <c r="CNW239" s="113"/>
      <c r="CNX239" s="113"/>
      <c r="CNY239" s="113"/>
      <c r="CNZ239" s="113"/>
      <c r="COA239" s="113"/>
      <c r="COB239" s="113"/>
      <c r="COC239" s="113"/>
      <c r="COD239" s="113"/>
      <c r="COE239" s="113"/>
      <c r="COF239" s="113"/>
      <c r="COG239" s="113"/>
      <c r="COH239" s="113"/>
      <c r="COI239" s="113"/>
      <c r="COJ239" s="113"/>
      <c r="COK239" s="113"/>
      <c r="COL239" s="113"/>
      <c r="COM239" s="113"/>
      <c r="CON239" s="113"/>
      <c r="COO239" s="113"/>
      <c r="COP239" s="113"/>
      <c r="COQ239" s="113"/>
      <c r="COR239" s="113"/>
      <c r="COS239" s="113"/>
      <c r="COT239" s="113"/>
      <c r="COU239" s="113"/>
      <c r="COV239" s="113"/>
      <c r="COW239" s="113"/>
      <c r="COX239" s="113"/>
      <c r="COY239" s="113"/>
      <c r="COZ239" s="113"/>
      <c r="CPA239" s="113"/>
      <c r="CPB239" s="113"/>
      <c r="CPC239" s="113"/>
      <c r="CPD239" s="113"/>
      <c r="CPE239" s="113"/>
      <c r="CPF239" s="113"/>
      <c r="CPG239" s="113"/>
      <c r="CPH239" s="113"/>
      <c r="CPI239" s="113"/>
      <c r="CPJ239" s="113"/>
      <c r="CPK239" s="113"/>
      <c r="CPL239" s="113"/>
      <c r="CPM239" s="113"/>
      <c r="CPN239" s="113"/>
      <c r="CPO239" s="113"/>
      <c r="CPP239" s="113"/>
      <c r="CPQ239" s="113"/>
      <c r="CPR239" s="113"/>
      <c r="CPS239" s="113"/>
      <c r="CPT239" s="113"/>
      <c r="CPU239" s="113"/>
      <c r="CPV239" s="113"/>
      <c r="CPW239" s="113"/>
      <c r="CPX239" s="113"/>
      <c r="CPY239" s="113"/>
      <c r="CPZ239" s="113"/>
      <c r="CQA239" s="113"/>
      <c r="CQB239" s="113"/>
      <c r="CQC239" s="113"/>
      <c r="CQD239" s="113"/>
      <c r="CQE239" s="113"/>
      <c r="CQF239" s="113"/>
      <c r="CQG239" s="113"/>
      <c r="CQH239" s="113"/>
      <c r="CQI239" s="113"/>
      <c r="CQJ239" s="113"/>
      <c r="CQK239" s="113"/>
      <c r="CQL239" s="113"/>
      <c r="CQM239" s="113"/>
      <c r="CQN239" s="113"/>
      <c r="CQO239" s="113"/>
      <c r="CQP239" s="113"/>
      <c r="CQQ239" s="113"/>
      <c r="CQR239" s="113"/>
      <c r="CQS239" s="113"/>
      <c r="CQT239" s="113"/>
      <c r="CQU239" s="113"/>
      <c r="CQV239" s="113"/>
      <c r="CQW239" s="113"/>
      <c r="CQX239" s="113"/>
      <c r="CQY239" s="113"/>
      <c r="CQZ239" s="113"/>
      <c r="CRA239" s="113"/>
      <c r="CRB239" s="113"/>
      <c r="CRC239" s="113"/>
      <c r="CRD239" s="113"/>
      <c r="CRE239" s="113"/>
      <c r="CRF239" s="113"/>
      <c r="CRG239" s="113"/>
      <c r="CRH239" s="113"/>
      <c r="CRI239" s="113"/>
      <c r="CRJ239" s="113"/>
      <c r="CRK239" s="113"/>
      <c r="CRL239" s="113"/>
      <c r="CRM239" s="113"/>
      <c r="CRN239" s="113"/>
      <c r="CRO239" s="113"/>
      <c r="CRP239" s="113"/>
      <c r="CRQ239" s="113"/>
      <c r="CRR239" s="113"/>
      <c r="CRS239" s="113"/>
      <c r="CRT239" s="113"/>
      <c r="CRU239" s="113"/>
      <c r="CRV239" s="113"/>
      <c r="CRW239" s="113"/>
      <c r="CRX239" s="113"/>
      <c r="CRY239" s="113"/>
      <c r="CRZ239" s="113"/>
      <c r="CSA239" s="113"/>
      <c r="CSB239" s="113"/>
      <c r="CSC239" s="113"/>
      <c r="CSD239" s="113"/>
      <c r="CSE239" s="113"/>
      <c r="CSF239" s="113"/>
      <c r="CSG239" s="113"/>
      <c r="CSH239" s="113"/>
      <c r="CSI239" s="113"/>
      <c r="CSJ239" s="113"/>
      <c r="CSK239" s="113"/>
      <c r="CSL239" s="113"/>
      <c r="CSM239" s="113"/>
      <c r="CSN239" s="113"/>
      <c r="CSO239" s="113"/>
      <c r="CSP239" s="113"/>
      <c r="CSQ239" s="113"/>
      <c r="CSR239" s="113"/>
      <c r="CSS239" s="113"/>
      <c r="CST239" s="113"/>
      <c r="CSU239" s="113"/>
      <c r="CSV239" s="113"/>
      <c r="CSW239" s="113"/>
      <c r="CSX239" s="113"/>
      <c r="CSY239" s="113"/>
      <c r="CSZ239" s="113"/>
      <c r="CTA239" s="113"/>
      <c r="CTB239" s="113"/>
      <c r="CTC239" s="113"/>
      <c r="CTD239" s="113"/>
      <c r="CTE239" s="113"/>
      <c r="CTF239" s="113"/>
      <c r="CTG239" s="113"/>
      <c r="CTH239" s="113"/>
      <c r="CTI239" s="113"/>
      <c r="CTJ239" s="113"/>
      <c r="CTK239" s="113"/>
      <c r="CTL239" s="113"/>
      <c r="CTM239" s="113"/>
      <c r="CTN239" s="113"/>
      <c r="CTO239" s="113"/>
      <c r="CTP239" s="113"/>
      <c r="CTQ239" s="113"/>
      <c r="CTR239" s="113"/>
      <c r="CTS239" s="113"/>
      <c r="CTT239" s="113"/>
      <c r="CTU239" s="113"/>
      <c r="CTV239" s="113"/>
      <c r="CTW239" s="113"/>
      <c r="CTX239" s="113"/>
      <c r="CTY239" s="113"/>
      <c r="CTZ239" s="113"/>
      <c r="CUA239" s="113"/>
      <c r="CUB239" s="113"/>
      <c r="CUC239" s="113"/>
      <c r="CUD239" s="113"/>
      <c r="CUE239" s="113"/>
      <c r="CUF239" s="113"/>
      <c r="CUG239" s="113"/>
      <c r="CUH239" s="113"/>
      <c r="CUI239" s="113"/>
      <c r="CUJ239" s="113"/>
      <c r="CUK239" s="113"/>
      <c r="CUL239" s="113"/>
      <c r="CUM239" s="113"/>
      <c r="CUN239" s="113"/>
      <c r="CUO239" s="113"/>
      <c r="CUP239" s="113"/>
      <c r="CUQ239" s="113"/>
      <c r="CUR239" s="113"/>
      <c r="CUS239" s="113"/>
      <c r="CUT239" s="113"/>
      <c r="CUU239" s="113"/>
      <c r="CUV239" s="113"/>
      <c r="CUW239" s="113"/>
      <c r="CUX239" s="113"/>
      <c r="CUY239" s="113"/>
      <c r="CUZ239" s="113"/>
      <c r="CVA239" s="113"/>
      <c r="CVB239" s="113"/>
      <c r="CVC239" s="113"/>
      <c r="CVD239" s="113"/>
      <c r="CVE239" s="113"/>
      <c r="CVF239" s="113"/>
      <c r="CVG239" s="113"/>
      <c r="CVH239" s="113"/>
      <c r="CVI239" s="113"/>
      <c r="CVJ239" s="113"/>
      <c r="CVK239" s="113"/>
      <c r="CVL239" s="113"/>
      <c r="CVM239" s="113"/>
      <c r="CVN239" s="113"/>
      <c r="CVO239" s="113"/>
      <c r="CVP239" s="113"/>
      <c r="CVQ239" s="113"/>
      <c r="CVR239" s="113"/>
      <c r="CVS239" s="113"/>
      <c r="CVT239" s="113"/>
      <c r="CVU239" s="113"/>
      <c r="CVV239" s="113"/>
      <c r="CVW239" s="113"/>
      <c r="CVX239" s="113"/>
      <c r="CVY239" s="113"/>
      <c r="CVZ239" s="113"/>
      <c r="CWA239" s="113"/>
      <c r="CWB239" s="113"/>
      <c r="CWC239" s="113"/>
      <c r="CWD239" s="113"/>
      <c r="CWE239" s="113"/>
      <c r="CWF239" s="113"/>
      <c r="CWG239" s="113"/>
      <c r="CWH239" s="113"/>
      <c r="CWI239" s="113"/>
      <c r="CWJ239" s="113"/>
      <c r="CWK239" s="113"/>
      <c r="CWL239" s="113"/>
      <c r="CWM239" s="113"/>
      <c r="CWN239" s="113"/>
      <c r="CWO239" s="113"/>
      <c r="CWP239" s="113"/>
      <c r="CWQ239" s="113"/>
      <c r="CWR239" s="113"/>
      <c r="CWS239" s="113"/>
      <c r="CWT239" s="113"/>
      <c r="CWU239" s="113"/>
      <c r="CWV239" s="113"/>
      <c r="CWW239" s="113"/>
      <c r="CWX239" s="113"/>
      <c r="CWY239" s="113"/>
      <c r="CWZ239" s="113"/>
      <c r="CXA239" s="113"/>
      <c r="CXB239" s="113"/>
      <c r="CXC239" s="113"/>
      <c r="CXD239" s="113"/>
      <c r="CXE239" s="113"/>
      <c r="CXF239" s="113"/>
      <c r="CXG239" s="113"/>
      <c r="CXH239" s="113"/>
      <c r="CXI239" s="113"/>
      <c r="CXJ239" s="113"/>
      <c r="CXK239" s="113"/>
      <c r="CXL239" s="113"/>
      <c r="CXM239" s="113"/>
      <c r="CXN239" s="113"/>
      <c r="CXO239" s="113"/>
      <c r="CXP239" s="113"/>
      <c r="CXQ239" s="113"/>
      <c r="CXR239" s="113"/>
      <c r="CXS239" s="113"/>
      <c r="CXT239" s="113"/>
      <c r="CXU239" s="113"/>
      <c r="CXV239" s="113"/>
      <c r="CXW239" s="113"/>
      <c r="CXX239" s="113"/>
      <c r="CXY239" s="113"/>
      <c r="CXZ239" s="113"/>
      <c r="CYA239" s="113"/>
      <c r="CYB239" s="113"/>
      <c r="CYC239" s="113"/>
      <c r="CYD239" s="113"/>
      <c r="CYE239" s="113"/>
      <c r="CYF239" s="113"/>
      <c r="CYG239" s="113"/>
      <c r="CYH239" s="113"/>
      <c r="CYI239" s="113"/>
      <c r="CYJ239" s="113"/>
      <c r="CYK239" s="113"/>
      <c r="CYL239" s="113"/>
      <c r="CYM239" s="113"/>
      <c r="CYN239" s="113"/>
      <c r="CYO239" s="113"/>
      <c r="CYP239" s="113"/>
      <c r="CYQ239" s="113"/>
      <c r="CYR239" s="113"/>
      <c r="CYS239" s="113"/>
      <c r="CYT239" s="113"/>
      <c r="CYU239" s="113"/>
      <c r="CYV239" s="113"/>
      <c r="CYW239" s="113"/>
      <c r="CYX239" s="113"/>
      <c r="CYY239" s="113"/>
      <c r="CYZ239" s="113"/>
      <c r="CZA239" s="113"/>
      <c r="CZB239" s="113"/>
      <c r="CZC239" s="113"/>
      <c r="CZD239" s="113"/>
      <c r="CZE239" s="113"/>
      <c r="CZF239" s="113"/>
      <c r="CZG239" s="113"/>
      <c r="CZH239" s="113"/>
      <c r="CZI239" s="113"/>
      <c r="CZJ239" s="113"/>
      <c r="CZK239" s="113"/>
      <c r="CZL239" s="113"/>
      <c r="CZM239" s="113"/>
      <c r="CZN239" s="113"/>
      <c r="CZO239" s="113"/>
      <c r="CZP239" s="113"/>
      <c r="CZQ239" s="113"/>
      <c r="CZR239" s="113"/>
      <c r="CZS239" s="113"/>
      <c r="CZT239" s="113"/>
      <c r="CZU239" s="113"/>
      <c r="CZV239" s="113"/>
      <c r="CZW239" s="113"/>
      <c r="CZX239" s="113"/>
      <c r="CZY239" s="113"/>
      <c r="CZZ239" s="113"/>
      <c r="DAA239" s="113"/>
      <c r="DAB239" s="113"/>
      <c r="DAC239" s="113"/>
      <c r="DAD239" s="113"/>
      <c r="DAE239" s="113"/>
      <c r="DAF239" s="113"/>
      <c r="DAG239" s="113"/>
      <c r="DAH239" s="113"/>
      <c r="DAI239" s="113"/>
      <c r="DAJ239" s="113"/>
      <c r="DAK239" s="113"/>
      <c r="DAL239" s="113"/>
      <c r="DAM239" s="113"/>
      <c r="DAN239" s="113"/>
      <c r="DAO239" s="113"/>
      <c r="DAP239" s="113"/>
      <c r="DAQ239" s="113"/>
      <c r="DAR239" s="113"/>
      <c r="DAS239" s="113"/>
      <c r="DAT239" s="113"/>
      <c r="DAU239" s="113"/>
      <c r="DAV239" s="113"/>
      <c r="DAW239" s="113"/>
      <c r="DAX239" s="113"/>
      <c r="DAY239" s="113"/>
      <c r="DAZ239" s="113"/>
      <c r="DBA239" s="113"/>
      <c r="DBB239" s="113"/>
      <c r="DBC239" s="113"/>
      <c r="DBD239" s="113"/>
      <c r="DBE239" s="113"/>
      <c r="DBF239" s="113"/>
      <c r="DBG239" s="113"/>
      <c r="DBH239" s="113"/>
      <c r="DBI239" s="113"/>
      <c r="DBJ239" s="113"/>
      <c r="DBK239" s="113"/>
      <c r="DBL239" s="113"/>
      <c r="DBM239" s="113"/>
      <c r="DBN239" s="113"/>
      <c r="DBO239" s="113"/>
      <c r="DBP239" s="113"/>
      <c r="DBQ239" s="113"/>
      <c r="DBR239" s="113"/>
      <c r="DBS239" s="113"/>
      <c r="DBT239" s="113"/>
      <c r="DBU239" s="113"/>
      <c r="DBV239" s="113"/>
      <c r="DBW239" s="113"/>
      <c r="DBX239" s="113"/>
      <c r="DBY239" s="113"/>
      <c r="DBZ239" s="113"/>
      <c r="DCA239" s="113"/>
      <c r="DCB239" s="113"/>
      <c r="DCC239" s="113"/>
      <c r="DCD239" s="113"/>
      <c r="DCE239" s="113"/>
      <c r="DCF239" s="113"/>
      <c r="DCG239" s="113"/>
      <c r="DCH239" s="113"/>
      <c r="DCI239" s="113"/>
      <c r="DCJ239" s="113"/>
      <c r="DCK239" s="113"/>
      <c r="DCL239" s="113"/>
      <c r="DCM239" s="113"/>
      <c r="DCN239" s="113"/>
      <c r="DCO239" s="113"/>
      <c r="DCP239" s="113"/>
      <c r="DCQ239" s="113"/>
      <c r="DCR239" s="113"/>
      <c r="DCS239" s="113"/>
      <c r="DCT239" s="113"/>
      <c r="DCU239" s="113"/>
      <c r="DCV239" s="113"/>
      <c r="DCW239" s="113"/>
      <c r="DCX239" s="113"/>
      <c r="DCY239" s="113"/>
      <c r="DCZ239" s="113"/>
      <c r="DDA239" s="113"/>
      <c r="DDB239" s="113"/>
      <c r="DDC239" s="113"/>
      <c r="DDD239" s="113"/>
      <c r="DDE239" s="113"/>
      <c r="DDF239" s="113"/>
      <c r="DDG239" s="113"/>
      <c r="DDH239" s="113"/>
      <c r="DDI239" s="113"/>
      <c r="DDJ239" s="113"/>
      <c r="DDK239" s="113"/>
      <c r="DDL239" s="113"/>
      <c r="DDM239" s="113"/>
      <c r="DDN239" s="113"/>
      <c r="DDO239" s="113"/>
      <c r="DDP239" s="113"/>
      <c r="DDQ239" s="113"/>
      <c r="DDR239" s="113"/>
      <c r="DDS239" s="113"/>
      <c r="DDT239" s="113"/>
      <c r="DDU239" s="113"/>
      <c r="DDV239" s="113"/>
      <c r="DDW239" s="113"/>
      <c r="DDX239" s="113"/>
      <c r="DDY239" s="113"/>
      <c r="DDZ239" s="113"/>
      <c r="DEA239" s="113"/>
      <c r="DEB239" s="113"/>
      <c r="DEC239" s="113"/>
      <c r="DED239" s="113"/>
      <c r="DEE239" s="113"/>
      <c r="DEF239" s="113"/>
      <c r="DEG239" s="113"/>
      <c r="DEH239" s="113"/>
      <c r="DEI239" s="113"/>
      <c r="DEJ239" s="113"/>
      <c r="DEK239" s="113"/>
      <c r="DEL239" s="113"/>
      <c r="DEM239" s="113"/>
      <c r="DEN239" s="113"/>
      <c r="DEO239" s="113"/>
      <c r="DEP239" s="113"/>
      <c r="DEQ239" s="113"/>
      <c r="DER239" s="113"/>
      <c r="DES239" s="113"/>
      <c r="DET239" s="113"/>
      <c r="DEU239" s="113"/>
      <c r="DEV239" s="113"/>
      <c r="DEW239" s="113"/>
      <c r="DEX239" s="113"/>
      <c r="DEY239" s="113"/>
      <c r="DEZ239" s="113"/>
      <c r="DFA239" s="113"/>
      <c r="DFB239" s="113"/>
      <c r="DFC239" s="113"/>
      <c r="DFD239" s="113"/>
      <c r="DFE239" s="113"/>
      <c r="DFF239" s="113"/>
      <c r="DFG239" s="113"/>
      <c r="DFH239" s="113"/>
      <c r="DFI239" s="113"/>
      <c r="DFJ239" s="113"/>
      <c r="DFK239" s="113"/>
      <c r="DFL239" s="113"/>
      <c r="DFM239" s="113"/>
      <c r="DFN239" s="113"/>
      <c r="DFO239" s="113"/>
      <c r="DFP239" s="113"/>
      <c r="DFQ239" s="113"/>
      <c r="DFR239" s="113"/>
      <c r="DFS239" s="113"/>
      <c r="DFT239" s="113"/>
      <c r="DFU239" s="113"/>
      <c r="DFV239" s="113"/>
      <c r="DFW239" s="113"/>
      <c r="DFX239" s="113"/>
      <c r="DFY239" s="113"/>
      <c r="DFZ239" s="113"/>
      <c r="DGA239" s="113"/>
      <c r="DGB239" s="113"/>
      <c r="DGC239" s="113"/>
      <c r="DGD239" s="113"/>
      <c r="DGE239" s="113"/>
      <c r="DGF239" s="113"/>
      <c r="DGG239" s="113"/>
      <c r="DGH239" s="113"/>
      <c r="DGI239" s="113"/>
      <c r="DGJ239" s="113"/>
      <c r="DGK239" s="113"/>
      <c r="DGL239" s="113"/>
      <c r="DGM239" s="113"/>
      <c r="DGN239" s="113"/>
      <c r="DGO239" s="113"/>
      <c r="DGP239" s="113"/>
      <c r="DGQ239" s="113"/>
      <c r="DGR239" s="113"/>
      <c r="DGS239" s="113"/>
      <c r="DGT239" s="113"/>
      <c r="DGU239" s="113"/>
      <c r="DGV239" s="113"/>
      <c r="DGW239" s="113"/>
      <c r="DGX239" s="113"/>
      <c r="DGY239" s="113"/>
      <c r="DGZ239" s="113"/>
      <c r="DHA239" s="113"/>
      <c r="DHB239" s="113"/>
      <c r="DHC239" s="113"/>
      <c r="DHD239" s="113"/>
      <c r="DHE239" s="113"/>
      <c r="DHF239" s="113"/>
      <c r="DHG239" s="113"/>
      <c r="DHH239" s="113"/>
      <c r="DHI239" s="113"/>
      <c r="DHJ239" s="113"/>
      <c r="DHK239" s="113"/>
      <c r="DHL239" s="113"/>
      <c r="DHM239" s="113"/>
      <c r="DHN239" s="113"/>
      <c r="DHO239" s="113"/>
      <c r="DHP239" s="113"/>
      <c r="DHQ239" s="113"/>
      <c r="DHR239" s="113"/>
      <c r="DHS239" s="113"/>
      <c r="DHT239" s="113"/>
      <c r="DHU239" s="113"/>
      <c r="DHV239" s="113"/>
      <c r="DHW239" s="113"/>
      <c r="DHX239" s="113"/>
      <c r="DHY239" s="113"/>
      <c r="DHZ239" s="113"/>
      <c r="DIA239" s="113"/>
      <c r="DIB239" s="113"/>
      <c r="DIC239" s="113"/>
      <c r="DID239" s="113"/>
      <c r="DIE239" s="113"/>
      <c r="DIF239" s="113"/>
      <c r="DIG239" s="113"/>
      <c r="DIH239" s="113"/>
      <c r="DII239" s="113"/>
      <c r="DIJ239" s="113"/>
      <c r="DIK239" s="113"/>
      <c r="DIL239" s="113"/>
      <c r="DIM239" s="113"/>
      <c r="DIN239" s="113"/>
      <c r="DIO239" s="113"/>
      <c r="DIP239" s="113"/>
      <c r="DIQ239" s="113"/>
      <c r="DIR239" s="113"/>
      <c r="DIS239" s="113"/>
      <c r="DIT239" s="113"/>
      <c r="DIU239" s="113"/>
      <c r="DIV239" s="113"/>
      <c r="DIW239" s="113"/>
      <c r="DIX239" s="113"/>
      <c r="DIY239" s="113"/>
      <c r="DIZ239" s="113"/>
      <c r="DJA239" s="113"/>
      <c r="DJB239" s="113"/>
      <c r="DJC239" s="113"/>
      <c r="DJD239" s="113"/>
      <c r="DJE239" s="113"/>
      <c r="DJF239" s="113"/>
      <c r="DJG239" s="113"/>
      <c r="DJH239" s="113"/>
      <c r="DJI239" s="113"/>
      <c r="DJJ239" s="113"/>
      <c r="DJK239" s="113"/>
      <c r="DJL239" s="113"/>
      <c r="DJM239" s="113"/>
      <c r="DJN239" s="113"/>
      <c r="DJO239" s="113"/>
      <c r="DJP239" s="113"/>
      <c r="DJQ239" s="113"/>
      <c r="DJR239" s="113"/>
      <c r="DJS239" s="113"/>
      <c r="DJT239" s="113"/>
      <c r="DJU239" s="113"/>
      <c r="DJV239" s="113"/>
      <c r="DJW239" s="113"/>
      <c r="DJX239" s="113"/>
      <c r="DJY239" s="113"/>
      <c r="DJZ239" s="113"/>
      <c r="DKA239" s="113"/>
      <c r="DKB239" s="113"/>
      <c r="DKC239" s="113"/>
      <c r="DKD239" s="113"/>
      <c r="DKE239" s="113"/>
      <c r="DKF239" s="113"/>
      <c r="DKG239" s="113"/>
      <c r="DKH239" s="113"/>
      <c r="DKI239" s="113"/>
      <c r="DKJ239" s="113"/>
      <c r="DKK239" s="113"/>
      <c r="DKL239" s="113"/>
      <c r="DKM239" s="113"/>
      <c r="DKN239" s="113"/>
      <c r="DKO239" s="113"/>
      <c r="DKP239" s="113"/>
      <c r="DKQ239" s="113"/>
      <c r="DKR239" s="113"/>
      <c r="DKS239" s="113"/>
      <c r="DKT239" s="113"/>
      <c r="DKU239" s="113"/>
      <c r="DKV239" s="113"/>
      <c r="DKW239" s="113"/>
      <c r="DKX239" s="113"/>
      <c r="DKY239" s="113"/>
      <c r="DKZ239" s="113"/>
      <c r="DLA239" s="113"/>
      <c r="DLB239" s="113"/>
      <c r="DLC239" s="113"/>
      <c r="DLD239" s="113"/>
      <c r="DLE239" s="113"/>
      <c r="DLF239" s="113"/>
      <c r="DLG239" s="113"/>
      <c r="DLH239" s="113"/>
      <c r="DLI239" s="113"/>
      <c r="DLJ239" s="113"/>
      <c r="DLK239" s="113"/>
      <c r="DLL239" s="113"/>
      <c r="DLM239" s="113"/>
      <c r="DLN239" s="113"/>
      <c r="DLO239" s="113"/>
      <c r="DLP239" s="113"/>
      <c r="DLQ239" s="113"/>
      <c r="DLR239" s="113"/>
      <c r="DLS239" s="113"/>
      <c r="DLT239" s="113"/>
      <c r="DLU239" s="113"/>
      <c r="DLV239" s="113"/>
      <c r="DLW239" s="113"/>
      <c r="DLX239" s="113"/>
      <c r="DLY239" s="113"/>
      <c r="DLZ239" s="113"/>
      <c r="DMA239" s="113"/>
      <c r="DMB239" s="113"/>
      <c r="DMC239" s="113"/>
      <c r="DMD239" s="113"/>
      <c r="DME239" s="113"/>
      <c r="DMF239" s="113"/>
      <c r="DMG239" s="113"/>
      <c r="DMH239" s="113"/>
      <c r="DMI239" s="113"/>
      <c r="DMJ239" s="113"/>
      <c r="DMK239" s="113"/>
      <c r="DML239" s="113"/>
      <c r="DMM239" s="113"/>
      <c r="DMN239" s="113"/>
      <c r="DMO239" s="113"/>
      <c r="DMP239" s="113"/>
      <c r="DMQ239" s="113"/>
      <c r="DMR239" s="113"/>
      <c r="DMS239" s="113"/>
      <c r="DMT239" s="113"/>
      <c r="DMU239" s="113"/>
      <c r="DMV239" s="113"/>
      <c r="DMW239" s="113"/>
      <c r="DMX239" s="113"/>
      <c r="DMY239" s="113"/>
      <c r="DMZ239" s="113"/>
      <c r="DNA239" s="113"/>
      <c r="DNB239" s="113"/>
      <c r="DNC239" s="113"/>
      <c r="DND239" s="113"/>
      <c r="DNE239" s="113"/>
      <c r="DNF239" s="113"/>
      <c r="DNG239" s="113"/>
      <c r="DNH239" s="113"/>
      <c r="DNI239" s="113"/>
      <c r="DNJ239" s="113"/>
      <c r="DNK239" s="113"/>
      <c r="DNL239" s="113"/>
      <c r="DNM239" s="113"/>
      <c r="DNN239" s="113"/>
      <c r="DNO239" s="113"/>
      <c r="DNP239" s="113"/>
      <c r="DNQ239" s="113"/>
      <c r="DNR239" s="113"/>
      <c r="DNS239" s="113"/>
      <c r="DNT239" s="113"/>
      <c r="DNU239" s="113"/>
      <c r="DNV239" s="113"/>
      <c r="DNW239" s="113"/>
      <c r="DNX239" s="113"/>
      <c r="DNY239" s="113"/>
      <c r="DNZ239" s="113"/>
      <c r="DOA239" s="113"/>
      <c r="DOB239" s="113"/>
      <c r="DOC239" s="113"/>
      <c r="DOD239" s="113"/>
      <c r="DOE239" s="113"/>
      <c r="DOF239" s="113"/>
      <c r="DOG239" s="113"/>
      <c r="DOH239" s="113"/>
      <c r="DOI239" s="113"/>
      <c r="DOJ239" s="113"/>
      <c r="DOK239" s="113"/>
      <c r="DOL239" s="113"/>
      <c r="DOM239" s="113"/>
      <c r="DON239" s="113"/>
      <c r="DOO239" s="113"/>
      <c r="DOP239" s="113"/>
      <c r="DOQ239" s="113"/>
      <c r="DOR239" s="113"/>
      <c r="DOS239" s="113"/>
      <c r="DOT239" s="113"/>
      <c r="DOU239" s="113"/>
      <c r="DOV239" s="113"/>
      <c r="DOW239" s="113"/>
      <c r="DOX239" s="113"/>
      <c r="DOY239" s="113"/>
      <c r="DOZ239" s="113"/>
      <c r="DPA239" s="113"/>
      <c r="DPB239" s="113"/>
      <c r="DPC239" s="113"/>
      <c r="DPD239" s="113"/>
      <c r="DPE239" s="113"/>
      <c r="DPF239" s="113"/>
      <c r="DPG239" s="113"/>
      <c r="DPH239" s="113"/>
      <c r="DPI239" s="113"/>
      <c r="DPJ239" s="113"/>
      <c r="DPK239" s="113"/>
      <c r="DPL239" s="113"/>
      <c r="DPM239" s="113"/>
      <c r="DPN239" s="113"/>
      <c r="DPO239" s="113"/>
      <c r="DPP239" s="113"/>
      <c r="DPQ239" s="113"/>
      <c r="DPR239" s="113"/>
      <c r="DPS239" s="113"/>
      <c r="DPT239" s="113"/>
      <c r="DPU239" s="113"/>
      <c r="DPV239" s="113"/>
      <c r="DPW239" s="113"/>
      <c r="DPX239" s="113"/>
      <c r="DPY239" s="113"/>
      <c r="DPZ239" s="113"/>
      <c r="DQA239" s="113"/>
      <c r="DQB239" s="113"/>
      <c r="DQC239" s="113"/>
      <c r="DQD239" s="113"/>
      <c r="DQE239" s="113"/>
      <c r="DQF239" s="113"/>
      <c r="DQG239" s="113"/>
      <c r="DQH239" s="113"/>
      <c r="DQI239" s="113"/>
      <c r="DQJ239" s="113"/>
      <c r="DQK239" s="113"/>
      <c r="DQL239" s="113"/>
      <c r="DQM239" s="113"/>
      <c r="DQN239" s="113"/>
      <c r="DQO239" s="113"/>
      <c r="DQP239" s="113"/>
      <c r="DQQ239" s="113"/>
      <c r="DQR239" s="113"/>
      <c r="DQS239" s="113"/>
      <c r="DQT239" s="113"/>
      <c r="DQU239" s="113"/>
      <c r="DQV239" s="113"/>
      <c r="DQW239" s="113"/>
      <c r="DQX239" s="113"/>
      <c r="DQY239" s="113"/>
      <c r="DQZ239" s="113"/>
      <c r="DRA239" s="113"/>
      <c r="DRB239" s="113"/>
      <c r="DRC239" s="113"/>
      <c r="DRD239" s="113"/>
      <c r="DRE239" s="113"/>
      <c r="DRF239" s="113"/>
      <c r="DRG239" s="113"/>
      <c r="DRH239" s="113"/>
      <c r="DRI239" s="113"/>
      <c r="DRJ239" s="113"/>
      <c r="DRK239" s="113"/>
      <c r="DRL239" s="113"/>
      <c r="DRM239" s="113"/>
      <c r="DRN239" s="113"/>
      <c r="DRO239" s="113"/>
      <c r="DRP239" s="113"/>
      <c r="DRQ239" s="113"/>
      <c r="DRR239" s="113"/>
      <c r="DRS239" s="113"/>
      <c r="DRT239" s="113"/>
      <c r="DRU239" s="113"/>
      <c r="DRV239" s="113"/>
      <c r="DRW239" s="113"/>
      <c r="DRX239" s="113"/>
      <c r="DRY239" s="113"/>
      <c r="DRZ239" s="113"/>
      <c r="DSA239" s="113"/>
      <c r="DSB239" s="113"/>
      <c r="DSC239" s="113"/>
      <c r="DSD239" s="113"/>
      <c r="DSE239" s="113"/>
      <c r="DSF239" s="113"/>
      <c r="DSG239" s="113"/>
      <c r="DSH239" s="113"/>
      <c r="DSI239" s="113"/>
      <c r="DSJ239" s="113"/>
      <c r="DSK239" s="113"/>
      <c r="DSL239" s="113"/>
      <c r="DSM239" s="113"/>
      <c r="DSN239" s="113"/>
      <c r="DSO239" s="113"/>
      <c r="DSP239" s="113"/>
      <c r="DSQ239" s="113"/>
      <c r="DSR239" s="113"/>
      <c r="DSS239" s="113"/>
      <c r="DST239" s="113"/>
      <c r="DSU239" s="113"/>
      <c r="DSV239" s="113"/>
      <c r="DSW239" s="113"/>
      <c r="DSX239" s="113"/>
      <c r="DSY239" s="113"/>
      <c r="DSZ239" s="113"/>
      <c r="DTA239" s="113"/>
      <c r="DTB239" s="113"/>
      <c r="DTC239" s="113"/>
      <c r="DTD239" s="113"/>
      <c r="DTE239" s="113"/>
      <c r="DTF239" s="113"/>
      <c r="DTG239" s="113"/>
      <c r="DTH239" s="113"/>
      <c r="DTI239" s="113"/>
      <c r="DTJ239" s="113"/>
      <c r="DTK239" s="113"/>
      <c r="DTL239" s="113"/>
      <c r="DTM239" s="113"/>
      <c r="DTN239" s="113"/>
      <c r="DTO239" s="113"/>
      <c r="DTP239" s="113"/>
      <c r="DTQ239" s="113"/>
      <c r="DTR239" s="113"/>
      <c r="DTS239" s="113"/>
      <c r="DTT239" s="113"/>
      <c r="DTU239" s="113"/>
      <c r="DTV239" s="113"/>
      <c r="DTW239" s="113"/>
      <c r="DTX239" s="113"/>
      <c r="DTY239" s="113"/>
      <c r="DTZ239" s="113"/>
      <c r="DUA239" s="113"/>
      <c r="DUB239" s="113"/>
      <c r="DUC239" s="113"/>
      <c r="DUD239" s="113"/>
      <c r="DUE239" s="113"/>
      <c r="DUF239" s="113"/>
      <c r="DUG239" s="113"/>
      <c r="DUH239" s="113"/>
      <c r="DUI239" s="113"/>
      <c r="DUJ239" s="113"/>
      <c r="DUK239" s="113"/>
      <c r="DUL239" s="113"/>
      <c r="DUM239" s="113"/>
      <c r="DUN239" s="113"/>
      <c r="DUO239" s="113"/>
      <c r="DUP239" s="113"/>
      <c r="DUQ239" s="113"/>
      <c r="DUR239" s="113"/>
      <c r="DUS239" s="113"/>
      <c r="DUT239" s="113"/>
      <c r="DUU239" s="113"/>
      <c r="DUV239" s="113"/>
      <c r="DUW239" s="113"/>
      <c r="DUX239" s="113"/>
      <c r="DUY239" s="113"/>
      <c r="DUZ239" s="113"/>
      <c r="DVA239" s="113"/>
      <c r="DVB239" s="113"/>
      <c r="DVC239" s="113"/>
      <c r="DVD239" s="113"/>
      <c r="DVE239" s="113"/>
      <c r="DVF239" s="113"/>
      <c r="DVG239" s="113"/>
      <c r="DVH239" s="113"/>
      <c r="DVI239" s="113"/>
      <c r="DVJ239" s="113"/>
      <c r="DVK239" s="113"/>
      <c r="DVL239" s="113"/>
      <c r="DVM239" s="113"/>
      <c r="DVN239" s="113"/>
      <c r="DVO239" s="113"/>
      <c r="DVP239" s="113"/>
      <c r="DVQ239" s="113"/>
      <c r="DVR239" s="113"/>
      <c r="DVS239" s="113"/>
      <c r="DVT239" s="113"/>
      <c r="DVU239" s="113"/>
      <c r="DVV239" s="113"/>
      <c r="DVW239" s="113"/>
      <c r="DVX239" s="113"/>
      <c r="DVY239" s="113"/>
      <c r="DVZ239" s="113"/>
      <c r="DWA239" s="113"/>
      <c r="DWB239" s="113"/>
      <c r="DWC239" s="113"/>
      <c r="DWD239" s="113"/>
      <c r="DWE239" s="113"/>
      <c r="DWF239" s="113"/>
      <c r="DWG239" s="113"/>
      <c r="DWH239" s="113"/>
      <c r="DWI239" s="113"/>
      <c r="DWJ239" s="113"/>
      <c r="DWK239" s="113"/>
      <c r="DWL239" s="113"/>
      <c r="DWM239" s="113"/>
      <c r="DWN239" s="113"/>
      <c r="DWO239" s="113"/>
      <c r="DWP239" s="113"/>
      <c r="DWQ239" s="113"/>
      <c r="DWR239" s="113"/>
      <c r="DWS239" s="113"/>
      <c r="DWT239" s="113"/>
      <c r="DWU239" s="113"/>
      <c r="DWV239" s="113"/>
      <c r="DWW239" s="113"/>
      <c r="DWX239" s="113"/>
      <c r="DWY239" s="113"/>
      <c r="DWZ239" s="113"/>
      <c r="DXA239" s="113"/>
      <c r="DXB239" s="113"/>
      <c r="DXC239" s="113"/>
      <c r="DXD239" s="113"/>
      <c r="DXE239" s="113"/>
      <c r="DXF239" s="113"/>
      <c r="DXG239" s="113"/>
      <c r="DXH239" s="113"/>
      <c r="DXI239" s="113"/>
      <c r="DXJ239" s="113"/>
      <c r="DXK239" s="113"/>
      <c r="DXL239" s="113"/>
      <c r="DXM239" s="113"/>
      <c r="DXN239" s="113"/>
      <c r="DXO239" s="113"/>
      <c r="DXP239" s="113"/>
      <c r="DXQ239" s="113"/>
      <c r="DXR239" s="113"/>
      <c r="DXS239" s="113"/>
      <c r="DXT239" s="113"/>
      <c r="DXU239" s="113"/>
      <c r="DXV239" s="113"/>
      <c r="DXW239" s="113"/>
      <c r="DXX239" s="113"/>
      <c r="DXY239" s="113"/>
      <c r="DXZ239" s="113"/>
      <c r="DYA239" s="113"/>
      <c r="DYB239" s="113"/>
      <c r="DYC239" s="113"/>
      <c r="DYD239" s="113"/>
      <c r="DYE239" s="113"/>
      <c r="DYF239" s="113"/>
      <c r="DYG239" s="113"/>
      <c r="DYH239" s="113"/>
      <c r="DYI239" s="113"/>
      <c r="DYJ239" s="113"/>
      <c r="DYK239" s="113"/>
      <c r="DYL239" s="113"/>
      <c r="DYM239" s="113"/>
      <c r="DYN239" s="113"/>
      <c r="DYO239" s="113"/>
      <c r="DYP239" s="113"/>
      <c r="DYQ239" s="113"/>
      <c r="DYR239" s="113"/>
      <c r="DYS239" s="113"/>
      <c r="DYT239" s="113"/>
      <c r="DYU239" s="113"/>
      <c r="DYV239" s="113"/>
      <c r="DYW239" s="113"/>
      <c r="DYX239" s="113"/>
      <c r="DYY239" s="113"/>
      <c r="DYZ239" s="113"/>
      <c r="DZA239" s="113"/>
      <c r="DZB239" s="113"/>
      <c r="DZC239" s="113"/>
      <c r="DZD239" s="113"/>
      <c r="DZE239" s="113"/>
      <c r="DZF239" s="113"/>
      <c r="DZG239" s="113"/>
      <c r="DZH239" s="113"/>
      <c r="DZI239" s="113"/>
      <c r="DZJ239" s="113"/>
      <c r="DZK239" s="113"/>
      <c r="DZL239" s="113"/>
      <c r="DZM239" s="113"/>
      <c r="DZN239" s="113"/>
      <c r="DZO239" s="113"/>
      <c r="DZP239" s="113"/>
      <c r="DZQ239" s="113"/>
      <c r="DZR239" s="113"/>
      <c r="DZS239" s="113"/>
      <c r="DZT239" s="113"/>
      <c r="DZU239" s="113"/>
      <c r="DZV239" s="113"/>
      <c r="DZW239" s="113"/>
      <c r="DZX239" s="113"/>
      <c r="DZY239" s="113"/>
      <c r="DZZ239" s="113"/>
      <c r="EAA239" s="113"/>
      <c r="EAB239" s="113"/>
      <c r="EAC239" s="113"/>
      <c r="EAD239" s="113"/>
      <c r="EAE239" s="113"/>
      <c r="EAF239" s="113"/>
      <c r="EAG239" s="113"/>
      <c r="EAH239" s="113"/>
      <c r="EAI239" s="113"/>
      <c r="EAJ239" s="113"/>
      <c r="EAK239" s="113"/>
      <c r="EAL239" s="113"/>
      <c r="EAM239" s="113"/>
      <c r="EAN239" s="113"/>
      <c r="EAO239" s="113"/>
      <c r="EAP239" s="113"/>
      <c r="EAQ239" s="113"/>
      <c r="EAR239" s="113"/>
      <c r="EAS239" s="113"/>
      <c r="EAT239" s="113"/>
      <c r="EAU239" s="113"/>
      <c r="EAV239" s="113"/>
      <c r="EAW239" s="113"/>
      <c r="EAX239" s="113"/>
      <c r="EAY239" s="113"/>
      <c r="EAZ239" s="113"/>
      <c r="EBA239" s="113"/>
      <c r="EBB239" s="113"/>
      <c r="EBC239" s="113"/>
      <c r="EBD239" s="113"/>
      <c r="EBE239" s="113"/>
      <c r="EBF239" s="113"/>
      <c r="EBG239" s="113"/>
      <c r="EBH239" s="113"/>
      <c r="EBI239" s="113"/>
      <c r="EBJ239" s="113"/>
      <c r="EBK239" s="113"/>
      <c r="EBL239" s="113"/>
      <c r="EBM239" s="113"/>
      <c r="EBN239" s="113"/>
      <c r="EBO239" s="113"/>
      <c r="EBP239" s="113"/>
      <c r="EBQ239" s="113"/>
      <c r="EBR239" s="113"/>
      <c r="EBS239" s="113"/>
      <c r="EBT239" s="113"/>
      <c r="EBU239" s="113"/>
      <c r="EBV239" s="113"/>
      <c r="EBW239" s="113"/>
      <c r="EBX239" s="113"/>
      <c r="EBY239" s="113"/>
      <c r="EBZ239" s="113"/>
      <c r="ECA239" s="113"/>
      <c r="ECB239" s="113"/>
      <c r="ECC239" s="113"/>
      <c r="ECD239" s="113"/>
      <c r="ECE239" s="113"/>
      <c r="ECF239" s="113"/>
      <c r="ECG239" s="113"/>
      <c r="ECH239" s="113"/>
      <c r="ECI239" s="113"/>
      <c r="ECJ239" s="113"/>
      <c r="ECK239" s="113"/>
      <c r="ECL239" s="113"/>
      <c r="ECM239" s="113"/>
      <c r="ECN239" s="113"/>
      <c r="ECO239" s="113"/>
      <c r="ECP239" s="113"/>
      <c r="ECQ239" s="113"/>
      <c r="ECR239" s="113"/>
      <c r="ECS239" s="113"/>
      <c r="ECT239" s="113"/>
      <c r="ECU239" s="113"/>
      <c r="ECV239" s="113"/>
      <c r="ECW239" s="113"/>
      <c r="ECX239" s="113"/>
      <c r="ECY239" s="113"/>
      <c r="ECZ239" s="113"/>
      <c r="EDA239" s="113"/>
      <c r="EDB239" s="113"/>
      <c r="EDC239" s="113"/>
      <c r="EDD239" s="113"/>
      <c r="EDE239" s="113"/>
      <c r="EDF239" s="113"/>
      <c r="EDG239" s="113"/>
      <c r="EDH239" s="113"/>
      <c r="EDI239" s="113"/>
      <c r="EDJ239" s="113"/>
      <c r="EDK239" s="113"/>
      <c r="EDL239" s="113"/>
      <c r="EDM239" s="113"/>
      <c r="EDN239" s="113"/>
      <c r="EDO239" s="113"/>
      <c r="EDP239" s="113"/>
      <c r="EDQ239" s="113"/>
      <c r="EDR239" s="113"/>
      <c r="EDS239" s="113"/>
      <c r="EDT239" s="113"/>
      <c r="EDU239" s="113"/>
      <c r="EDV239" s="113"/>
      <c r="EDW239" s="113"/>
      <c r="EDX239" s="113"/>
      <c r="EDY239" s="113"/>
      <c r="EDZ239" s="113"/>
      <c r="EEA239" s="113"/>
      <c r="EEB239" s="113"/>
      <c r="EEC239" s="113"/>
      <c r="EED239" s="113"/>
      <c r="EEE239" s="113"/>
      <c r="EEF239" s="113"/>
      <c r="EEG239" s="113"/>
      <c r="EEH239" s="113"/>
      <c r="EEI239" s="113"/>
      <c r="EEJ239" s="113"/>
      <c r="EEK239" s="113"/>
      <c r="EEL239" s="113"/>
      <c r="EEM239" s="113"/>
      <c r="EEN239" s="113"/>
      <c r="EEO239" s="113"/>
      <c r="EEP239" s="113"/>
      <c r="EEQ239" s="113"/>
      <c r="EER239" s="113"/>
      <c r="EES239" s="113"/>
      <c r="EET239" s="113"/>
      <c r="EEU239" s="113"/>
      <c r="EEV239" s="113"/>
      <c r="EEW239" s="113"/>
      <c r="EEX239" s="113"/>
      <c r="EEY239" s="113"/>
      <c r="EEZ239" s="113"/>
      <c r="EFA239" s="113"/>
      <c r="EFB239" s="113"/>
      <c r="EFC239" s="113"/>
      <c r="EFD239" s="113"/>
      <c r="EFE239" s="113"/>
      <c r="EFF239" s="113"/>
      <c r="EFG239" s="113"/>
      <c r="EFH239" s="113"/>
      <c r="EFI239" s="113"/>
      <c r="EFJ239" s="113"/>
      <c r="EFK239" s="113"/>
      <c r="EFL239" s="113"/>
      <c r="EFM239" s="113"/>
      <c r="EFN239" s="113"/>
      <c r="EFO239" s="113"/>
      <c r="EFP239" s="113"/>
      <c r="EFQ239" s="113"/>
      <c r="EFR239" s="113"/>
      <c r="EFS239" s="113"/>
      <c r="EFT239" s="113"/>
      <c r="EFU239" s="113"/>
      <c r="EFV239" s="113"/>
      <c r="EFW239" s="113"/>
      <c r="EFX239" s="113"/>
      <c r="EFY239" s="113"/>
      <c r="EFZ239" s="113"/>
      <c r="EGA239" s="113"/>
      <c r="EGB239" s="113"/>
      <c r="EGC239" s="113"/>
      <c r="EGD239" s="113"/>
      <c r="EGE239" s="113"/>
      <c r="EGF239" s="113"/>
      <c r="EGG239" s="113"/>
      <c r="EGH239" s="113"/>
      <c r="EGI239" s="113"/>
      <c r="EGJ239" s="113"/>
      <c r="EGK239" s="113"/>
      <c r="EGL239" s="113"/>
      <c r="EGM239" s="113"/>
      <c r="EGN239" s="113"/>
      <c r="EGO239" s="113"/>
      <c r="EGP239" s="113"/>
      <c r="EGQ239" s="113"/>
      <c r="EGR239" s="113"/>
      <c r="EGS239" s="113"/>
      <c r="EGT239" s="113"/>
      <c r="EGU239" s="113"/>
      <c r="EGV239" s="113"/>
      <c r="EGW239" s="113"/>
      <c r="EGX239" s="113"/>
      <c r="EGY239" s="113"/>
      <c r="EGZ239" s="113"/>
      <c r="EHA239" s="113"/>
      <c r="EHB239" s="113"/>
      <c r="EHC239" s="113"/>
      <c r="EHD239" s="113"/>
      <c r="EHE239" s="113"/>
      <c r="EHF239" s="113"/>
      <c r="EHG239" s="113"/>
      <c r="EHH239" s="113"/>
      <c r="EHI239" s="113"/>
      <c r="EHJ239" s="113"/>
      <c r="EHK239" s="113"/>
      <c r="EHL239" s="113"/>
      <c r="EHM239" s="113"/>
      <c r="EHN239" s="113"/>
      <c r="EHO239" s="113"/>
      <c r="EHP239" s="113"/>
      <c r="EHQ239" s="113"/>
      <c r="EHR239" s="113"/>
      <c r="EHS239" s="113"/>
      <c r="EHT239" s="113"/>
      <c r="EHU239" s="113"/>
      <c r="EHV239" s="113"/>
      <c r="EHW239" s="113"/>
      <c r="EHX239" s="113"/>
      <c r="EHY239" s="113"/>
      <c r="EHZ239" s="113"/>
      <c r="EIA239" s="113"/>
      <c r="EIB239" s="113"/>
      <c r="EIC239" s="113"/>
      <c r="EID239" s="113"/>
      <c r="EIE239" s="113"/>
      <c r="EIF239" s="113"/>
      <c r="EIG239" s="113"/>
      <c r="EIH239" s="113"/>
      <c r="EII239" s="113"/>
      <c r="EIJ239" s="113"/>
      <c r="EIK239" s="113"/>
      <c r="EIL239" s="113"/>
      <c r="EIM239" s="113"/>
      <c r="EIN239" s="113"/>
      <c r="EIO239" s="113"/>
      <c r="EIP239" s="113"/>
      <c r="EIQ239" s="113"/>
      <c r="EIR239" s="113"/>
      <c r="EIS239" s="113"/>
      <c r="EIT239" s="113"/>
      <c r="EIU239" s="113"/>
      <c r="EIV239" s="113"/>
      <c r="EIW239" s="113"/>
      <c r="EIX239" s="113"/>
      <c r="EIY239" s="113"/>
      <c r="EIZ239" s="113"/>
      <c r="EJA239" s="113"/>
      <c r="EJB239" s="113"/>
      <c r="EJC239" s="113"/>
      <c r="EJD239" s="113"/>
      <c r="EJE239" s="113"/>
      <c r="EJF239" s="113"/>
      <c r="EJG239" s="113"/>
      <c r="EJH239" s="113"/>
      <c r="EJI239" s="113"/>
      <c r="EJJ239" s="113"/>
      <c r="EJK239" s="113"/>
      <c r="EJL239" s="113"/>
      <c r="EJM239" s="113"/>
      <c r="EJN239" s="113"/>
      <c r="EJO239" s="113"/>
      <c r="EJP239" s="113"/>
      <c r="EJQ239" s="113"/>
      <c r="EJR239" s="113"/>
      <c r="EJS239" s="113"/>
      <c r="EJT239" s="113"/>
      <c r="EJU239" s="113"/>
      <c r="EJV239" s="113"/>
      <c r="EJW239" s="113"/>
      <c r="EJX239" s="113"/>
      <c r="EJY239" s="113"/>
      <c r="EJZ239" s="113"/>
      <c r="EKA239" s="113"/>
      <c r="EKB239" s="113"/>
      <c r="EKC239" s="113"/>
      <c r="EKD239" s="113"/>
      <c r="EKE239" s="113"/>
      <c r="EKF239" s="113"/>
      <c r="EKG239" s="113"/>
      <c r="EKH239" s="113"/>
      <c r="EKI239" s="113"/>
      <c r="EKJ239" s="113"/>
      <c r="EKK239" s="113"/>
      <c r="EKL239" s="113"/>
      <c r="EKM239" s="113"/>
      <c r="EKN239" s="113"/>
      <c r="EKO239" s="113"/>
      <c r="EKP239" s="113"/>
      <c r="EKQ239" s="113"/>
      <c r="EKR239" s="113"/>
      <c r="EKS239" s="113"/>
      <c r="EKT239" s="113"/>
      <c r="EKU239" s="113"/>
      <c r="EKV239" s="113"/>
      <c r="EKW239" s="113"/>
      <c r="EKX239" s="113"/>
      <c r="EKY239" s="113"/>
      <c r="EKZ239" s="113"/>
      <c r="ELA239" s="113"/>
      <c r="ELB239" s="113"/>
      <c r="ELC239" s="113"/>
      <c r="ELD239" s="113"/>
      <c r="ELE239" s="113"/>
      <c r="ELF239" s="113"/>
      <c r="ELG239" s="113"/>
      <c r="ELH239" s="113"/>
      <c r="ELI239" s="113"/>
      <c r="ELJ239" s="113"/>
      <c r="ELK239" s="113"/>
      <c r="ELL239" s="113"/>
      <c r="ELM239" s="113"/>
      <c r="ELN239" s="113"/>
      <c r="ELO239" s="113"/>
      <c r="ELP239" s="113"/>
      <c r="ELQ239" s="113"/>
      <c r="ELR239" s="113"/>
      <c r="ELS239" s="113"/>
      <c r="ELT239" s="113"/>
      <c r="ELU239" s="113"/>
      <c r="ELV239" s="113"/>
      <c r="ELW239" s="113"/>
      <c r="ELX239" s="113"/>
      <c r="ELY239" s="113"/>
      <c r="ELZ239" s="113"/>
      <c r="EMA239" s="113"/>
      <c r="EMB239" s="113"/>
      <c r="EMC239" s="113"/>
      <c r="EMD239" s="113"/>
      <c r="EME239" s="113"/>
      <c r="EMF239" s="113"/>
      <c r="EMG239" s="113"/>
      <c r="EMH239" s="113"/>
      <c r="EMI239" s="113"/>
      <c r="EMJ239" s="113"/>
      <c r="EMK239" s="113"/>
      <c r="EML239" s="113"/>
      <c r="EMM239" s="113"/>
      <c r="EMN239" s="113"/>
      <c r="EMO239" s="113"/>
      <c r="EMP239" s="113"/>
      <c r="EMQ239" s="113"/>
      <c r="EMR239" s="113"/>
      <c r="EMS239" s="113"/>
      <c r="EMT239" s="113"/>
      <c r="EMU239" s="113"/>
      <c r="EMV239" s="113"/>
      <c r="EMW239" s="113"/>
      <c r="EMX239" s="113"/>
      <c r="EMY239" s="113"/>
      <c r="EMZ239" s="113"/>
      <c r="ENA239" s="113"/>
      <c r="ENB239" s="113"/>
      <c r="ENC239" s="113"/>
      <c r="END239" s="113"/>
      <c r="ENE239" s="113"/>
      <c r="ENF239" s="113"/>
      <c r="ENG239" s="113"/>
      <c r="ENH239" s="113"/>
      <c r="ENI239" s="113"/>
      <c r="ENJ239" s="113"/>
      <c r="ENK239" s="113"/>
      <c r="ENL239" s="113"/>
      <c r="ENM239" s="113"/>
      <c r="ENN239" s="113"/>
      <c r="ENO239" s="113"/>
      <c r="ENP239" s="113"/>
      <c r="ENQ239" s="113"/>
      <c r="ENR239" s="113"/>
      <c r="ENS239" s="113"/>
      <c r="ENT239" s="113"/>
      <c r="ENU239" s="113"/>
      <c r="ENV239" s="113"/>
      <c r="ENW239" s="113"/>
      <c r="ENX239" s="113"/>
      <c r="ENY239" s="113"/>
      <c r="ENZ239" s="113"/>
      <c r="EOA239" s="113"/>
      <c r="EOB239" s="113"/>
      <c r="EOC239" s="113"/>
      <c r="EOD239" s="113"/>
      <c r="EOE239" s="113"/>
      <c r="EOF239" s="113"/>
      <c r="EOG239" s="113"/>
      <c r="EOH239" s="113"/>
      <c r="EOI239" s="113"/>
      <c r="EOJ239" s="113"/>
      <c r="EOK239" s="113"/>
      <c r="EOL239" s="113"/>
      <c r="EOM239" s="113"/>
      <c r="EON239" s="113"/>
      <c r="EOO239" s="113"/>
      <c r="EOP239" s="113"/>
      <c r="EOQ239" s="113"/>
      <c r="EOR239" s="113"/>
      <c r="EOS239" s="113"/>
      <c r="EOT239" s="113"/>
      <c r="EOU239" s="113"/>
      <c r="EOV239" s="113"/>
      <c r="EOW239" s="113"/>
      <c r="EOX239" s="113"/>
      <c r="EOY239" s="113"/>
      <c r="EOZ239" s="113"/>
      <c r="EPA239" s="113"/>
      <c r="EPB239" s="113"/>
      <c r="EPC239" s="113"/>
      <c r="EPD239" s="113"/>
      <c r="EPE239" s="113"/>
      <c r="EPF239" s="113"/>
      <c r="EPG239" s="113"/>
      <c r="EPH239" s="113"/>
      <c r="EPI239" s="113"/>
      <c r="EPJ239" s="113"/>
      <c r="EPK239" s="113"/>
      <c r="EPL239" s="113"/>
      <c r="EPM239" s="113"/>
      <c r="EPN239" s="113"/>
      <c r="EPO239" s="113"/>
      <c r="EPP239" s="113"/>
      <c r="EPQ239" s="113"/>
      <c r="EPR239" s="113"/>
      <c r="EPS239" s="113"/>
      <c r="EPT239" s="113"/>
      <c r="EPU239" s="113"/>
      <c r="EPV239" s="113"/>
      <c r="EPW239" s="113"/>
      <c r="EPX239" s="113"/>
      <c r="EPY239" s="113"/>
      <c r="EPZ239" s="113"/>
      <c r="EQA239" s="113"/>
      <c r="EQB239" s="113"/>
      <c r="EQC239" s="113"/>
      <c r="EQD239" s="113"/>
      <c r="EQE239" s="113"/>
      <c r="EQF239" s="113"/>
      <c r="EQG239" s="113"/>
      <c r="EQH239" s="113"/>
      <c r="EQI239" s="113"/>
      <c r="EQJ239" s="113"/>
      <c r="EQK239" s="113"/>
      <c r="EQL239" s="113"/>
      <c r="EQM239" s="113"/>
      <c r="EQN239" s="113"/>
      <c r="EQO239" s="113"/>
      <c r="EQP239" s="113"/>
      <c r="EQQ239" s="113"/>
      <c r="EQR239" s="113"/>
      <c r="EQS239" s="113"/>
      <c r="EQT239" s="113"/>
      <c r="EQU239" s="113"/>
      <c r="EQV239" s="113"/>
      <c r="EQW239" s="113"/>
      <c r="EQX239" s="113"/>
      <c r="EQY239" s="113"/>
      <c r="EQZ239" s="113"/>
      <c r="ERA239" s="113"/>
      <c r="ERB239" s="113"/>
      <c r="ERC239" s="113"/>
      <c r="ERD239" s="113"/>
      <c r="ERE239" s="113"/>
      <c r="ERF239" s="113"/>
      <c r="ERG239" s="113"/>
      <c r="ERH239" s="113"/>
      <c r="ERI239" s="113"/>
      <c r="ERJ239" s="113"/>
      <c r="ERK239" s="113"/>
      <c r="ERL239" s="113"/>
      <c r="ERM239" s="113"/>
      <c r="ERN239" s="113"/>
      <c r="ERO239" s="113"/>
      <c r="ERP239" s="113"/>
      <c r="ERQ239" s="113"/>
      <c r="ERR239" s="113"/>
      <c r="ERS239" s="113"/>
      <c r="ERT239" s="113"/>
      <c r="ERU239" s="113"/>
      <c r="ERV239" s="113"/>
      <c r="ERW239" s="113"/>
      <c r="ERX239" s="113"/>
      <c r="ERY239" s="113"/>
      <c r="ERZ239" s="113"/>
      <c r="ESA239" s="113"/>
      <c r="ESB239" s="113"/>
      <c r="ESC239" s="113"/>
      <c r="ESD239" s="113"/>
      <c r="ESE239" s="113"/>
      <c r="ESF239" s="113"/>
      <c r="ESG239" s="113"/>
      <c r="ESH239" s="113"/>
      <c r="ESI239" s="113"/>
      <c r="ESJ239" s="113"/>
      <c r="ESK239" s="113"/>
      <c r="ESL239" s="113"/>
      <c r="ESM239" s="113"/>
      <c r="ESN239" s="113"/>
      <c r="ESO239" s="113"/>
      <c r="ESP239" s="113"/>
      <c r="ESQ239" s="113"/>
      <c r="ESR239" s="113"/>
      <c r="ESS239" s="113"/>
      <c r="EST239" s="113"/>
      <c r="ESU239" s="113"/>
      <c r="ESV239" s="113"/>
      <c r="ESW239" s="113"/>
      <c r="ESX239" s="113"/>
      <c r="ESY239" s="113"/>
      <c r="ESZ239" s="113"/>
      <c r="ETA239" s="113"/>
      <c r="ETB239" s="113"/>
      <c r="ETC239" s="113"/>
      <c r="ETD239" s="113"/>
      <c r="ETE239" s="113"/>
      <c r="ETF239" s="113"/>
      <c r="ETG239" s="113"/>
      <c r="ETH239" s="113"/>
      <c r="ETI239" s="113"/>
      <c r="ETJ239" s="113"/>
      <c r="ETK239" s="113"/>
      <c r="ETL239" s="113"/>
      <c r="ETM239" s="113"/>
      <c r="ETN239" s="113"/>
      <c r="ETO239" s="113"/>
      <c r="ETP239" s="113"/>
      <c r="ETQ239" s="113"/>
      <c r="ETR239" s="113"/>
      <c r="ETS239" s="113"/>
      <c r="ETT239" s="113"/>
      <c r="ETU239" s="113"/>
      <c r="ETV239" s="113"/>
      <c r="ETW239" s="113"/>
      <c r="ETX239" s="113"/>
      <c r="ETY239" s="113"/>
      <c r="ETZ239" s="113"/>
      <c r="EUA239" s="113"/>
      <c r="EUB239" s="113"/>
      <c r="EUC239" s="113"/>
      <c r="EUD239" s="113"/>
      <c r="EUE239" s="113"/>
      <c r="EUF239" s="113"/>
      <c r="EUG239" s="113"/>
      <c r="EUH239" s="113"/>
      <c r="EUI239" s="113"/>
      <c r="EUJ239" s="113"/>
      <c r="EUK239" s="113"/>
      <c r="EUL239" s="113"/>
      <c r="EUM239" s="113"/>
      <c r="EUN239" s="113"/>
      <c r="EUO239" s="113"/>
      <c r="EUP239" s="113"/>
      <c r="EUQ239" s="113"/>
      <c r="EUR239" s="113"/>
      <c r="EUS239" s="113"/>
      <c r="EUT239" s="113"/>
      <c r="EUU239" s="113"/>
      <c r="EUV239" s="113"/>
      <c r="EUW239" s="113"/>
      <c r="EUX239" s="113"/>
      <c r="EUY239" s="113"/>
      <c r="EUZ239" s="113"/>
      <c r="EVA239" s="113"/>
      <c r="EVB239" s="113"/>
      <c r="EVC239" s="113"/>
      <c r="EVD239" s="113"/>
      <c r="EVE239" s="113"/>
      <c r="EVF239" s="113"/>
      <c r="EVG239" s="113"/>
      <c r="EVH239" s="113"/>
      <c r="EVI239" s="113"/>
      <c r="EVJ239" s="113"/>
      <c r="EVK239" s="113"/>
      <c r="EVL239" s="113"/>
      <c r="EVM239" s="113"/>
      <c r="EVN239" s="113"/>
      <c r="EVO239" s="113"/>
      <c r="EVP239" s="113"/>
      <c r="EVQ239" s="113"/>
      <c r="EVR239" s="113"/>
      <c r="EVS239" s="113"/>
      <c r="EVT239" s="113"/>
      <c r="EVU239" s="113"/>
      <c r="EVV239" s="113"/>
      <c r="EVW239" s="113"/>
      <c r="EVX239" s="113"/>
      <c r="EVY239" s="113"/>
      <c r="EVZ239" s="113"/>
      <c r="EWA239" s="113"/>
      <c r="EWB239" s="113"/>
      <c r="EWC239" s="113"/>
      <c r="EWD239" s="113"/>
      <c r="EWE239" s="113"/>
      <c r="EWF239" s="113"/>
      <c r="EWG239" s="113"/>
      <c r="EWH239" s="113"/>
      <c r="EWI239" s="113"/>
      <c r="EWJ239" s="113"/>
      <c r="EWK239" s="113"/>
      <c r="EWL239" s="113"/>
      <c r="EWM239" s="113"/>
      <c r="EWN239" s="113"/>
      <c r="EWO239" s="113"/>
      <c r="EWP239" s="113"/>
      <c r="EWQ239" s="113"/>
      <c r="EWR239" s="113"/>
      <c r="EWS239" s="113"/>
      <c r="EWT239" s="113"/>
      <c r="EWU239" s="113"/>
      <c r="EWV239" s="113"/>
      <c r="EWW239" s="113"/>
      <c r="EWX239" s="113"/>
      <c r="EWY239" s="113"/>
      <c r="EWZ239" s="113"/>
      <c r="EXA239" s="113"/>
      <c r="EXB239" s="113"/>
      <c r="EXC239" s="113"/>
      <c r="EXD239" s="113"/>
      <c r="EXE239" s="113"/>
      <c r="EXF239" s="113"/>
      <c r="EXG239" s="113"/>
      <c r="EXH239" s="113"/>
      <c r="EXI239" s="113"/>
      <c r="EXJ239" s="113"/>
      <c r="EXK239" s="113"/>
      <c r="EXL239" s="113"/>
      <c r="EXM239" s="113"/>
      <c r="EXN239" s="113"/>
      <c r="EXO239" s="113"/>
      <c r="EXP239" s="113"/>
      <c r="EXQ239" s="113"/>
      <c r="EXR239" s="113"/>
      <c r="EXS239" s="113"/>
      <c r="EXT239" s="113"/>
      <c r="EXU239" s="113"/>
      <c r="EXV239" s="113"/>
      <c r="EXW239" s="113"/>
      <c r="EXX239" s="113"/>
      <c r="EXY239" s="113"/>
      <c r="EXZ239" s="113"/>
      <c r="EYA239" s="113"/>
      <c r="EYB239" s="113"/>
      <c r="EYC239" s="113"/>
      <c r="EYD239" s="113"/>
      <c r="EYE239" s="113"/>
      <c r="EYF239" s="113"/>
      <c r="EYG239" s="113"/>
      <c r="EYH239" s="113"/>
      <c r="EYI239" s="113"/>
      <c r="EYJ239" s="113"/>
      <c r="EYK239" s="113"/>
      <c r="EYL239" s="113"/>
      <c r="EYM239" s="113"/>
      <c r="EYN239" s="113"/>
      <c r="EYO239" s="113"/>
      <c r="EYP239" s="113"/>
      <c r="EYQ239" s="113"/>
      <c r="EYR239" s="113"/>
      <c r="EYS239" s="113"/>
      <c r="EYT239" s="113"/>
      <c r="EYU239" s="113"/>
      <c r="EYV239" s="113"/>
      <c r="EYW239" s="113"/>
      <c r="EYX239" s="113"/>
      <c r="EYY239" s="113"/>
      <c r="EYZ239" s="113"/>
      <c r="EZA239" s="113"/>
      <c r="EZB239" s="113"/>
      <c r="EZC239" s="113"/>
      <c r="EZD239" s="113"/>
      <c r="EZE239" s="113"/>
      <c r="EZF239" s="113"/>
      <c r="EZG239" s="113"/>
      <c r="EZH239" s="113"/>
      <c r="EZI239" s="113"/>
      <c r="EZJ239" s="113"/>
      <c r="EZK239" s="113"/>
      <c r="EZL239" s="113"/>
      <c r="EZM239" s="113"/>
      <c r="EZN239" s="113"/>
      <c r="EZO239" s="113"/>
      <c r="EZP239" s="113"/>
      <c r="EZQ239" s="113"/>
      <c r="EZR239" s="113"/>
      <c r="EZS239" s="113"/>
      <c r="EZT239" s="113"/>
      <c r="EZU239" s="113"/>
      <c r="EZV239" s="113"/>
      <c r="EZW239" s="113"/>
      <c r="EZX239" s="113"/>
      <c r="EZY239" s="113"/>
      <c r="EZZ239" s="113"/>
      <c r="FAA239" s="113"/>
      <c r="FAB239" s="113"/>
      <c r="FAC239" s="113"/>
      <c r="FAD239" s="113"/>
      <c r="FAE239" s="113"/>
      <c r="FAF239" s="113"/>
      <c r="FAG239" s="113"/>
      <c r="FAH239" s="113"/>
      <c r="FAI239" s="113"/>
      <c r="FAJ239" s="113"/>
      <c r="FAK239" s="113"/>
      <c r="FAL239" s="113"/>
      <c r="FAM239" s="113"/>
      <c r="FAN239" s="113"/>
      <c r="FAO239" s="113"/>
      <c r="FAP239" s="113"/>
      <c r="FAQ239" s="113"/>
      <c r="FAR239" s="113"/>
      <c r="FAS239" s="113"/>
      <c r="FAT239" s="113"/>
      <c r="FAU239" s="113"/>
      <c r="FAV239" s="113"/>
      <c r="FAW239" s="113"/>
      <c r="FAX239" s="113"/>
      <c r="FAY239" s="113"/>
      <c r="FAZ239" s="113"/>
      <c r="FBA239" s="113"/>
      <c r="FBB239" s="113"/>
      <c r="FBC239" s="113"/>
      <c r="FBD239" s="113"/>
      <c r="FBE239" s="113"/>
      <c r="FBF239" s="113"/>
      <c r="FBG239" s="113"/>
      <c r="FBH239" s="113"/>
      <c r="FBI239" s="113"/>
      <c r="FBJ239" s="113"/>
      <c r="FBK239" s="113"/>
      <c r="FBL239" s="113"/>
      <c r="FBM239" s="113"/>
      <c r="FBN239" s="113"/>
      <c r="FBO239" s="113"/>
      <c r="FBP239" s="113"/>
      <c r="FBQ239" s="113"/>
      <c r="FBR239" s="113"/>
      <c r="FBS239" s="113"/>
      <c r="FBT239" s="113"/>
      <c r="FBU239" s="113"/>
      <c r="FBV239" s="113"/>
      <c r="FBW239" s="113"/>
      <c r="FBX239" s="113"/>
      <c r="FBY239" s="113"/>
      <c r="FBZ239" s="113"/>
      <c r="FCA239" s="113"/>
      <c r="FCB239" s="113"/>
      <c r="FCC239" s="113"/>
      <c r="FCD239" s="113"/>
      <c r="FCE239" s="113"/>
      <c r="FCF239" s="113"/>
      <c r="FCG239" s="113"/>
      <c r="FCH239" s="113"/>
      <c r="FCI239" s="113"/>
      <c r="FCJ239" s="113"/>
      <c r="FCK239" s="113"/>
      <c r="FCL239" s="113"/>
      <c r="FCM239" s="113"/>
      <c r="FCN239" s="113"/>
      <c r="FCO239" s="113"/>
      <c r="FCP239" s="113"/>
      <c r="FCQ239" s="113"/>
      <c r="FCR239" s="113"/>
      <c r="FCS239" s="113"/>
      <c r="FCT239" s="113"/>
      <c r="FCU239" s="113"/>
      <c r="FCV239" s="113"/>
      <c r="FCW239" s="113"/>
      <c r="FCX239" s="113"/>
      <c r="FCY239" s="113"/>
      <c r="FCZ239" s="113"/>
      <c r="FDA239" s="113"/>
      <c r="FDB239" s="113"/>
      <c r="FDC239" s="113"/>
      <c r="FDD239" s="113"/>
      <c r="FDE239" s="113"/>
      <c r="FDF239" s="113"/>
      <c r="FDG239" s="113"/>
      <c r="FDH239" s="113"/>
      <c r="FDI239" s="113"/>
      <c r="FDJ239" s="113"/>
      <c r="FDK239" s="113"/>
      <c r="FDL239" s="113"/>
      <c r="FDM239" s="113"/>
      <c r="FDN239" s="113"/>
      <c r="FDO239" s="113"/>
      <c r="FDP239" s="113"/>
      <c r="FDQ239" s="113"/>
      <c r="FDR239" s="113"/>
      <c r="FDS239" s="113"/>
      <c r="FDT239" s="113"/>
      <c r="FDU239" s="113"/>
      <c r="FDV239" s="113"/>
      <c r="FDW239" s="113"/>
      <c r="FDX239" s="113"/>
      <c r="FDY239" s="113"/>
      <c r="FDZ239" s="113"/>
      <c r="FEA239" s="113"/>
      <c r="FEB239" s="113"/>
      <c r="FEC239" s="113"/>
      <c r="FED239" s="113"/>
      <c r="FEE239" s="113"/>
      <c r="FEF239" s="113"/>
      <c r="FEG239" s="113"/>
      <c r="FEH239" s="113"/>
      <c r="FEI239" s="113"/>
      <c r="FEJ239" s="113"/>
      <c r="FEK239" s="113"/>
      <c r="FEL239" s="113"/>
      <c r="FEM239" s="113"/>
      <c r="FEN239" s="113"/>
      <c r="FEO239" s="113"/>
      <c r="FEP239" s="113"/>
      <c r="FEQ239" s="113"/>
      <c r="FER239" s="113"/>
      <c r="FES239" s="113"/>
      <c r="FET239" s="113"/>
      <c r="FEU239" s="113"/>
      <c r="FEV239" s="113"/>
      <c r="FEW239" s="113"/>
      <c r="FEX239" s="113"/>
      <c r="FEY239" s="113"/>
      <c r="FEZ239" s="113"/>
      <c r="FFA239" s="113"/>
      <c r="FFB239" s="113"/>
      <c r="FFC239" s="113"/>
      <c r="FFD239" s="113"/>
      <c r="FFE239" s="113"/>
      <c r="FFF239" s="113"/>
      <c r="FFG239" s="113"/>
      <c r="FFH239" s="113"/>
      <c r="FFI239" s="113"/>
      <c r="FFJ239" s="113"/>
      <c r="FFK239" s="113"/>
      <c r="FFL239" s="113"/>
      <c r="FFM239" s="113"/>
      <c r="FFN239" s="113"/>
      <c r="FFO239" s="113"/>
      <c r="FFP239" s="113"/>
      <c r="FFQ239" s="113"/>
      <c r="FFR239" s="113"/>
      <c r="FFS239" s="113"/>
      <c r="FFT239" s="113"/>
      <c r="FFU239" s="113"/>
      <c r="FFV239" s="113"/>
      <c r="FFW239" s="113"/>
      <c r="FFX239" s="113"/>
      <c r="FFY239" s="113"/>
      <c r="FFZ239" s="113"/>
      <c r="FGA239" s="113"/>
      <c r="FGB239" s="113"/>
      <c r="FGC239" s="113"/>
      <c r="FGD239" s="113"/>
      <c r="FGE239" s="113"/>
      <c r="FGF239" s="113"/>
      <c r="FGG239" s="113"/>
      <c r="FGH239" s="113"/>
      <c r="FGI239" s="113"/>
      <c r="FGJ239" s="113"/>
      <c r="FGK239" s="113"/>
      <c r="FGL239" s="113"/>
      <c r="FGM239" s="113"/>
      <c r="FGN239" s="113"/>
      <c r="FGO239" s="113"/>
      <c r="FGP239" s="113"/>
      <c r="FGQ239" s="113"/>
      <c r="FGR239" s="113"/>
      <c r="FGS239" s="113"/>
      <c r="FGT239" s="113"/>
      <c r="FGU239" s="113"/>
      <c r="FGV239" s="113"/>
      <c r="FGW239" s="113"/>
      <c r="FGX239" s="113"/>
      <c r="FGY239" s="113"/>
      <c r="FGZ239" s="113"/>
      <c r="FHA239" s="113"/>
      <c r="FHB239" s="113"/>
      <c r="FHC239" s="113"/>
      <c r="FHD239" s="113"/>
      <c r="FHE239" s="113"/>
      <c r="FHF239" s="113"/>
      <c r="FHG239" s="113"/>
      <c r="FHH239" s="113"/>
      <c r="FHI239" s="113"/>
      <c r="FHJ239" s="113"/>
      <c r="FHK239" s="113"/>
      <c r="FHL239" s="113"/>
      <c r="FHM239" s="113"/>
      <c r="FHN239" s="113"/>
      <c r="FHO239" s="113"/>
      <c r="FHP239" s="113"/>
      <c r="FHQ239" s="113"/>
      <c r="FHR239" s="113"/>
      <c r="FHS239" s="113"/>
      <c r="FHT239" s="113"/>
      <c r="FHU239" s="113"/>
      <c r="FHV239" s="113"/>
      <c r="FHW239" s="113"/>
      <c r="FHX239" s="113"/>
      <c r="FHY239" s="113"/>
      <c r="FHZ239" s="113"/>
      <c r="FIA239" s="113"/>
      <c r="FIB239" s="113"/>
      <c r="FIC239" s="113"/>
      <c r="FID239" s="113"/>
      <c r="FIE239" s="113"/>
      <c r="FIF239" s="113"/>
      <c r="FIG239" s="113"/>
      <c r="FIH239" s="113"/>
      <c r="FII239" s="113"/>
      <c r="FIJ239" s="113"/>
      <c r="FIK239" s="113"/>
      <c r="FIL239" s="113"/>
      <c r="FIM239" s="113"/>
      <c r="FIN239" s="113"/>
      <c r="FIO239" s="113"/>
      <c r="FIP239" s="113"/>
      <c r="FIQ239" s="113"/>
      <c r="FIR239" s="113"/>
      <c r="FIS239" s="113"/>
      <c r="FIT239" s="113"/>
      <c r="FIU239" s="113"/>
      <c r="FIV239" s="113"/>
      <c r="FIW239" s="113"/>
      <c r="FIX239" s="113"/>
      <c r="FIY239" s="113"/>
      <c r="FIZ239" s="113"/>
      <c r="FJA239" s="113"/>
      <c r="FJB239" s="113"/>
      <c r="FJC239" s="113"/>
      <c r="FJD239" s="113"/>
      <c r="FJE239" s="113"/>
      <c r="FJF239" s="113"/>
      <c r="FJG239" s="113"/>
      <c r="FJH239" s="113"/>
      <c r="FJI239" s="113"/>
      <c r="FJJ239" s="113"/>
      <c r="FJK239" s="113"/>
      <c r="FJL239" s="113"/>
      <c r="FJM239" s="113"/>
      <c r="FJN239" s="113"/>
      <c r="FJO239" s="113"/>
      <c r="FJP239" s="113"/>
      <c r="FJQ239" s="113"/>
      <c r="FJR239" s="113"/>
      <c r="FJS239" s="113"/>
      <c r="FJT239" s="113"/>
      <c r="FJU239" s="113"/>
      <c r="FJV239" s="113"/>
      <c r="FJW239" s="113"/>
      <c r="FJX239" s="113"/>
      <c r="FJY239" s="113"/>
      <c r="FJZ239" s="113"/>
      <c r="FKA239" s="113"/>
      <c r="FKB239" s="113"/>
      <c r="FKC239" s="113"/>
      <c r="FKD239" s="113"/>
      <c r="FKE239" s="113"/>
      <c r="FKF239" s="113"/>
      <c r="FKG239" s="113"/>
      <c r="FKH239" s="113"/>
      <c r="FKI239" s="113"/>
      <c r="FKJ239" s="113"/>
      <c r="FKK239" s="113"/>
      <c r="FKL239" s="113"/>
      <c r="FKM239" s="113"/>
      <c r="FKN239" s="113"/>
      <c r="FKO239" s="113"/>
      <c r="FKP239" s="113"/>
      <c r="FKQ239" s="113"/>
      <c r="FKR239" s="113"/>
      <c r="FKS239" s="113"/>
      <c r="FKT239" s="113"/>
      <c r="FKU239" s="113"/>
      <c r="FKV239" s="113"/>
      <c r="FKW239" s="113"/>
      <c r="FKX239" s="113"/>
      <c r="FKY239" s="113"/>
      <c r="FKZ239" s="113"/>
      <c r="FLA239" s="113"/>
      <c r="FLB239" s="113"/>
      <c r="FLC239" s="113"/>
      <c r="FLD239" s="113"/>
      <c r="FLE239" s="113"/>
      <c r="FLF239" s="113"/>
      <c r="FLG239" s="113"/>
      <c r="FLH239" s="113"/>
      <c r="FLI239" s="113"/>
      <c r="FLJ239" s="113"/>
      <c r="FLK239" s="113"/>
      <c r="FLL239" s="113"/>
      <c r="FLM239" s="113"/>
      <c r="FLN239" s="113"/>
      <c r="FLO239" s="113"/>
      <c r="FLP239" s="113"/>
      <c r="FLQ239" s="113"/>
      <c r="FLR239" s="113"/>
      <c r="FLS239" s="113"/>
      <c r="FLT239" s="113"/>
      <c r="FLU239" s="113"/>
      <c r="FLV239" s="113"/>
      <c r="FLW239" s="113"/>
      <c r="FLX239" s="113"/>
      <c r="FLY239" s="113"/>
      <c r="FLZ239" s="113"/>
      <c r="FMA239" s="113"/>
      <c r="FMB239" s="113"/>
      <c r="FMC239" s="113"/>
      <c r="FMD239" s="113"/>
      <c r="FME239" s="113"/>
      <c r="FMF239" s="113"/>
      <c r="FMG239" s="113"/>
      <c r="FMH239" s="113"/>
      <c r="FMI239" s="113"/>
      <c r="FMJ239" s="113"/>
      <c r="FMK239" s="113"/>
      <c r="FML239" s="113"/>
      <c r="FMM239" s="113"/>
      <c r="FMN239" s="113"/>
      <c r="FMO239" s="113"/>
      <c r="FMP239" s="113"/>
      <c r="FMQ239" s="113"/>
      <c r="FMR239" s="113"/>
      <c r="FMS239" s="113"/>
      <c r="FMT239" s="113"/>
      <c r="FMU239" s="113"/>
      <c r="FMV239" s="113"/>
      <c r="FMW239" s="113"/>
      <c r="FMX239" s="113"/>
      <c r="FMY239" s="113"/>
      <c r="FMZ239" s="113"/>
      <c r="FNA239" s="113"/>
      <c r="FNB239" s="113"/>
      <c r="FNC239" s="113"/>
      <c r="FND239" s="113"/>
      <c r="FNE239" s="113"/>
      <c r="FNF239" s="113"/>
      <c r="FNG239" s="113"/>
      <c r="FNH239" s="113"/>
      <c r="FNI239" s="113"/>
      <c r="FNJ239" s="113"/>
      <c r="FNK239" s="113"/>
      <c r="FNL239" s="113"/>
      <c r="FNM239" s="113"/>
      <c r="FNN239" s="113"/>
      <c r="FNO239" s="113"/>
      <c r="FNP239" s="113"/>
      <c r="FNQ239" s="113"/>
      <c r="FNR239" s="113"/>
      <c r="FNS239" s="113"/>
      <c r="FNT239" s="113"/>
      <c r="FNU239" s="113"/>
      <c r="FNV239" s="113"/>
      <c r="FNW239" s="113"/>
      <c r="FNX239" s="113"/>
      <c r="FNY239" s="113"/>
      <c r="FNZ239" s="113"/>
      <c r="FOA239" s="113"/>
      <c r="FOB239" s="113"/>
      <c r="FOC239" s="113"/>
      <c r="FOD239" s="113"/>
      <c r="FOE239" s="113"/>
      <c r="FOF239" s="113"/>
      <c r="FOG239" s="113"/>
      <c r="FOH239" s="113"/>
      <c r="FOI239" s="113"/>
      <c r="FOJ239" s="113"/>
      <c r="FOK239" s="113"/>
      <c r="FOL239" s="113"/>
      <c r="FOM239" s="113"/>
      <c r="FON239" s="113"/>
      <c r="FOO239" s="113"/>
      <c r="FOP239" s="113"/>
      <c r="FOQ239" s="113"/>
      <c r="FOR239" s="113"/>
      <c r="FOS239" s="113"/>
      <c r="FOT239" s="113"/>
      <c r="FOU239" s="113"/>
      <c r="FOV239" s="113"/>
      <c r="FOW239" s="113"/>
      <c r="FOX239" s="113"/>
      <c r="FOY239" s="113"/>
      <c r="FOZ239" s="113"/>
      <c r="FPA239" s="113"/>
      <c r="FPB239" s="113"/>
      <c r="FPC239" s="113"/>
      <c r="FPD239" s="113"/>
      <c r="FPE239" s="113"/>
      <c r="FPF239" s="113"/>
      <c r="FPG239" s="113"/>
      <c r="FPH239" s="113"/>
      <c r="FPI239" s="113"/>
      <c r="FPJ239" s="113"/>
      <c r="FPK239" s="113"/>
      <c r="FPL239" s="113"/>
      <c r="FPM239" s="113"/>
      <c r="FPN239" s="113"/>
      <c r="FPO239" s="113"/>
      <c r="FPP239" s="113"/>
      <c r="FPQ239" s="113"/>
      <c r="FPR239" s="113"/>
      <c r="FPS239" s="113"/>
      <c r="FPT239" s="113"/>
      <c r="FPU239" s="113"/>
      <c r="FPV239" s="113"/>
      <c r="FPW239" s="113"/>
      <c r="FPX239" s="113"/>
      <c r="FPY239" s="113"/>
      <c r="FPZ239" s="113"/>
      <c r="FQA239" s="113"/>
      <c r="FQB239" s="113"/>
      <c r="FQC239" s="113"/>
      <c r="FQD239" s="113"/>
      <c r="FQE239" s="113"/>
      <c r="FQF239" s="113"/>
      <c r="FQG239" s="113"/>
      <c r="FQH239" s="113"/>
      <c r="FQI239" s="113"/>
      <c r="FQJ239" s="113"/>
      <c r="FQK239" s="113"/>
      <c r="FQL239" s="113"/>
      <c r="FQM239" s="113"/>
      <c r="FQN239" s="113"/>
      <c r="FQO239" s="113"/>
      <c r="FQP239" s="113"/>
      <c r="FQQ239" s="113"/>
      <c r="FQR239" s="113"/>
      <c r="FQS239" s="113"/>
      <c r="FQT239" s="113"/>
      <c r="FQU239" s="113"/>
      <c r="FQV239" s="113"/>
      <c r="FQW239" s="113"/>
      <c r="FQX239" s="113"/>
      <c r="FQY239" s="113"/>
      <c r="FQZ239" s="113"/>
      <c r="FRA239" s="113"/>
      <c r="FRB239" s="113"/>
      <c r="FRC239" s="113"/>
      <c r="FRD239" s="113"/>
      <c r="FRE239" s="113"/>
      <c r="FRF239" s="113"/>
      <c r="FRG239" s="113"/>
      <c r="FRH239" s="113"/>
      <c r="FRI239" s="113"/>
      <c r="FRJ239" s="113"/>
      <c r="FRK239" s="113"/>
      <c r="FRL239" s="113"/>
      <c r="FRM239" s="113"/>
      <c r="FRN239" s="113"/>
      <c r="FRO239" s="113"/>
      <c r="FRP239" s="113"/>
      <c r="FRQ239" s="113"/>
      <c r="FRR239" s="113"/>
      <c r="FRS239" s="113"/>
      <c r="FRT239" s="113"/>
      <c r="FRU239" s="113"/>
      <c r="FRV239" s="113"/>
      <c r="FRW239" s="113"/>
      <c r="FRX239" s="113"/>
      <c r="FRY239" s="113"/>
      <c r="FRZ239" s="113"/>
      <c r="FSA239" s="113"/>
      <c r="FSB239" s="113"/>
      <c r="FSC239" s="113"/>
      <c r="FSD239" s="113"/>
      <c r="FSE239" s="113"/>
      <c r="FSF239" s="113"/>
      <c r="FSG239" s="113"/>
      <c r="FSH239" s="113"/>
      <c r="FSI239" s="113"/>
      <c r="FSJ239" s="113"/>
      <c r="FSK239" s="113"/>
      <c r="FSL239" s="113"/>
      <c r="FSM239" s="113"/>
      <c r="FSN239" s="113"/>
      <c r="FSO239" s="113"/>
      <c r="FSP239" s="113"/>
      <c r="FSQ239" s="113"/>
      <c r="FSR239" s="113"/>
      <c r="FSS239" s="113"/>
      <c r="FST239" s="113"/>
      <c r="FSU239" s="113"/>
      <c r="FSV239" s="113"/>
      <c r="FSW239" s="113"/>
      <c r="FSX239" s="113"/>
      <c r="FSY239" s="113"/>
      <c r="FSZ239" s="113"/>
      <c r="FTA239" s="113"/>
      <c r="FTB239" s="113"/>
      <c r="FTC239" s="113"/>
      <c r="FTD239" s="113"/>
      <c r="FTE239" s="113"/>
      <c r="FTF239" s="113"/>
      <c r="FTG239" s="113"/>
      <c r="FTH239" s="113"/>
      <c r="FTI239" s="113"/>
      <c r="FTJ239" s="113"/>
      <c r="FTK239" s="113"/>
      <c r="FTL239" s="113"/>
      <c r="FTM239" s="113"/>
      <c r="FTN239" s="113"/>
      <c r="FTO239" s="113"/>
      <c r="FTP239" s="113"/>
      <c r="FTQ239" s="113"/>
      <c r="FTR239" s="113"/>
      <c r="FTS239" s="113"/>
      <c r="FTT239" s="113"/>
      <c r="FTU239" s="113"/>
      <c r="FTV239" s="113"/>
      <c r="FTW239" s="113"/>
      <c r="FTX239" s="113"/>
      <c r="FTY239" s="113"/>
      <c r="FTZ239" s="113"/>
      <c r="FUA239" s="113"/>
      <c r="FUB239" s="113"/>
      <c r="FUC239" s="113"/>
      <c r="FUD239" s="113"/>
      <c r="FUE239" s="113"/>
      <c r="FUF239" s="113"/>
      <c r="FUG239" s="113"/>
      <c r="FUH239" s="113"/>
      <c r="FUI239" s="113"/>
      <c r="FUJ239" s="113"/>
      <c r="FUK239" s="113"/>
      <c r="FUL239" s="113"/>
      <c r="FUM239" s="113"/>
      <c r="FUN239" s="113"/>
      <c r="FUO239" s="113"/>
      <c r="FUP239" s="113"/>
      <c r="FUQ239" s="113"/>
      <c r="FUR239" s="113"/>
      <c r="FUS239" s="113"/>
      <c r="FUT239" s="113"/>
      <c r="FUU239" s="113"/>
      <c r="FUV239" s="113"/>
      <c r="FUW239" s="113"/>
      <c r="FUX239" s="113"/>
      <c r="FUY239" s="113"/>
      <c r="FUZ239" s="113"/>
      <c r="FVA239" s="113"/>
      <c r="FVB239" s="113"/>
      <c r="FVC239" s="113"/>
      <c r="FVD239" s="113"/>
      <c r="FVE239" s="113"/>
      <c r="FVF239" s="113"/>
      <c r="FVG239" s="113"/>
      <c r="FVH239" s="113"/>
      <c r="FVI239" s="113"/>
      <c r="FVJ239" s="113"/>
      <c r="FVK239" s="113"/>
      <c r="FVL239" s="113"/>
      <c r="FVM239" s="113"/>
      <c r="FVN239" s="113"/>
      <c r="FVO239" s="113"/>
      <c r="FVP239" s="113"/>
      <c r="FVQ239" s="113"/>
      <c r="FVR239" s="113"/>
      <c r="FVS239" s="113"/>
      <c r="FVT239" s="113"/>
      <c r="FVU239" s="113"/>
      <c r="FVV239" s="113"/>
      <c r="FVW239" s="113"/>
      <c r="FVX239" s="113"/>
      <c r="FVY239" s="113"/>
      <c r="FVZ239" s="113"/>
      <c r="FWA239" s="113"/>
      <c r="FWB239" s="113"/>
      <c r="FWC239" s="113"/>
      <c r="FWD239" s="113"/>
      <c r="FWE239" s="113"/>
      <c r="FWF239" s="113"/>
      <c r="FWG239" s="113"/>
      <c r="FWH239" s="113"/>
      <c r="FWI239" s="113"/>
      <c r="FWJ239" s="113"/>
      <c r="FWK239" s="113"/>
      <c r="FWL239" s="113"/>
      <c r="FWM239" s="113"/>
      <c r="FWN239" s="113"/>
      <c r="FWO239" s="113"/>
      <c r="FWP239" s="113"/>
      <c r="FWQ239" s="113"/>
      <c r="FWR239" s="113"/>
      <c r="FWS239" s="113"/>
      <c r="FWT239" s="113"/>
      <c r="FWU239" s="113"/>
      <c r="FWV239" s="113"/>
      <c r="FWW239" s="113"/>
      <c r="FWX239" s="113"/>
      <c r="FWY239" s="113"/>
      <c r="FWZ239" s="113"/>
      <c r="FXA239" s="113"/>
      <c r="FXB239" s="113"/>
      <c r="FXC239" s="113"/>
      <c r="FXD239" s="113"/>
      <c r="FXE239" s="113"/>
      <c r="FXF239" s="113"/>
      <c r="FXG239" s="113"/>
      <c r="FXH239" s="113"/>
      <c r="FXI239" s="113"/>
      <c r="FXJ239" s="113"/>
      <c r="FXK239" s="113"/>
      <c r="FXL239" s="113"/>
      <c r="FXM239" s="113"/>
      <c r="FXN239" s="113"/>
      <c r="FXO239" s="113"/>
      <c r="FXP239" s="113"/>
      <c r="FXQ239" s="113"/>
      <c r="FXR239" s="113"/>
      <c r="FXS239" s="113"/>
      <c r="FXT239" s="113"/>
      <c r="FXU239" s="113"/>
      <c r="FXV239" s="113"/>
      <c r="FXW239" s="113"/>
      <c r="FXX239" s="113"/>
      <c r="FXY239" s="113"/>
      <c r="FXZ239" s="113"/>
      <c r="FYA239" s="113"/>
      <c r="FYB239" s="113"/>
      <c r="FYC239" s="113"/>
      <c r="FYD239" s="113"/>
      <c r="FYE239" s="113"/>
      <c r="FYF239" s="113"/>
      <c r="FYG239" s="113"/>
      <c r="FYH239" s="113"/>
      <c r="FYI239" s="113"/>
      <c r="FYJ239" s="113"/>
      <c r="FYK239" s="113"/>
      <c r="FYL239" s="113"/>
      <c r="FYM239" s="113"/>
      <c r="FYN239" s="113"/>
      <c r="FYO239" s="113"/>
      <c r="FYP239" s="113"/>
      <c r="FYQ239" s="113"/>
      <c r="FYR239" s="113"/>
      <c r="FYS239" s="113"/>
      <c r="FYT239" s="113"/>
      <c r="FYU239" s="113"/>
      <c r="FYV239" s="113"/>
      <c r="FYW239" s="113"/>
      <c r="FYX239" s="113"/>
      <c r="FYY239" s="113"/>
      <c r="FYZ239" s="113"/>
      <c r="FZA239" s="113"/>
      <c r="FZB239" s="113"/>
      <c r="FZC239" s="113"/>
      <c r="FZD239" s="113"/>
      <c r="FZE239" s="113"/>
      <c r="FZF239" s="113"/>
      <c r="FZG239" s="113"/>
      <c r="FZH239" s="113"/>
      <c r="FZI239" s="113"/>
      <c r="FZJ239" s="113"/>
      <c r="FZK239" s="113"/>
      <c r="FZL239" s="113"/>
      <c r="FZM239" s="113"/>
      <c r="FZN239" s="113"/>
      <c r="FZO239" s="113"/>
      <c r="FZP239" s="113"/>
      <c r="FZQ239" s="113"/>
      <c r="FZR239" s="113"/>
      <c r="FZS239" s="113"/>
      <c r="FZT239" s="113"/>
      <c r="FZU239" s="113"/>
      <c r="FZV239" s="113"/>
      <c r="FZW239" s="113"/>
      <c r="FZX239" s="113"/>
      <c r="FZY239" s="113"/>
      <c r="FZZ239" s="113"/>
      <c r="GAA239" s="113"/>
      <c r="GAB239" s="113"/>
      <c r="GAC239" s="113"/>
      <c r="GAD239" s="113"/>
      <c r="GAE239" s="113"/>
      <c r="GAF239" s="113"/>
      <c r="GAG239" s="113"/>
      <c r="GAH239" s="113"/>
      <c r="GAI239" s="113"/>
      <c r="GAJ239" s="113"/>
      <c r="GAK239" s="113"/>
      <c r="GAL239" s="113"/>
      <c r="GAM239" s="113"/>
      <c r="GAN239" s="113"/>
      <c r="GAO239" s="113"/>
      <c r="GAP239" s="113"/>
      <c r="GAQ239" s="113"/>
      <c r="GAR239" s="113"/>
      <c r="GAS239" s="113"/>
      <c r="GAT239" s="113"/>
      <c r="GAU239" s="113"/>
      <c r="GAV239" s="113"/>
      <c r="GAW239" s="113"/>
      <c r="GAX239" s="113"/>
      <c r="GAY239" s="113"/>
      <c r="GAZ239" s="113"/>
      <c r="GBA239" s="113"/>
      <c r="GBB239" s="113"/>
      <c r="GBC239" s="113"/>
      <c r="GBD239" s="113"/>
      <c r="GBE239" s="113"/>
      <c r="GBF239" s="113"/>
      <c r="GBG239" s="113"/>
      <c r="GBH239" s="113"/>
      <c r="GBI239" s="113"/>
      <c r="GBJ239" s="113"/>
      <c r="GBK239" s="113"/>
      <c r="GBL239" s="113"/>
      <c r="GBM239" s="113"/>
      <c r="GBN239" s="113"/>
      <c r="GBO239" s="113"/>
      <c r="GBP239" s="113"/>
      <c r="GBQ239" s="113"/>
      <c r="GBR239" s="113"/>
      <c r="GBS239" s="113"/>
      <c r="GBT239" s="113"/>
      <c r="GBU239" s="113"/>
      <c r="GBV239" s="113"/>
      <c r="GBW239" s="113"/>
      <c r="GBX239" s="113"/>
      <c r="GBY239" s="113"/>
      <c r="GBZ239" s="113"/>
      <c r="GCA239" s="113"/>
      <c r="GCB239" s="113"/>
      <c r="GCC239" s="113"/>
      <c r="GCD239" s="113"/>
      <c r="GCE239" s="113"/>
      <c r="GCF239" s="113"/>
      <c r="GCG239" s="113"/>
      <c r="GCH239" s="113"/>
      <c r="GCI239" s="113"/>
      <c r="GCJ239" s="113"/>
      <c r="GCK239" s="113"/>
      <c r="GCL239" s="113"/>
      <c r="GCM239" s="113"/>
      <c r="GCN239" s="113"/>
      <c r="GCO239" s="113"/>
      <c r="GCP239" s="113"/>
      <c r="GCQ239" s="113"/>
      <c r="GCR239" s="113"/>
      <c r="GCS239" s="113"/>
      <c r="GCT239" s="113"/>
      <c r="GCU239" s="113"/>
      <c r="GCV239" s="113"/>
      <c r="GCW239" s="113"/>
      <c r="GCX239" s="113"/>
      <c r="GCY239" s="113"/>
      <c r="GCZ239" s="113"/>
      <c r="GDA239" s="113"/>
      <c r="GDB239" s="113"/>
      <c r="GDC239" s="113"/>
      <c r="GDD239" s="113"/>
      <c r="GDE239" s="113"/>
      <c r="GDF239" s="113"/>
      <c r="GDG239" s="113"/>
      <c r="GDH239" s="113"/>
      <c r="GDI239" s="113"/>
      <c r="GDJ239" s="113"/>
      <c r="GDK239" s="113"/>
      <c r="GDL239" s="113"/>
      <c r="GDM239" s="113"/>
      <c r="GDN239" s="113"/>
      <c r="GDO239" s="113"/>
      <c r="GDP239" s="113"/>
      <c r="GDQ239" s="113"/>
      <c r="GDR239" s="113"/>
      <c r="GDS239" s="113"/>
      <c r="GDT239" s="113"/>
      <c r="GDU239" s="113"/>
      <c r="GDV239" s="113"/>
      <c r="GDW239" s="113"/>
      <c r="GDX239" s="113"/>
      <c r="GDY239" s="113"/>
      <c r="GDZ239" s="113"/>
      <c r="GEA239" s="113"/>
      <c r="GEB239" s="113"/>
      <c r="GEC239" s="113"/>
      <c r="GED239" s="113"/>
      <c r="GEE239" s="113"/>
      <c r="GEF239" s="113"/>
      <c r="GEG239" s="113"/>
      <c r="GEH239" s="113"/>
      <c r="GEI239" s="113"/>
      <c r="GEJ239" s="113"/>
      <c r="GEK239" s="113"/>
      <c r="GEL239" s="113"/>
      <c r="GEM239" s="113"/>
      <c r="GEN239" s="113"/>
      <c r="GEO239" s="113"/>
      <c r="GEP239" s="113"/>
      <c r="GEQ239" s="113"/>
      <c r="GER239" s="113"/>
      <c r="GES239" s="113"/>
      <c r="GET239" s="113"/>
      <c r="GEU239" s="113"/>
      <c r="GEV239" s="113"/>
      <c r="GEW239" s="113"/>
      <c r="GEX239" s="113"/>
      <c r="GEY239" s="113"/>
      <c r="GEZ239" s="113"/>
      <c r="GFA239" s="113"/>
      <c r="GFB239" s="113"/>
      <c r="GFC239" s="113"/>
      <c r="GFD239" s="113"/>
      <c r="GFE239" s="113"/>
      <c r="GFF239" s="113"/>
      <c r="GFG239" s="113"/>
      <c r="GFH239" s="113"/>
      <c r="GFI239" s="113"/>
      <c r="GFJ239" s="113"/>
      <c r="GFK239" s="113"/>
      <c r="GFL239" s="113"/>
      <c r="GFM239" s="113"/>
      <c r="GFN239" s="113"/>
      <c r="GFO239" s="113"/>
      <c r="GFP239" s="113"/>
      <c r="GFQ239" s="113"/>
      <c r="GFR239" s="113"/>
      <c r="GFS239" s="113"/>
      <c r="GFT239" s="113"/>
      <c r="GFU239" s="113"/>
      <c r="GFV239" s="113"/>
      <c r="GFW239" s="113"/>
      <c r="GFX239" s="113"/>
      <c r="GFY239" s="113"/>
      <c r="GFZ239" s="113"/>
      <c r="GGA239" s="113"/>
      <c r="GGB239" s="113"/>
      <c r="GGC239" s="113"/>
      <c r="GGD239" s="113"/>
      <c r="GGE239" s="113"/>
      <c r="GGF239" s="113"/>
      <c r="GGG239" s="113"/>
      <c r="GGH239" s="113"/>
      <c r="GGI239" s="113"/>
      <c r="GGJ239" s="113"/>
      <c r="GGK239" s="113"/>
      <c r="GGL239" s="113"/>
      <c r="GGM239" s="113"/>
      <c r="GGN239" s="113"/>
      <c r="GGO239" s="113"/>
      <c r="GGP239" s="113"/>
      <c r="GGQ239" s="113"/>
      <c r="GGR239" s="113"/>
      <c r="GGS239" s="113"/>
      <c r="GGT239" s="113"/>
      <c r="GGU239" s="113"/>
      <c r="GGV239" s="113"/>
      <c r="GGW239" s="113"/>
      <c r="GGX239" s="113"/>
      <c r="GGY239" s="113"/>
      <c r="GGZ239" s="113"/>
      <c r="GHA239" s="113"/>
      <c r="GHB239" s="113"/>
      <c r="GHC239" s="113"/>
      <c r="GHD239" s="113"/>
      <c r="GHE239" s="113"/>
      <c r="GHF239" s="113"/>
      <c r="GHG239" s="113"/>
      <c r="GHH239" s="113"/>
      <c r="GHI239" s="113"/>
      <c r="GHJ239" s="113"/>
      <c r="GHK239" s="113"/>
      <c r="GHL239" s="113"/>
      <c r="GHM239" s="113"/>
      <c r="GHN239" s="113"/>
      <c r="GHO239" s="113"/>
      <c r="GHP239" s="113"/>
      <c r="GHQ239" s="113"/>
      <c r="GHR239" s="113"/>
      <c r="GHS239" s="113"/>
      <c r="GHT239" s="113"/>
      <c r="GHU239" s="113"/>
      <c r="GHV239" s="113"/>
      <c r="GHW239" s="113"/>
      <c r="GHX239" s="113"/>
      <c r="GHY239" s="113"/>
      <c r="GHZ239" s="113"/>
      <c r="GIA239" s="113"/>
      <c r="GIB239" s="113"/>
      <c r="GIC239" s="113"/>
      <c r="GID239" s="113"/>
      <c r="GIE239" s="113"/>
      <c r="GIF239" s="113"/>
      <c r="GIG239" s="113"/>
      <c r="GIH239" s="113"/>
      <c r="GII239" s="113"/>
      <c r="GIJ239" s="113"/>
      <c r="GIK239" s="113"/>
      <c r="GIL239" s="113"/>
      <c r="GIM239" s="113"/>
      <c r="GIN239" s="113"/>
      <c r="GIO239" s="113"/>
      <c r="GIP239" s="113"/>
      <c r="GIQ239" s="113"/>
      <c r="GIR239" s="113"/>
      <c r="GIS239" s="113"/>
      <c r="GIT239" s="113"/>
      <c r="GIU239" s="113"/>
      <c r="GIV239" s="113"/>
      <c r="GIW239" s="113"/>
      <c r="GIX239" s="113"/>
      <c r="GIY239" s="113"/>
      <c r="GIZ239" s="113"/>
      <c r="GJA239" s="113"/>
      <c r="GJB239" s="113"/>
      <c r="GJC239" s="113"/>
      <c r="GJD239" s="113"/>
      <c r="GJE239" s="113"/>
      <c r="GJF239" s="113"/>
      <c r="GJG239" s="113"/>
      <c r="GJH239" s="113"/>
      <c r="GJI239" s="113"/>
      <c r="GJJ239" s="113"/>
      <c r="GJK239" s="113"/>
      <c r="GJL239" s="113"/>
      <c r="GJM239" s="113"/>
      <c r="GJN239" s="113"/>
      <c r="GJO239" s="113"/>
      <c r="GJP239" s="113"/>
      <c r="GJQ239" s="113"/>
      <c r="GJR239" s="113"/>
      <c r="GJS239" s="113"/>
      <c r="GJT239" s="113"/>
      <c r="GJU239" s="113"/>
      <c r="GJV239" s="113"/>
      <c r="GJW239" s="113"/>
      <c r="GJX239" s="113"/>
      <c r="GJY239" s="113"/>
      <c r="GJZ239" s="113"/>
      <c r="GKA239" s="113"/>
      <c r="GKB239" s="113"/>
      <c r="GKC239" s="113"/>
      <c r="GKD239" s="113"/>
      <c r="GKE239" s="113"/>
      <c r="GKF239" s="113"/>
      <c r="GKG239" s="113"/>
      <c r="GKH239" s="113"/>
      <c r="GKI239" s="113"/>
      <c r="GKJ239" s="113"/>
      <c r="GKK239" s="113"/>
      <c r="GKL239" s="113"/>
      <c r="GKM239" s="113"/>
      <c r="GKN239" s="113"/>
      <c r="GKO239" s="113"/>
      <c r="GKP239" s="113"/>
      <c r="GKQ239" s="113"/>
      <c r="GKR239" s="113"/>
      <c r="GKS239" s="113"/>
      <c r="GKT239" s="113"/>
      <c r="GKU239" s="113"/>
      <c r="GKV239" s="113"/>
      <c r="GKW239" s="113"/>
      <c r="GKX239" s="113"/>
      <c r="GKY239" s="113"/>
      <c r="GKZ239" s="113"/>
      <c r="GLA239" s="113"/>
      <c r="GLB239" s="113"/>
      <c r="GLC239" s="113"/>
      <c r="GLD239" s="113"/>
      <c r="GLE239" s="113"/>
      <c r="GLF239" s="113"/>
      <c r="GLG239" s="113"/>
      <c r="GLH239" s="113"/>
      <c r="GLI239" s="113"/>
      <c r="GLJ239" s="113"/>
      <c r="GLK239" s="113"/>
      <c r="GLL239" s="113"/>
      <c r="GLM239" s="113"/>
      <c r="GLN239" s="113"/>
      <c r="GLO239" s="113"/>
      <c r="GLP239" s="113"/>
      <c r="GLQ239" s="113"/>
      <c r="GLR239" s="113"/>
      <c r="GLS239" s="113"/>
      <c r="GLT239" s="113"/>
      <c r="GLU239" s="113"/>
      <c r="GLV239" s="113"/>
      <c r="GLW239" s="113"/>
      <c r="GLX239" s="113"/>
      <c r="GLY239" s="113"/>
      <c r="GLZ239" s="113"/>
      <c r="GMA239" s="113"/>
      <c r="GMB239" s="113"/>
      <c r="GMC239" s="113"/>
      <c r="GMD239" s="113"/>
      <c r="GME239" s="113"/>
      <c r="GMF239" s="113"/>
      <c r="GMG239" s="113"/>
      <c r="GMH239" s="113"/>
      <c r="GMI239" s="113"/>
      <c r="GMJ239" s="113"/>
      <c r="GMK239" s="113"/>
      <c r="GML239" s="113"/>
      <c r="GMM239" s="113"/>
      <c r="GMN239" s="113"/>
      <c r="GMO239" s="113"/>
      <c r="GMP239" s="113"/>
      <c r="GMQ239" s="113"/>
      <c r="GMR239" s="113"/>
      <c r="GMS239" s="113"/>
      <c r="GMT239" s="113"/>
      <c r="GMU239" s="113"/>
      <c r="GMV239" s="113"/>
      <c r="GMW239" s="113"/>
      <c r="GMX239" s="113"/>
      <c r="GMY239" s="113"/>
      <c r="GMZ239" s="113"/>
      <c r="GNA239" s="113"/>
      <c r="GNB239" s="113"/>
      <c r="GNC239" s="113"/>
      <c r="GND239" s="113"/>
      <c r="GNE239" s="113"/>
      <c r="GNF239" s="113"/>
      <c r="GNG239" s="113"/>
      <c r="GNH239" s="113"/>
      <c r="GNI239" s="113"/>
      <c r="GNJ239" s="113"/>
      <c r="GNK239" s="113"/>
      <c r="GNL239" s="113"/>
      <c r="GNM239" s="113"/>
      <c r="GNN239" s="113"/>
      <c r="GNO239" s="113"/>
      <c r="GNP239" s="113"/>
      <c r="GNQ239" s="113"/>
      <c r="GNR239" s="113"/>
      <c r="GNS239" s="113"/>
      <c r="GNT239" s="113"/>
      <c r="GNU239" s="113"/>
      <c r="GNV239" s="113"/>
      <c r="GNW239" s="113"/>
      <c r="GNX239" s="113"/>
      <c r="GNY239" s="113"/>
      <c r="GNZ239" s="113"/>
      <c r="GOA239" s="113"/>
      <c r="GOB239" s="113"/>
      <c r="GOC239" s="113"/>
      <c r="GOD239" s="113"/>
      <c r="GOE239" s="113"/>
      <c r="GOF239" s="113"/>
      <c r="GOG239" s="113"/>
      <c r="GOH239" s="113"/>
      <c r="GOI239" s="113"/>
      <c r="GOJ239" s="113"/>
      <c r="GOK239" s="113"/>
      <c r="GOL239" s="113"/>
      <c r="GOM239" s="113"/>
      <c r="GON239" s="113"/>
      <c r="GOO239" s="113"/>
      <c r="GOP239" s="113"/>
      <c r="GOQ239" s="113"/>
      <c r="GOR239" s="113"/>
      <c r="GOS239" s="113"/>
      <c r="GOT239" s="113"/>
      <c r="GOU239" s="113"/>
      <c r="GOV239" s="113"/>
      <c r="GOW239" s="113"/>
      <c r="GOX239" s="113"/>
      <c r="GOY239" s="113"/>
      <c r="GOZ239" s="113"/>
      <c r="GPA239" s="113"/>
      <c r="GPB239" s="113"/>
      <c r="GPC239" s="113"/>
      <c r="GPD239" s="113"/>
      <c r="GPE239" s="113"/>
      <c r="GPF239" s="113"/>
      <c r="GPG239" s="113"/>
      <c r="GPH239" s="113"/>
      <c r="GPI239" s="113"/>
      <c r="GPJ239" s="113"/>
      <c r="GPK239" s="113"/>
      <c r="GPL239" s="113"/>
      <c r="GPM239" s="113"/>
      <c r="GPN239" s="113"/>
      <c r="GPO239" s="113"/>
      <c r="GPP239" s="113"/>
      <c r="GPQ239" s="113"/>
      <c r="GPR239" s="113"/>
      <c r="GPS239" s="113"/>
      <c r="GPT239" s="113"/>
      <c r="GPU239" s="113"/>
      <c r="GPV239" s="113"/>
      <c r="GPW239" s="113"/>
      <c r="GPX239" s="113"/>
      <c r="GPY239" s="113"/>
      <c r="GPZ239" s="113"/>
      <c r="GQA239" s="113"/>
      <c r="GQB239" s="113"/>
      <c r="GQC239" s="113"/>
      <c r="GQD239" s="113"/>
      <c r="GQE239" s="113"/>
      <c r="GQF239" s="113"/>
      <c r="GQG239" s="113"/>
      <c r="GQH239" s="113"/>
      <c r="GQI239" s="113"/>
      <c r="GQJ239" s="113"/>
      <c r="GQK239" s="113"/>
      <c r="GQL239" s="113"/>
      <c r="GQM239" s="113"/>
      <c r="GQN239" s="113"/>
      <c r="GQO239" s="113"/>
      <c r="GQP239" s="113"/>
      <c r="GQQ239" s="113"/>
      <c r="GQR239" s="113"/>
      <c r="GQS239" s="113"/>
      <c r="GQT239" s="113"/>
      <c r="GQU239" s="113"/>
      <c r="GQV239" s="113"/>
      <c r="GQW239" s="113"/>
      <c r="GQX239" s="113"/>
      <c r="GQY239" s="113"/>
      <c r="GQZ239" s="113"/>
      <c r="GRA239" s="113"/>
      <c r="GRB239" s="113"/>
      <c r="GRC239" s="113"/>
      <c r="GRD239" s="113"/>
      <c r="GRE239" s="113"/>
      <c r="GRF239" s="113"/>
      <c r="GRG239" s="113"/>
      <c r="GRH239" s="113"/>
      <c r="GRI239" s="113"/>
      <c r="GRJ239" s="113"/>
      <c r="GRK239" s="113"/>
      <c r="GRL239" s="113"/>
      <c r="GRM239" s="113"/>
      <c r="GRN239" s="113"/>
      <c r="GRO239" s="113"/>
      <c r="GRP239" s="113"/>
      <c r="GRQ239" s="113"/>
      <c r="GRR239" s="113"/>
      <c r="GRS239" s="113"/>
      <c r="GRT239" s="113"/>
      <c r="GRU239" s="113"/>
      <c r="GRV239" s="113"/>
      <c r="GRW239" s="113"/>
      <c r="GRX239" s="113"/>
      <c r="GRY239" s="113"/>
      <c r="GRZ239" s="113"/>
      <c r="GSA239" s="113"/>
      <c r="GSB239" s="113"/>
      <c r="GSC239" s="113"/>
      <c r="GSD239" s="113"/>
      <c r="GSE239" s="113"/>
      <c r="GSF239" s="113"/>
      <c r="GSG239" s="113"/>
      <c r="GSH239" s="113"/>
      <c r="GSI239" s="113"/>
      <c r="GSJ239" s="113"/>
      <c r="GSK239" s="113"/>
      <c r="GSL239" s="113"/>
      <c r="GSM239" s="113"/>
      <c r="GSN239" s="113"/>
      <c r="GSO239" s="113"/>
      <c r="GSP239" s="113"/>
      <c r="GSQ239" s="113"/>
      <c r="GSR239" s="113"/>
      <c r="GSS239" s="113"/>
      <c r="GST239" s="113"/>
      <c r="GSU239" s="113"/>
      <c r="GSV239" s="113"/>
      <c r="GSW239" s="113"/>
      <c r="GSX239" s="113"/>
      <c r="GSY239" s="113"/>
      <c r="GSZ239" s="113"/>
      <c r="GTA239" s="113"/>
      <c r="GTB239" s="113"/>
      <c r="GTC239" s="113"/>
      <c r="GTD239" s="113"/>
      <c r="GTE239" s="113"/>
      <c r="GTF239" s="113"/>
      <c r="GTG239" s="113"/>
      <c r="GTH239" s="113"/>
      <c r="GTI239" s="113"/>
      <c r="GTJ239" s="113"/>
      <c r="GTK239" s="113"/>
      <c r="GTL239" s="113"/>
      <c r="GTM239" s="113"/>
      <c r="GTN239" s="113"/>
      <c r="GTO239" s="113"/>
      <c r="GTP239" s="113"/>
      <c r="GTQ239" s="113"/>
      <c r="GTR239" s="113"/>
      <c r="GTS239" s="113"/>
      <c r="GTT239" s="113"/>
      <c r="GTU239" s="113"/>
      <c r="GTV239" s="113"/>
      <c r="GTW239" s="113"/>
      <c r="GTX239" s="113"/>
      <c r="GTY239" s="113"/>
      <c r="GTZ239" s="113"/>
      <c r="GUA239" s="113"/>
      <c r="GUB239" s="113"/>
      <c r="GUC239" s="113"/>
      <c r="GUD239" s="113"/>
      <c r="GUE239" s="113"/>
      <c r="GUF239" s="113"/>
      <c r="GUG239" s="113"/>
      <c r="GUH239" s="113"/>
      <c r="GUI239" s="113"/>
      <c r="GUJ239" s="113"/>
      <c r="GUK239" s="113"/>
      <c r="GUL239" s="113"/>
      <c r="GUM239" s="113"/>
      <c r="GUN239" s="113"/>
      <c r="GUO239" s="113"/>
      <c r="GUP239" s="113"/>
      <c r="GUQ239" s="113"/>
      <c r="GUR239" s="113"/>
      <c r="GUS239" s="113"/>
      <c r="GUT239" s="113"/>
      <c r="GUU239" s="113"/>
      <c r="GUV239" s="113"/>
      <c r="GUW239" s="113"/>
      <c r="GUX239" s="113"/>
      <c r="GUY239" s="113"/>
      <c r="GUZ239" s="113"/>
      <c r="GVA239" s="113"/>
      <c r="GVB239" s="113"/>
      <c r="GVC239" s="113"/>
      <c r="GVD239" s="113"/>
      <c r="GVE239" s="113"/>
      <c r="GVF239" s="113"/>
      <c r="GVG239" s="113"/>
      <c r="GVH239" s="113"/>
      <c r="GVI239" s="113"/>
      <c r="GVJ239" s="113"/>
      <c r="GVK239" s="113"/>
      <c r="GVL239" s="113"/>
      <c r="GVM239" s="113"/>
      <c r="GVN239" s="113"/>
      <c r="GVO239" s="113"/>
      <c r="GVP239" s="113"/>
      <c r="GVQ239" s="113"/>
      <c r="GVR239" s="113"/>
      <c r="GVS239" s="113"/>
      <c r="GVT239" s="113"/>
      <c r="GVU239" s="113"/>
      <c r="GVV239" s="113"/>
      <c r="GVW239" s="113"/>
      <c r="GVX239" s="113"/>
      <c r="GVY239" s="113"/>
      <c r="GVZ239" s="113"/>
      <c r="GWA239" s="113"/>
      <c r="GWB239" s="113"/>
      <c r="GWC239" s="113"/>
      <c r="GWD239" s="113"/>
      <c r="GWE239" s="113"/>
      <c r="GWF239" s="113"/>
      <c r="GWG239" s="113"/>
      <c r="GWH239" s="113"/>
      <c r="GWI239" s="113"/>
      <c r="GWJ239" s="113"/>
      <c r="GWK239" s="113"/>
      <c r="GWL239" s="113"/>
      <c r="GWM239" s="113"/>
      <c r="GWN239" s="113"/>
      <c r="GWO239" s="113"/>
      <c r="GWP239" s="113"/>
      <c r="GWQ239" s="113"/>
      <c r="GWR239" s="113"/>
      <c r="GWS239" s="113"/>
      <c r="GWT239" s="113"/>
      <c r="GWU239" s="113"/>
      <c r="GWV239" s="113"/>
      <c r="GWW239" s="113"/>
      <c r="GWX239" s="113"/>
      <c r="GWY239" s="113"/>
      <c r="GWZ239" s="113"/>
      <c r="GXA239" s="113"/>
      <c r="GXB239" s="113"/>
      <c r="GXC239" s="113"/>
      <c r="GXD239" s="113"/>
      <c r="GXE239" s="113"/>
      <c r="GXF239" s="113"/>
      <c r="GXG239" s="113"/>
      <c r="GXH239" s="113"/>
      <c r="GXI239" s="113"/>
      <c r="GXJ239" s="113"/>
      <c r="GXK239" s="113"/>
      <c r="GXL239" s="113"/>
      <c r="GXM239" s="113"/>
      <c r="GXN239" s="113"/>
      <c r="GXO239" s="113"/>
      <c r="GXP239" s="113"/>
      <c r="GXQ239" s="113"/>
      <c r="GXR239" s="113"/>
      <c r="GXS239" s="113"/>
      <c r="GXT239" s="113"/>
      <c r="GXU239" s="113"/>
      <c r="GXV239" s="113"/>
      <c r="GXW239" s="113"/>
      <c r="GXX239" s="113"/>
      <c r="GXY239" s="113"/>
      <c r="GXZ239" s="113"/>
      <c r="GYA239" s="113"/>
      <c r="GYB239" s="113"/>
      <c r="GYC239" s="113"/>
      <c r="GYD239" s="113"/>
      <c r="GYE239" s="113"/>
      <c r="GYF239" s="113"/>
      <c r="GYG239" s="113"/>
      <c r="GYH239" s="113"/>
      <c r="GYI239" s="113"/>
      <c r="GYJ239" s="113"/>
      <c r="GYK239" s="113"/>
      <c r="GYL239" s="113"/>
      <c r="GYM239" s="113"/>
      <c r="GYN239" s="113"/>
      <c r="GYO239" s="113"/>
      <c r="GYP239" s="113"/>
      <c r="GYQ239" s="113"/>
      <c r="GYR239" s="113"/>
      <c r="GYS239" s="113"/>
      <c r="GYT239" s="113"/>
      <c r="GYU239" s="113"/>
      <c r="GYV239" s="113"/>
      <c r="GYW239" s="113"/>
      <c r="GYX239" s="113"/>
      <c r="GYY239" s="113"/>
      <c r="GYZ239" s="113"/>
      <c r="GZA239" s="113"/>
      <c r="GZB239" s="113"/>
      <c r="GZC239" s="113"/>
      <c r="GZD239" s="113"/>
      <c r="GZE239" s="113"/>
      <c r="GZF239" s="113"/>
      <c r="GZG239" s="113"/>
      <c r="GZH239" s="113"/>
      <c r="GZI239" s="113"/>
      <c r="GZJ239" s="113"/>
      <c r="GZK239" s="113"/>
      <c r="GZL239" s="113"/>
      <c r="GZM239" s="113"/>
      <c r="GZN239" s="113"/>
      <c r="GZO239" s="113"/>
      <c r="GZP239" s="113"/>
      <c r="GZQ239" s="113"/>
      <c r="GZR239" s="113"/>
      <c r="GZS239" s="113"/>
      <c r="GZT239" s="113"/>
      <c r="GZU239" s="113"/>
      <c r="GZV239" s="113"/>
      <c r="GZW239" s="113"/>
      <c r="GZX239" s="113"/>
      <c r="GZY239" s="113"/>
      <c r="GZZ239" s="113"/>
      <c r="HAA239" s="113"/>
      <c r="HAB239" s="113"/>
      <c r="HAC239" s="113"/>
      <c r="HAD239" s="113"/>
      <c r="HAE239" s="113"/>
      <c r="HAF239" s="113"/>
      <c r="HAG239" s="113"/>
      <c r="HAH239" s="113"/>
      <c r="HAI239" s="113"/>
      <c r="HAJ239" s="113"/>
      <c r="HAK239" s="113"/>
      <c r="HAL239" s="113"/>
      <c r="HAM239" s="113"/>
      <c r="HAN239" s="113"/>
      <c r="HAO239" s="113"/>
      <c r="HAP239" s="113"/>
      <c r="HAQ239" s="113"/>
      <c r="HAR239" s="113"/>
      <c r="HAS239" s="113"/>
      <c r="HAT239" s="113"/>
      <c r="HAU239" s="113"/>
      <c r="HAV239" s="113"/>
      <c r="HAW239" s="113"/>
      <c r="HAX239" s="113"/>
      <c r="HAY239" s="113"/>
      <c r="HAZ239" s="113"/>
      <c r="HBA239" s="113"/>
      <c r="HBB239" s="113"/>
      <c r="HBC239" s="113"/>
      <c r="HBD239" s="113"/>
      <c r="HBE239" s="113"/>
      <c r="HBF239" s="113"/>
      <c r="HBG239" s="113"/>
      <c r="HBH239" s="113"/>
      <c r="HBI239" s="113"/>
      <c r="HBJ239" s="113"/>
      <c r="HBK239" s="113"/>
      <c r="HBL239" s="113"/>
      <c r="HBM239" s="113"/>
      <c r="HBN239" s="113"/>
      <c r="HBO239" s="113"/>
      <c r="HBP239" s="113"/>
      <c r="HBQ239" s="113"/>
      <c r="HBR239" s="113"/>
      <c r="HBS239" s="113"/>
      <c r="HBT239" s="113"/>
      <c r="HBU239" s="113"/>
      <c r="HBV239" s="113"/>
      <c r="HBW239" s="113"/>
      <c r="HBX239" s="113"/>
      <c r="HBY239" s="113"/>
      <c r="HBZ239" s="113"/>
      <c r="HCA239" s="113"/>
      <c r="HCB239" s="113"/>
      <c r="HCC239" s="113"/>
      <c r="HCD239" s="113"/>
      <c r="HCE239" s="113"/>
      <c r="HCF239" s="113"/>
      <c r="HCG239" s="113"/>
      <c r="HCH239" s="113"/>
      <c r="HCI239" s="113"/>
      <c r="HCJ239" s="113"/>
      <c r="HCK239" s="113"/>
      <c r="HCL239" s="113"/>
      <c r="HCM239" s="113"/>
      <c r="HCN239" s="113"/>
      <c r="HCO239" s="113"/>
      <c r="HCP239" s="113"/>
      <c r="HCQ239" s="113"/>
      <c r="HCR239" s="113"/>
      <c r="HCS239" s="113"/>
      <c r="HCT239" s="113"/>
      <c r="HCU239" s="113"/>
      <c r="HCV239" s="113"/>
      <c r="HCW239" s="113"/>
      <c r="HCX239" s="113"/>
      <c r="HCY239" s="113"/>
      <c r="HCZ239" s="113"/>
      <c r="HDA239" s="113"/>
      <c r="HDB239" s="113"/>
      <c r="HDC239" s="113"/>
      <c r="HDD239" s="113"/>
      <c r="HDE239" s="113"/>
      <c r="HDF239" s="113"/>
      <c r="HDG239" s="113"/>
      <c r="HDH239" s="113"/>
      <c r="HDI239" s="113"/>
      <c r="HDJ239" s="113"/>
      <c r="HDK239" s="113"/>
      <c r="HDL239" s="113"/>
      <c r="HDM239" s="113"/>
      <c r="HDN239" s="113"/>
      <c r="HDO239" s="113"/>
      <c r="HDP239" s="113"/>
      <c r="HDQ239" s="113"/>
      <c r="HDR239" s="113"/>
      <c r="HDS239" s="113"/>
      <c r="HDT239" s="113"/>
      <c r="HDU239" s="113"/>
      <c r="HDV239" s="113"/>
      <c r="HDW239" s="113"/>
      <c r="HDX239" s="113"/>
      <c r="HDY239" s="113"/>
      <c r="HDZ239" s="113"/>
      <c r="HEA239" s="113"/>
      <c r="HEB239" s="113"/>
      <c r="HEC239" s="113"/>
      <c r="HED239" s="113"/>
      <c r="HEE239" s="113"/>
      <c r="HEF239" s="113"/>
      <c r="HEG239" s="113"/>
      <c r="HEH239" s="113"/>
      <c r="HEI239" s="113"/>
      <c r="HEJ239" s="113"/>
      <c r="HEK239" s="113"/>
      <c r="HEL239" s="113"/>
      <c r="HEM239" s="113"/>
      <c r="HEN239" s="113"/>
      <c r="HEO239" s="113"/>
      <c r="HEP239" s="113"/>
      <c r="HEQ239" s="113"/>
      <c r="HER239" s="113"/>
      <c r="HES239" s="113"/>
      <c r="HET239" s="113"/>
      <c r="HEU239" s="113"/>
      <c r="HEV239" s="113"/>
      <c r="HEW239" s="113"/>
      <c r="HEX239" s="113"/>
      <c r="HEY239" s="113"/>
      <c r="HEZ239" s="113"/>
      <c r="HFA239" s="113"/>
      <c r="HFB239" s="113"/>
      <c r="HFC239" s="113"/>
      <c r="HFD239" s="113"/>
      <c r="HFE239" s="113"/>
      <c r="HFF239" s="113"/>
      <c r="HFG239" s="113"/>
      <c r="HFH239" s="113"/>
      <c r="HFI239" s="113"/>
      <c r="HFJ239" s="113"/>
      <c r="HFK239" s="113"/>
      <c r="HFL239" s="113"/>
      <c r="HFM239" s="113"/>
      <c r="HFN239" s="113"/>
      <c r="HFO239" s="113"/>
      <c r="HFP239" s="113"/>
      <c r="HFQ239" s="113"/>
      <c r="HFR239" s="113"/>
      <c r="HFS239" s="113"/>
      <c r="HFT239" s="113"/>
      <c r="HFU239" s="113"/>
      <c r="HFV239" s="113"/>
      <c r="HFW239" s="113"/>
      <c r="HFX239" s="113"/>
      <c r="HFY239" s="113"/>
      <c r="HFZ239" s="113"/>
      <c r="HGA239" s="113"/>
      <c r="HGB239" s="113"/>
      <c r="HGC239" s="113"/>
      <c r="HGD239" s="113"/>
      <c r="HGE239" s="113"/>
      <c r="HGF239" s="113"/>
      <c r="HGG239" s="113"/>
      <c r="HGH239" s="113"/>
      <c r="HGI239" s="113"/>
      <c r="HGJ239" s="113"/>
      <c r="HGK239" s="113"/>
      <c r="HGL239" s="113"/>
      <c r="HGM239" s="113"/>
      <c r="HGN239" s="113"/>
      <c r="HGO239" s="113"/>
      <c r="HGP239" s="113"/>
      <c r="HGQ239" s="113"/>
      <c r="HGR239" s="113"/>
      <c r="HGS239" s="113"/>
      <c r="HGT239" s="113"/>
      <c r="HGU239" s="113"/>
      <c r="HGV239" s="113"/>
      <c r="HGW239" s="113"/>
      <c r="HGX239" s="113"/>
      <c r="HGY239" s="113"/>
      <c r="HGZ239" s="113"/>
      <c r="HHA239" s="113"/>
      <c r="HHB239" s="113"/>
      <c r="HHC239" s="113"/>
      <c r="HHD239" s="113"/>
      <c r="HHE239" s="113"/>
      <c r="HHF239" s="113"/>
      <c r="HHG239" s="113"/>
      <c r="HHH239" s="113"/>
      <c r="HHI239" s="113"/>
      <c r="HHJ239" s="113"/>
      <c r="HHK239" s="113"/>
      <c r="HHL239" s="113"/>
      <c r="HHM239" s="113"/>
      <c r="HHN239" s="113"/>
      <c r="HHO239" s="113"/>
      <c r="HHP239" s="113"/>
      <c r="HHQ239" s="113"/>
      <c r="HHR239" s="113"/>
      <c r="HHS239" s="113"/>
      <c r="HHT239" s="113"/>
      <c r="HHU239" s="113"/>
      <c r="HHV239" s="113"/>
      <c r="HHW239" s="113"/>
      <c r="HHX239" s="113"/>
      <c r="HHY239" s="113"/>
      <c r="HHZ239" s="113"/>
      <c r="HIA239" s="113"/>
      <c r="HIB239" s="113"/>
      <c r="HIC239" s="113"/>
      <c r="HID239" s="113"/>
      <c r="HIE239" s="113"/>
      <c r="HIF239" s="113"/>
      <c r="HIG239" s="113"/>
      <c r="HIH239" s="113"/>
      <c r="HII239" s="113"/>
      <c r="HIJ239" s="113"/>
      <c r="HIK239" s="113"/>
      <c r="HIL239" s="113"/>
      <c r="HIM239" s="113"/>
      <c r="HIN239" s="113"/>
      <c r="HIO239" s="113"/>
      <c r="HIP239" s="113"/>
      <c r="HIQ239" s="113"/>
      <c r="HIR239" s="113"/>
      <c r="HIS239" s="113"/>
      <c r="HIT239" s="113"/>
      <c r="HIU239" s="113"/>
      <c r="HIV239" s="113"/>
      <c r="HIW239" s="113"/>
      <c r="HIX239" s="113"/>
      <c r="HIY239" s="113"/>
      <c r="HIZ239" s="113"/>
      <c r="HJA239" s="113"/>
      <c r="HJB239" s="113"/>
      <c r="HJC239" s="113"/>
      <c r="HJD239" s="113"/>
      <c r="HJE239" s="113"/>
      <c r="HJF239" s="113"/>
      <c r="HJG239" s="113"/>
      <c r="HJH239" s="113"/>
      <c r="HJI239" s="113"/>
      <c r="HJJ239" s="113"/>
      <c r="HJK239" s="113"/>
      <c r="HJL239" s="113"/>
      <c r="HJM239" s="113"/>
      <c r="HJN239" s="113"/>
      <c r="HJO239" s="113"/>
      <c r="HJP239" s="113"/>
      <c r="HJQ239" s="113"/>
      <c r="HJR239" s="113"/>
      <c r="HJS239" s="113"/>
      <c r="HJT239" s="113"/>
      <c r="HJU239" s="113"/>
      <c r="HJV239" s="113"/>
      <c r="HJW239" s="113"/>
      <c r="HJX239" s="113"/>
      <c r="HJY239" s="113"/>
      <c r="HJZ239" s="113"/>
      <c r="HKA239" s="113"/>
      <c r="HKB239" s="113"/>
      <c r="HKC239" s="113"/>
      <c r="HKD239" s="113"/>
      <c r="HKE239" s="113"/>
      <c r="HKF239" s="113"/>
      <c r="HKG239" s="113"/>
      <c r="HKH239" s="113"/>
      <c r="HKI239" s="113"/>
      <c r="HKJ239" s="113"/>
      <c r="HKK239" s="113"/>
      <c r="HKL239" s="113"/>
      <c r="HKM239" s="113"/>
      <c r="HKN239" s="113"/>
      <c r="HKO239" s="113"/>
      <c r="HKP239" s="113"/>
      <c r="HKQ239" s="113"/>
      <c r="HKR239" s="113"/>
      <c r="HKS239" s="113"/>
      <c r="HKT239" s="113"/>
      <c r="HKU239" s="113"/>
      <c r="HKV239" s="113"/>
      <c r="HKW239" s="113"/>
      <c r="HKX239" s="113"/>
      <c r="HKY239" s="113"/>
      <c r="HKZ239" s="113"/>
      <c r="HLA239" s="113"/>
      <c r="HLB239" s="113"/>
      <c r="HLC239" s="113"/>
      <c r="HLD239" s="113"/>
      <c r="HLE239" s="113"/>
      <c r="HLF239" s="113"/>
      <c r="HLG239" s="113"/>
      <c r="HLH239" s="113"/>
      <c r="HLI239" s="113"/>
      <c r="HLJ239" s="113"/>
      <c r="HLK239" s="113"/>
      <c r="HLL239" s="113"/>
      <c r="HLM239" s="113"/>
      <c r="HLN239" s="113"/>
      <c r="HLO239" s="113"/>
      <c r="HLP239" s="113"/>
      <c r="HLQ239" s="113"/>
      <c r="HLR239" s="113"/>
      <c r="HLS239" s="113"/>
      <c r="HLT239" s="113"/>
      <c r="HLU239" s="113"/>
      <c r="HLV239" s="113"/>
      <c r="HLW239" s="113"/>
      <c r="HLX239" s="113"/>
      <c r="HLY239" s="113"/>
      <c r="HLZ239" s="113"/>
      <c r="HMA239" s="113"/>
      <c r="HMB239" s="113"/>
      <c r="HMC239" s="113"/>
      <c r="HMD239" s="113"/>
      <c r="HME239" s="113"/>
      <c r="HMF239" s="113"/>
      <c r="HMG239" s="113"/>
      <c r="HMH239" s="113"/>
      <c r="HMI239" s="113"/>
      <c r="HMJ239" s="113"/>
      <c r="HMK239" s="113"/>
      <c r="HML239" s="113"/>
      <c r="HMM239" s="113"/>
      <c r="HMN239" s="113"/>
      <c r="HMO239" s="113"/>
      <c r="HMP239" s="113"/>
      <c r="HMQ239" s="113"/>
      <c r="HMR239" s="113"/>
      <c r="HMS239" s="113"/>
      <c r="HMT239" s="113"/>
      <c r="HMU239" s="113"/>
      <c r="HMV239" s="113"/>
      <c r="HMW239" s="113"/>
      <c r="HMX239" s="113"/>
      <c r="HMY239" s="113"/>
      <c r="HMZ239" s="113"/>
      <c r="HNA239" s="113"/>
      <c r="HNB239" s="113"/>
      <c r="HNC239" s="113"/>
      <c r="HND239" s="113"/>
      <c r="HNE239" s="113"/>
      <c r="HNF239" s="113"/>
      <c r="HNG239" s="113"/>
      <c r="HNH239" s="113"/>
      <c r="HNI239" s="113"/>
      <c r="HNJ239" s="113"/>
      <c r="HNK239" s="113"/>
      <c r="HNL239" s="113"/>
      <c r="HNM239" s="113"/>
      <c r="HNN239" s="113"/>
      <c r="HNO239" s="113"/>
      <c r="HNP239" s="113"/>
      <c r="HNQ239" s="113"/>
      <c r="HNR239" s="113"/>
      <c r="HNS239" s="113"/>
      <c r="HNT239" s="113"/>
      <c r="HNU239" s="113"/>
      <c r="HNV239" s="113"/>
      <c r="HNW239" s="113"/>
      <c r="HNX239" s="113"/>
      <c r="HNY239" s="113"/>
      <c r="HNZ239" s="113"/>
      <c r="HOA239" s="113"/>
      <c r="HOB239" s="113"/>
      <c r="HOC239" s="113"/>
      <c r="HOD239" s="113"/>
      <c r="HOE239" s="113"/>
      <c r="HOF239" s="113"/>
      <c r="HOG239" s="113"/>
      <c r="HOH239" s="113"/>
      <c r="HOI239" s="113"/>
      <c r="HOJ239" s="113"/>
      <c r="HOK239" s="113"/>
      <c r="HOL239" s="113"/>
      <c r="HOM239" s="113"/>
      <c r="HON239" s="113"/>
      <c r="HOO239" s="113"/>
      <c r="HOP239" s="113"/>
      <c r="HOQ239" s="113"/>
      <c r="HOR239" s="113"/>
      <c r="HOS239" s="113"/>
      <c r="HOT239" s="113"/>
      <c r="HOU239" s="113"/>
      <c r="HOV239" s="113"/>
      <c r="HOW239" s="113"/>
      <c r="HOX239" s="113"/>
      <c r="HOY239" s="113"/>
      <c r="HOZ239" s="113"/>
      <c r="HPA239" s="113"/>
      <c r="HPB239" s="113"/>
      <c r="HPC239" s="113"/>
      <c r="HPD239" s="113"/>
      <c r="HPE239" s="113"/>
      <c r="HPF239" s="113"/>
      <c r="HPG239" s="113"/>
      <c r="HPH239" s="113"/>
      <c r="HPI239" s="113"/>
      <c r="HPJ239" s="113"/>
      <c r="HPK239" s="113"/>
      <c r="HPL239" s="113"/>
      <c r="HPM239" s="113"/>
      <c r="HPN239" s="113"/>
      <c r="HPO239" s="113"/>
      <c r="HPP239" s="113"/>
      <c r="HPQ239" s="113"/>
      <c r="HPR239" s="113"/>
      <c r="HPS239" s="113"/>
      <c r="HPT239" s="113"/>
      <c r="HPU239" s="113"/>
      <c r="HPV239" s="113"/>
      <c r="HPW239" s="113"/>
      <c r="HPX239" s="113"/>
      <c r="HPY239" s="113"/>
      <c r="HPZ239" s="113"/>
      <c r="HQA239" s="113"/>
      <c r="HQB239" s="113"/>
      <c r="HQC239" s="113"/>
      <c r="HQD239" s="113"/>
      <c r="HQE239" s="113"/>
      <c r="HQF239" s="113"/>
      <c r="HQG239" s="113"/>
      <c r="HQH239" s="113"/>
      <c r="HQI239" s="113"/>
      <c r="HQJ239" s="113"/>
      <c r="HQK239" s="113"/>
      <c r="HQL239" s="113"/>
      <c r="HQM239" s="113"/>
      <c r="HQN239" s="113"/>
      <c r="HQO239" s="113"/>
      <c r="HQP239" s="113"/>
      <c r="HQQ239" s="113"/>
      <c r="HQR239" s="113"/>
      <c r="HQS239" s="113"/>
      <c r="HQT239" s="113"/>
      <c r="HQU239" s="113"/>
      <c r="HQV239" s="113"/>
      <c r="HQW239" s="113"/>
      <c r="HQX239" s="113"/>
      <c r="HQY239" s="113"/>
      <c r="HQZ239" s="113"/>
      <c r="HRA239" s="113"/>
      <c r="HRB239" s="113"/>
      <c r="HRC239" s="113"/>
      <c r="HRD239" s="113"/>
      <c r="HRE239" s="113"/>
      <c r="HRF239" s="113"/>
      <c r="HRG239" s="113"/>
      <c r="HRH239" s="113"/>
      <c r="HRI239" s="113"/>
      <c r="HRJ239" s="113"/>
      <c r="HRK239" s="113"/>
      <c r="HRL239" s="113"/>
      <c r="HRM239" s="113"/>
      <c r="HRN239" s="113"/>
      <c r="HRO239" s="113"/>
      <c r="HRP239" s="113"/>
      <c r="HRQ239" s="113"/>
      <c r="HRR239" s="113"/>
      <c r="HRS239" s="113"/>
      <c r="HRT239" s="113"/>
      <c r="HRU239" s="113"/>
      <c r="HRV239" s="113"/>
      <c r="HRW239" s="113"/>
      <c r="HRX239" s="113"/>
      <c r="HRY239" s="113"/>
      <c r="HRZ239" s="113"/>
      <c r="HSA239" s="113"/>
      <c r="HSB239" s="113"/>
      <c r="HSC239" s="113"/>
      <c r="HSD239" s="113"/>
      <c r="HSE239" s="113"/>
      <c r="HSF239" s="113"/>
      <c r="HSG239" s="113"/>
      <c r="HSH239" s="113"/>
      <c r="HSI239" s="113"/>
      <c r="HSJ239" s="113"/>
      <c r="HSK239" s="113"/>
      <c r="HSL239" s="113"/>
      <c r="HSM239" s="113"/>
      <c r="HSN239" s="113"/>
      <c r="HSO239" s="113"/>
      <c r="HSP239" s="113"/>
      <c r="HSQ239" s="113"/>
      <c r="HSR239" s="113"/>
      <c r="HSS239" s="113"/>
      <c r="HST239" s="113"/>
      <c r="HSU239" s="113"/>
      <c r="HSV239" s="113"/>
      <c r="HSW239" s="113"/>
      <c r="HSX239" s="113"/>
      <c r="HSY239" s="113"/>
      <c r="HSZ239" s="113"/>
      <c r="HTA239" s="113"/>
      <c r="HTB239" s="113"/>
      <c r="HTC239" s="113"/>
      <c r="HTD239" s="113"/>
      <c r="HTE239" s="113"/>
      <c r="HTF239" s="113"/>
      <c r="HTG239" s="113"/>
      <c r="HTH239" s="113"/>
      <c r="HTI239" s="113"/>
      <c r="HTJ239" s="113"/>
      <c r="HTK239" s="113"/>
      <c r="HTL239" s="113"/>
      <c r="HTM239" s="113"/>
      <c r="HTN239" s="113"/>
      <c r="HTO239" s="113"/>
      <c r="HTP239" s="113"/>
      <c r="HTQ239" s="113"/>
      <c r="HTR239" s="113"/>
      <c r="HTS239" s="113"/>
      <c r="HTT239" s="113"/>
      <c r="HTU239" s="113"/>
      <c r="HTV239" s="113"/>
      <c r="HTW239" s="113"/>
      <c r="HTX239" s="113"/>
      <c r="HTY239" s="113"/>
      <c r="HTZ239" s="113"/>
      <c r="HUA239" s="113"/>
      <c r="HUB239" s="113"/>
      <c r="HUC239" s="113"/>
      <c r="HUD239" s="113"/>
      <c r="HUE239" s="113"/>
      <c r="HUF239" s="113"/>
      <c r="HUG239" s="113"/>
      <c r="HUH239" s="113"/>
      <c r="HUI239" s="113"/>
      <c r="HUJ239" s="113"/>
      <c r="HUK239" s="113"/>
      <c r="HUL239" s="113"/>
      <c r="HUM239" s="113"/>
      <c r="HUN239" s="113"/>
      <c r="HUO239" s="113"/>
      <c r="HUP239" s="113"/>
      <c r="HUQ239" s="113"/>
      <c r="HUR239" s="113"/>
      <c r="HUS239" s="113"/>
      <c r="HUT239" s="113"/>
      <c r="HUU239" s="113"/>
      <c r="HUV239" s="113"/>
      <c r="HUW239" s="113"/>
      <c r="HUX239" s="113"/>
      <c r="HUY239" s="113"/>
      <c r="HUZ239" s="113"/>
      <c r="HVA239" s="113"/>
      <c r="HVB239" s="113"/>
      <c r="HVC239" s="113"/>
      <c r="HVD239" s="113"/>
      <c r="HVE239" s="113"/>
      <c r="HVF239" s="113"/>
      <c r="HVG239" s="113"/>
      <c r="HVH239" s="113"/>
      <c r="HVI239" s="113"/>
      <c r="HVJ239" s="113"/>
      <c r="HVK239" s="113"/>
      <c r="HVL239" s="113"/>
      <c r="HVM239" s="113"/>
      <c r="HVN239" s="113"/>
      <c r="HVO239" s="113"/>
      <c r="HVP239" s="113"/>
      <c r="HVQ239" s="113"/>
      <c r="HVR239" s="113"/>
      <c r="HVS239" s="113"/>
      <c r="HVT239" s="113"/>
      <c r="HVU239" s="113"/>
      <c r="HVV239" s="113"/>
      <c r="HVW239" s="113"/>
      <c r="HVX239" s="113"/>
      <c r="HVY239" s="113"/>
      <c r="HVZ239" s="113"/>
      <c r="HWA239" s="113"/>
      <c r="HWB239" s="113"/>
      <c r="HWC239" s="113"/>
      <c r="HWD239" s="113"/>
      <c r="HWE239" s="113"/>
      <c r="HWF239" s="113"/>
      <c r="HWG239" s="113"/>
      <c r="HWH239" s="113"/>
      <c r="HWI239" s="113"/>
      <c r="HWJ239" s="113"/>
      <c r="HWK239" s="113"/>
      <c r="HWL239" s="113"/>
      <c r="HWM239" s="113"/>
      <c r="HWN239" s="113"/>
      <c r="HWO239" s="113"/>
      <c r="HWP239" s="113"/>
      <c r="HWQ239" s="113"/>
      <c r="HWR239" s="113"/>
      <c r="HWS239" s="113"/>
      <c r="HWT239" s="113"/>
      <c r="HWU239" s="113"/>
      <c r="HWV239" s="113"/>
      <c r="HWW239" s="113"/>
      <c r="HWX239" s="113"/>
      <c r="HWY239" s="113"/>
      <c r="HWZ239" s="113"/>
      <c r="HXA239" s="113"/>
      <c r="HXB239" s="113"/>
      <c r="HXC239" s="113"/>
      <c r="HXD239" s="113"/>
      <c r="HXE239" s="113"/>
      <c r="HXF239" s="113"/>
      <c r="HXG239" s="113"/>
      <c r="HXH239" s="113"/>
      <c r="HXI239" s="113"/>
      <c r="HXJ239" s="113"/>
      <c r="HXK239" s="113"/>
      <c r="HXL239" s="113"/>
      <c r="HXM239" s="113"/>
      <c r="HXN239" s="113"/>
      <c r="HXO239" s="113"/>
      <c r="HXP239" s="113"/>
      <c r="HXQ239" s="113"/>
      <c r="HXR239" s="113"/>
      <c r="HXS239" s="113"/>
      <c r="HXT239" s="113"/>
      <c r="HXU239" s="113"/>
      <c r="HXV239" s="113"/>
      <c r="HXW239" s="113"/>
      <c r="HXX239" s="113"/>
      <c r="HXY239" s="113"/>
      <c r="HXZ239" s="113"/>
      <c r="HYA239" s="113"/>
      <c r="HYB239" s="113"/>
      <c r="HYC239" s="113"/>
      <c r="HYD239" s="113"/>
      <c r="HYE239" s="113"/>
      <c r="HYF239" s="113"/>
      <c r="HYG239" s="113"/>
      <c r="HYH239" s="113"/>
      <c r="HYI239" s="113"/>
      <c r="HYJ239" s="113"/>
      <c r="HYK239" s="113"/>
      <c r="HYL239" s="113"/>
      <c r="HYM239" s="113"/>
      <c r="HYN239" s="113"/>
      <c r="HYO239" s="113"/>
      <c r="HYP239" s="113"/>
      <c r="HYQ239" s="113"/>
      <c r="HYR239" s="113"/>
      <c r="HYS239" s="113"/>
      <c r="HYT239" s="113"/>
      <c r="HYU239" s="113"/>
      <c r="HYV239" s="113"/>
      <c r="HYW239" s="113"/>
      <c r="HYX239" s="113"/>
      <c r="HYY239" s="113"/>
      <c r="HYZ239" s="113"/>
      <c r="HZA239" s="113"/>
      <c r="HZB239" s="113"/>
      <c r="HZC239" s="113"/>
      <c r="HZD239" s="113"/>
      <c r="HZE239" s="113"/>
      <c r="HZF239" s="113"/>
      <c r="HZG239" s="113"/>
      <c r="HZH239" s="113"/>
      <c r="HZI239" s="113"/>
      <c r="HZJ239" s="113"/>
      <c r="HZK239" s="113"/>
      <c r="HZL239" s="113"/>
      <c r="HZM239" s="113"/>
      <c r="HZN239" s="113"/>
      <c r="HZO239" s="113"/>
      <c r="HZP239" s="113"/>
      <c r="HZQ239" s="113"/>
      <c r="HZR239" s="113"/>
      <c r="HZS239" s="113"/>
      <c r="HZT239" s="113"/>
      <c r="HZU239" s="113"/>
      <c r="HZV239" s="113"/>
      <c r="HZW239" s="113"/>
      <c r="HZX239" s="113"/>
      <c r="HZY239" s="113"/>
      <c r="HZZ239" s="113"/>
      <c r="IAA239" s="113"/>
      <c r="IAB239" s="113"/>
      <c r="IAC239" s="113"/>
      <c r="IAD239" s="113"/>
      <c r="IAE239" s="113"/>
      <c r="IAF239" s="113"/>
      <c r="IAG239" s="113"/>
      <c r="IAH239" s="113"/>
      <c r="IAI239" s="113"/>
      <c r="IAJ239" s="113"/>
      <c r="IAK239" s="113"/>
      <c r="IAL239" s="113"/>
      <c r="IAM239" s="113"/>
      <c r="IAN239" s="113"/>
      <c r="IAO239" s="113"/>
      <c r="IAP239" s="113"/>
      <c r="IAQ239" s="113"/>
      <c r="IAR239" s="113"/>
      <c r="IAS239" s="113"/>
      <c r="IAT239" s="113"/>
      <c r="IAU239" s="113"/>
      <c r="IAV239" s="113"/>
      <c r="IAW239" s="113"/>
      <c r="IAX239" s="113"/>
      <c r="IAY239" s="113"/>
      <c r="IAZ239" s="113"/>
      <c r="IBA239" s="113"/>
      <c r="IBB239" s="113"/>
      <c r="IBC239" s="113"/>
      <c r="IBD239" s="113"/>
      <c r="IBE239" s="113"/>
      <c r="IBF239" s="113"/>
      <c r="IBG239" s="113"/>
      <c r="IBH239" s="113"/>
      <c r="IBI239" s="113"/>
      <c r="IBJ239" s="113"/>
      <c r="IBK239" s="113"/>
      <c r="IBL239" s="113"/>
      <c r="IBM239" s="113"/>
      <c r="IBN239" s="113"/>
      <c r="IBO239" s="113"/>
      <c r="IBP239" s="113"/>
      <c r="IBQ239" s="113"/>
      <c r="IBR239" s="113"/>
      <c r="IBS239" s="113"/>
      <c r="IBT239" s="113"/>
      <c r="IBU239" s="113"/>
      <c r="IBV239" s="113"/>
      <c r="IBW239" s="113"/>
      <c r="IBX239" s="113"/>
      <c r="IBY239" s="113"/>
      <c r="IBZ239" s="113"/>
      <c r="ICA239" s="113"/>
      <c r="ICB239" s="113"/>
      <c r="ICC239" s="113"/>
      <c r="ICD239" s="113"/>
      <c r="ICE239" s="113"/>
      <c r="ICF239" s="113"/>
      <c r="ICG239" s="113"/>
      <c r="ICH239" s="113"/>
      <c r="ICI239" s="113"/>
      <c r="ICJ239" s="113"/>
      <c r="ICK239" s="113"/>
      <c r="ICL239" s="113"/>
      <c r="ICM239" s="113"/>
      <c r="ICN239" s="113"/>
      <c r="ICO239" s="113"/>
      <c r="ICP239" s="113"/>
      <c r="ICQ239" s="113"/>
      <c r="ICR239" s="113"/>
      <c r="ICS239" s="113"/>
      <c r="ICT239" s="113"/>
      <c r="ICU239" s="113"/>
      <c r="ICV239" s="113"/>
      <c r="ICW239" s="113"/>
      <c r="ICX239" s="113"/>
      <c r="ICY239" s="113"/>
      <c r="ICZ239" s="113"/>
      <c r="IDA239" s="113"/>
      <c r="IDB239" s="113"/>
      <c r="IDC239" s="113"/>
      <c r="IDD239" s="113"/>
      <c r="IDE239" s="113"/>
      <c r="IDF239" s="113"/>
      <c r="IDG239" s="113"/>
      <c r="IDH239" s="113"/>
      <c r="IDI239" s="113"/>
      <c r="IDJ239" s="113"/>
      <c r="IDK239" s="113"/>
      <c r="IDL239" s="113"/>
      <c r="IDM239" s="113"/>
      <c r="IDN239" s="113"/>
      <c r="IDO239" s="113"/>
      <c r="IDP239" s="113"/>
      <c r="IDQ239" s="113"/>
      <c r="IDR239" s="113"/>
      <c r="IDS239" s="113"/>
      <c r="IDT239" s="113"/>
      <c r="IDU239" s="113"/>
      <c r="IDV239" s="113"/>
      <c r="IDW239" s="113"/>
      <c r="IDX239" s="113"/>
      <c r="IDY239" s="113"/>
      <c r="IDZ239" s="113"/>
      <c r="IEA239" s="113"/>
      <c r="IEB239" s="113"/>
      <c r="IEC239" s="113"/>
      <c r="IED239" s="113"/>
      <c r="IEE239" s="113"/>
      <c r="IEF239" s="113"/>
      <c r="IEG239" s="113"/>
      <c r="IEH239" s="113"/>
      <c r="IEI239" s="113"/>
      <c r="IEJ239" s="113"/>
      <c r="IEK239" s="113"/>
      <c r="IEL239" s="113"/>
      <c r="IEM239" s="113"/>
      <c r="IEN239" s="113"/>
      <c r="IEO239" s="113"/>
      <c r="IEP239" s="113"/>
      <c r="IEQ239" s="113"/>
      <c r="IER239" s="113"/>
      <c r="IES239" s="113"/>
      <c r="IET239" s="113"/>
      <c r="IEU239" s="113"/>
      <c r="IEV239" s="113"/>
      <c r="IEW239" s="113"/>
      <c r="IEX239" s="113"/>
      <c r="IEY239" s="113"/>
      <c r="IEZ239" s="113"/>
      <c r="IFA239" s="113"/>
      <c r="IFB239" s="113"/>
      <c r="IFC239" s="113"/>
      <c r="IFD239" s="113"/>
      <c r="IFE239" s="113"/>
      <c r="IFF239" s="113"/>
      <c r="IFG239" s="113"/>
      <c r="IFH239" s="113"/>
      <c r="IFI239" s="113"/>
      <c r="IFJ239" s="113"/>
      <c r="IFK239" s="113"/>
      <c r="IFL239" s="113"/>
      <c r="IFM239" s="113"/>
      <c r="IFN239" s="113"/>
      <c r="IFO239" s="113"/>
      <c r="IFP239" s="113"/>
      <c r="IFQ239" s="113"/>
      <c r="IFR239" s="113"/>
      <c r="IFS239" s="113"/>
      <c r="IFT239" s="113"/>
      <c r="IFU239" s="113"/>
      <c r="IFV239" s="113"/>
      <c r="IFW239" s="113"/>
      <c r="IFX239" s="113"/>
      <c r="IFY239" s="113"/>
      <c r="IFZ239" s="113"/>
      <c r="IGA239" s="113"/>
      <c r="IGB239" s="113"/>
      <c r="IGC239" s="113"/>
      <c r="IGD239" s="113"/>
      <c r="IGE239" s="113"/>
      <c r="IGF239" s="113"/>
      <c r="IGG239" s="113"/>
      <c r="IGH239" s="113"/>
      <c r="IGI239" s="113"/>
      <c r="IGJ239" s="113"/>
      <c r="IGK239" s="113"/>
      <c r="IGL239" s="113"/>
      <c r="IGM239" s="113"/>
      <c r="IGN239" s="113"/>
      <c r="IGO239" s="113"/>
      <c r="IGP239" s="113"/>
      <c r="IGQ239" s="113"/>
      <c r="IGR239" s="113"/>
      <c r="IGS239" s="113"/>
      <c r="IGT239" s="113"/>
      <c r="IGU239" s="113"/>
      <c r="IGV239" s="113"/>
      <c r="IGW239" s="113"/>
      <c r="IGX239" s="113"/>
      <c r="IGY239" s="113"/>
      <c r="IGZ239" s="113"/>
      <c r="IHA239" s="113"/>
      <c r="IHB239" s="113"/>
      <c r="IHC239" s="113"/>
      <c r="IHD239" s="113"/>
      <c r="IHE239" s="113"/>
      <c r="IHF239" s="113"/>
      <c r="IHG239" s="113"/>
      <c r="IHH239" s="113"/>
      <c r="IHI239" s="113"/>
      <c r="IHJ239" s="113"/>
      <c r="IHK239" s="113"/>
      <c r="IHL239" s="113"/>
      <c r="IHM239" s="113"/>
      <c r="IHN239" s="113"/>
      <c r="IHO239" s="113"/>
      <c r="IHP239" s="113"/>
      <c r="IHQ239" s="113"/>
      <c r="IHR239" s="113"/>
      <c r="IHS239" s="113"/>
      <c r="IHT239" s="113"/>
      <c r="IHU239" s="113"/>
      <c r="IHV239" s="113"/>
      <c r="IHW239" s="113"/>
      <c r="IHX239" s="113"/>
      <c r="IHY239" s="113"/>
      <c r="IHZ239" s="113"/>
      <c r="IIA239" s="113"/>
      <c r="IIB239" s="113"/>
      <c r="IIC239" s="113"/>
      <c r="IID239" s="113"/>
      <c r="IIE239" s="113"/>
      <c r="IIF239" s="113"/>
      <c r="IIG239" s="113"/>
      <c r="IIH239" s="113"/>
      <c r="III239" s="113"/>
      <c r="IIJ239" s="113"/>
      <c r="IIK239" s="113"/>
      <c r="IIL239" s="113"/>
      <c r="IIM239" s="113"/>
      <c r="IIN239" s="113"/>
      <c r="IIO239" s="113"/>
      <c r="IIP239" s="113"/>
      <c r="IIQ239" s="113"/>
      <c r="IIR239" s="113"/>
      <c r="IIS239" s="113"/>
      <c r="IIT239" s="113"/>
      <c r="IIU239" s="113"/>
      <c r="IIV239" s="113"/>
      <c r="IIW239" s="113"/>
      <c r="IIX239" s="113"/>
      <c r="IIY239" s="113"/>
      <c r="IIZ239" s="113"/>
      <c r="IJA239" s="113"/>
      <c r="IJB239" s="113"/>
      <c r="IJC239" s="113"/>
      <c r="IJD239" s="113"/>
      <c r="IJE239" s="113"/>
      <c r="IJF239" s="113"/>
      <c r="IJG239" s="113"/>
      <c r="IJH239" s="113"/>
      <c r="IJI239" s="113"/>
      <c r="IJJ239" s="113"/>
      <c r="IJK239" s="113"/>
      <c r="IJL239" s="113"/>
      <c r="IJM239" s="113"/>
      <c r="IJN239" s="113"/>
      <c r="IJO239" s="113"/>
      <c r="IJP239" s="113"/>
      <c r="IJQ239" s="113"/>
      <c r="IJR239" s="113"/>
      <c r="IJS239" s="113"/>
      <c r="IJT239" s="113"/>
      <c r="IJU239" s="113"/>
      <c r="IJV239" s="113"/>
      <c r="IJW239" s="113"/>
      <c r="IJX239" s="113"/>
      <c r="IJY239" s="113"/>
      <c r="IJZ239" s="113"/>
      <c r="IKA239" s="113"/>
      <c r="IKB239" s="113"/>
      <c r="IKC239" s="113"/>
      <c r="IKD239" s="113"/>
      <c r="IKE239" s="113"/>
      <c r="IKF239" s="113"/>
      <c r="IKG239" s="113"/>
      <c r="IKH239" s="113"/>
      <c r="IKI239" s="113"/>
      <c r="IKJ239" s="113"/>
      <c r="IKK239" s="113"/>
      <c r="IKL239" s="113"/>
      <c r="IKM239" s="113"/>
      <c r="IKN239" s="113"/>
      <c r="IKO239" s="113"/>
      <c r="IKP239" s="113"/>
      <c r="IKQ239" s="113"/>
      <c r="IKR239" s="113"/>
      <c r="IKS239" s="113"/>
      <c r="IKT239" s="113"/>
      <c r="IKU239" s="113"/>
      <c r="IKV239" s="113"/>
      <c r="IKW239" s="113"/>
      <c r="IKX239" s="113"/>
      <c r="IKY239" s="113"/>
      <c r="IKZ239" s="113"/>
      <c r="ILA239" s="113"/>
      <c r="ILB239" s="113"/>
      <c r="ILC239" s="113"/>
      <c r="ILD239" s="113"/>
      <c r="ILE239" s="113"/>
      <c r="ILF239" s="113"/>
      <c r="ILG239" s="113"/>
      <c r="ILH239" s="113"/>
      <c r="ILI239" s="113"/>
      <c r="ILJ239" s="113"/>
      <c r="ILK239" s="113"/>
      <c r="ILL239" s="113"/>
      <c r="ILM239" s="113"/>
      <c r="ILN239" s="113"/>
      <c r="ILO239" s="113"/>
      <c r="ILP239" s="113"/>
      <c r="ILQ239" s="113"/>
      <c r="ILR239" s="113"/>
      <c r="ILS239" s="113"/>
      <c r="ILT239" s="113"/>
      <c r="ILU239" s="113"/>
      <c r="ILV239" s="113"/>
      <c r="ILW239" s="113"/>
      <c r="ILX239" s="113"/>
      <c r="ILY239" s="113"/>
      <c r="ILZ239" s="113"/>
      <c r="IMA239" s="113"/>
      <c r="IMB239" s="113"/>
      <c r="IMC239" s="113"/>
      <c r="IMD239" s="113"/>
      <c r="IME239" s="113"/>
      <c r="IMF239" s="113"/>
      <c r="IMG239" s="113"/>
      <c r="IMH239" s="113"/>
      <c r="IMI239" s="113"/>
      <c r="IMJ239" s="113"/>
      <c r="IMK239" s="113"/>
      <c r="IML239" s="113"/>
      <c r="IMM239" s="113"/>
      <c r="IMN239" s="113"/>
      <c r="IMO239" s="113"/>
      <c r="IMP239" s="113"/>
      <c r="IMQ239" s="113"/>
      <c r="IMR239" s="113"/>
      <c r="IMS239" s="113"/>
      <c r="IMT239" s="113"/>
      <c r="IMU239" s="113"/>
      <c r="IMV239" s="113"/>
      <c r="IMW239" s="113"/>
      <c r="IMX239" s="113"/>
      <c r="IMY239" s="113"/>
      <c r="IMZ239" s="113"/>
      <c r="INA239" s="113"/>
      <c r="INB239" s="113"/>
      <c r="INC239" s="113"/>
      <c r="IND239" s="113"/>
      <c r="INE239" s="113"/>
      <c r="INF239" s="113"/>
      <c r="ING239" s="113"/>
      <c r="INH239" s="113"/>
      <c r="INI239" s="113"/>
      <c r="INJ239" s="113"/>
      <c r="INK239" s="113"/>
      <c r="INL239" s="113"/>
      <c r="INM239" s="113"/>
      <c r="INN239" s="113"/>
      <c r="INO239" s="113"/>
      <c r="INP239" s="113"/>
      <c r="INQ239" s="113"/>
      <c r="INR239" s="113"/>
      <c r="INS239" s="113"/>
      <c r="INT239" s="113"/>
      <c r="INU239" s="113"/>
      <c r="INV239" s="113"/>
      <c r="INW239" s="113"/>
      <c r="INX239" s="113"/>
      <c r="INY239" s="113"/>
      <c r="INZ239" s="113"/>
      <c r="IOA239" s="113"/>
      <c r="IOB239" s="113"/>
      <c r="IOC239" s="113"/>
      <c r="IOD239" s="113"/>
      <c r="IOE239" s="113"/>
      <c r="IOF239" s="113"/>
      <c r="IOG239" s="113"/>
      <c r="IOH239" s="113"/>
      <c r="IOI239" s="113"/>
      <c r="IOJ239" s="113"/>
      <c r="IOK239" s="113"/>
      <c r="IOL239" s="113"/>
      <c r="IOM239" s="113"/>
      <c r="ION239" s="113"/>
      <c r="IOO239" s="113"/>
      <c r="IOP239" s="113"/>
      <c r="IOQ239" s="113"/>
      <c r="IOR239" s="113"/>
      <c r="IOS239" s="113"/>
      <c r="IOT239" s="113"/>
      <c r="IOU239" s="113"/>
      <c r="IOV239" s="113"/>
      <c r="IOW239" s="113"/>
      <c r="IOX239" s="113"/>
      <c r="IOY239" s="113"/>
      <c r="IOZ239" s="113"/>
      <c r="IPA239" s="113"/>
      <c r="IPB239" s="113"/>
      <c r="IPC239" s="113"/>
      <c r="IPD239" s="113"/>
      <c r="IPE239" s="113"/>
      <c r="IPF239" s="113"/>
      <c r="IPG239" s="113"/>
      <c r="IPH239" s="113"/>
      <c r="IPI239" s="113"/>
      <c r="IPJ239" s="113"/>
      <c r="IPK239" s="113"/>
      <c r="IPL239" s="113"/>
      <c r="IPM239" s="113"/>
      <c r="IPN239" s="113"/>
      <c r="IPO239" s="113"/>
      <c r="IPP239" s="113"/>
      <c r="IPQ239" s="113"/>
      <c r="IPR239" s="113"/>
      <c r="IPS239" s="113"/>
      <c r="IPT239" s="113"/>
      <c r="IPU239" s="113"/>
      <c r="IPV239" s="113"/>
      <c r="IPW239" s="113"/>
      <c r="IPX239" s="113"/>
      <c r="IPY239" s="113"/>
      <c r="IPZ239" s="113"/>
      <c r="IQA239" s="113"/>
      <c r="IQB239" s="113"/>
      <c r="IQC239" s="113"/>
      <c r="IQD239" s="113"/>
      <c r="IQE239" s="113"/>
      <c r="IQF239" s="113"/>
      <c r="IQG239" s="113"/>
      <c r="IQH239" s="113"/>
      <c r="IQI239" s="113"/>
      <c r="IQJ239" s="113"/>
      <c r="IQK239" s="113"/>
      <c r="IQL239" s="113"/>
      <c r="IQM239" s="113"/>
      <c r="IQN239" s="113"/>
      <c r="IQO239" s="113"/>
      <c r="IQP239" s="113"/>
      <c r="IQQ239" s="113"/>
      <c r="IQR239" s="113"/>
      <c r="IQS239" s="113"/>
      <c r="IQT239" s="113"/>
      <c r="IQU239" s="113"/>
      <c r="IQV239" s="113"/>
      <c r="IQW239" s="113"/>
      <c r="IQX239" s="113"/>
      <c r="IQY239" s="113"/>
      <c r="IQZ239" s="113"/>
      <c r="IRA239" s="113"/>
      <c r="IRB239" s="113"/>
      <c r="IRC239" s="113"/>
      <c r="IRD239" s="113"/>
      <c r="IRE239" s="113"/>
      <c r="IRF239" s="113"/>
      <c r="IRG239" s="113"/>
      <c r="IRH239" s="113"/>
      <c r="IRI239" s="113"/>
      <c r="IRJ239" s="113"/>
      <c r="IRK239" s="113"/>
      <c r="IRL239" s="113"/>
      <c r="IRM239" s="113"/>
      <c r="IRN239" s="113"/>
      <c r="IRO239" s="113"/>
      <c r="IRP239" s="113"/>
      <c r="IRQ239" s="113"/>
      <c r="IRR239" s="113"/>
      <c r="IRS239" s="113"/>
      <c r="IRT239" s="113"/>
      <c r="IRU239" s="113"/>
      <c r="IRV239" s="113"/>
      <c r="IRW239" s="113"/>
      <c r="IRX239" s="113"/>
      <c r="IRY239" s="113"/>
      <c r="IRZ239" s="113"/>
      <c r="ISA239" s="113"/>
      <c r="ISB239" s="113"/>
      <c r="ISC239" s="113"/>
      <c r="ISD239" s="113"/>
      <c r="ISE239" s="113"/>
      <c r="ISF239" s="113"/>
      <c r="ISG239" s="113"/>
      <c r="ISH239" s="113"/>
      <c r="ISI239" s="113"/>
      <c r="ISJ239" s="113"/>
      <c r="ISK239" s="113"/>
      <c r="ISL239" s="113"/>
      <c r="ISM239" s="113"/>
      <c r="ISN239" s="113"/>
      <c r="ISO239" s="113"/>
      <c r="ISP239" s="113"/>
      <c r="ISQ239" s="113"/>
      <c r="ISR239" s="113"/>
      <c r="ISS239" s="113"/>
      <c r="IST239" s="113"/>
      <c r="ISU239" s="113"/>
      <c r="ISV239" s="113"/>
      <c r="ISW239" s="113"/>
      <c r="ISX239" s="113"/>
      <c r="ISY239" s="113"/>
      <c r="ISZ239" s="113"/>
      <c r="ITA239" s="113"/>
      <c r="ITB239" s="113"/>
      <c r="ITC239" s="113"/>
      <c r="ITD239" s="113"/>
      <c r="ITE239" s="113"/>
      <c r="ITF239" s="113"/>
      <c r="ITG239" s="113"/>
      <c r="ITH239" s="113"/>
      <c r="ITI239" s="113"/>
      <c r="ITJ239" s="113"/>
      <c r="ITK239" s="113"/>
      <c r="ITL239" s="113"/>
      <c r="ITM239" s="113"/>
      <c r="ITN239" s="113"/>
      <c r="ITO239" s="113"/>
      <c r="ITP239" s="113"/>
      <c r="ITQ239" s="113"/>
      <c r="ITR239" s="113"/>
      <c r="ITS239" s="113"/>
      <c r="ITT239" s="113"/>
      <c r="ITU239" s="113"/>
      <c r="ITV239" s="113"/>
      <c r="ITW239" s="113"/>
      <c r="ITX239" s="113"/>
      <c r="ITY239" s="113"/>
      <c r="ITZ239" s="113"/>
      <c r="IUA239" s="113"/>
      <c r="IUB239" s="113"/>
      <c r="IUC239" s="113"/>
      <c r="IUD239" s="113"/>
      <c r="IUE239" s="113"/>
      <c r="IUF239" s="113"/>
      <c r="IUG239" s="113"/>
      <c r="IUH239" s="113"/>
      <c r="IUI239" s="113"/>
      <c r="IUJ239" s="113"/>
      <c r="IUK239" s="113"/>
      <c r="IUL239" s="113"/>
      <c r="IUM239" s="113"/>
      <c r="IUN239" s="113"/>
      <c r="IUO239" s="113"/>
      <c r="IUP239" s="113"/>
      <c r="IUQ239" s="113"/>
      <c r="IUR239" s="113"/>
      <c r="IUS239" s="113"/>
      <c r="IUT239" s="113"/>
      <c r="IUU239" s="113"/>
      <c r="IUV239" s="113"/>
      <c r="IUW239" s="113"/>
      <c r="IUX239" s="113"/>
      <c r="IUY239" s="113"/>
      <c r="IUZ239" s="113"/>
      <c r="IVA239" s="113"/>
      <c r="IVB239" s="113"/>
      <c r="IVC239" s="113"/>
      <c r="IVD239" s="113"/>
      <c r="IVE239" s="113"/>
      <c r="IVF239" s="113"/>
      <c r="IVG239" s="113"/>
      <c r="IVH239" s="113"/>
      <c r="IVI239" s="113"/>
      <c r="IVJ239" s="113"/>
      <c r="IVK239" s="113"/>
      <c r="IVL239" s="113"/>
      <c r="IVM239" s="113"/>
      <c r="IVN239" s="113"/>
      <c r="IVO239" s="113"/>
      <c r="IVP239" s="113"/>
      <c r="IVQ239" s="113"/>
      <c r="IVR239" s="113"/>
      <c r="IVS239" s="113"/>
      <c r="IVT239" s="113"/>
      <c r="IVU239" s="113"/>
      <c r="IVV239" s="113"/>
      <c r="IVW239" s="113"/>
      <c r="IVX239" s="113"/>
      <c r="IVY239" s="113"/>
      <c r="IVZ239" s="113"/>
      <c r="IWA239" s="113"/>
      <c r="IWB239" s="113"/>
      <c r="IWC239" s="113"/>
      <c r="IWD239" s="113"/>
      <c r="IWE239" s="113"/>
      <c r="IWF239" s="113"/>
      <c r="IWG239" s="113"/>
      <c r="IWH239" s="113"/>
      <c r="IWI239" s="113"/>
      <c r="IWJ239" s="113"/>
      <c r="IWK239" s="113"/>
      <c r="IWL239" s="113"/>
      <c r="IWM239" s="113"/>
      <c r="IWN239" s="113"/>
      <c r="IWO239" s="113"/>
      <c r="IWP239" s="113"/>
      <c r="IWQ239" s="113"/>
      <c r="IWR239" s="113"/>
      <c r="IWS239" s="113"/>
      <c r="IWT239" s="113"/>
      <c r="IWU239" s="113"/>
      <c r="IWV239" s="113"/>
      <c r="IWW239" s="113"/>
      <c r="IWX239" s="113"/>
      <c r="IWY239" s="113"/>
      <c r="IWZ239" s="113"/>
      <c r="IXA239" s="113"/>
      <c r="IXB239" s="113"/>
      <c r="IXC239" s="113"/>
      <c r="IXD239" s="113"/>
      <c r="IXE239" s="113"/>
      <c r="IXF239" s="113"/>
      <c r="IXG239" s="113"/>
      <c r="IXH239" s="113"/>
      <c r="IXI239" s="113"/>
      <c r="IXJ239" s="113"/>
      <c r="IXK239" s="113"/>
      <c r="IXL239" s="113"/>
      <c r="IXM239" s="113"/>
      <c r="IXN239" s="113"/>
      <c r="IXO239" s="113"/>
      <c r="IXP239" s="113"/>
      <c r="IXQ239" s="113"/>
      <c r="IXR239" s="113"/>
      <c r="IXS239" s="113"/>
      <c r="IXT239" s="113"/>
      <c r="IXU239" s="113"/>
      <c r="IXV239" s="113"/>
      <c r="IXW239" s="113"/>
      <c r="IXX239" s="113"/>
      <c r="IXY239" s="113"/>
      <c r="IXZ239" s="113"/>
      <c r="IYA239" s="113"/>
      <c r="IYB239" s="113"/>
      <c r="IYC239" s="113"/>
      <c r="IYD239" s="113"/>
      <c r="IYE239" s="113"/>
      <c r="IYF239" s="113"/>
      <c r="IYG239" s="113"/>
      <c r="IYH239" s="113"/>
      <c r="IYI239" s="113"/>
      <c r="IYJ239" s="113"/>
      <c r="IYK239" s="113"/>
      <c r="IYL239" s="113"/>
      <c r="IYM239" s="113"/>
      <c r="IYN239" s="113"/>
      <c r="IYO239" s="113"/>
      <c r="IYP239" s="113"/>
      <c r="IYQ239" s="113"/>
      <c r="IYR239" s="113"/>
      <c r="IYS239" s="113"/>
      <c r="IYT239" s="113"/>
      <c r="IYU239" s="113"/>
      <c r="IYV239" s="113"/>
      <c r="IYW239" s="113"/>
      <c r="IYX239" s="113"/>
      <c r="IYY239" s="113"/>
      <c r="IYZ239" s="113"/>
      <c r="IZA239" s="113"/>
      <c r="IZB239" s="113"/>
      <c r="IZC239" s="113"/>
      <c r="IZD239" s="113"/>
      <c r="IZE239" s="113"/>
      <c r="IZF239" s="113"/>
      <c r="IZG239" s="113"/>
      <c r="IZH239" s="113"/>
      <c r="IZI239" s="113"/>
      <c r="IZJ239" s="113"/>
      <c r="IZK239" s="113"/>
      <c r="IZL239" s="113"/>
      <c r="IZM239" s="113"/>
      <c r="IZN239" s="113"/>
      <c r="IZO239" s="113"/>
      <c r="IZP239" s="113"/>
      <c r="IZQ239" s="113"/>
      <c r="IZR239" s="113"/>
      <c r="IZS239" s="113"/>
      <c r="IZT239" s="113"/>
      <c r="IZU239" s="113"/>
      <c r="IZV239" s="113"/>
      <c r="IZW239" s="113"/>
      <c r="IZX239" s="113"/>
      <c r="IZY239" s="113"/>
      <c r="IZZ239" s="113"/>
      <c r="JAA239" s="113"/>
      <c r="JAB239" s="113"/>
      <c r="JAC239" s="113"/>
      <c r="JAD239" s="113"/>
      <c r="JAE239" s="113"/>
      <c r="JAF239" s="113"/>
      <c r="JAG239" s="113"/>
      <c r="JAH239" s="113"/>
      <c r="JAI239" s="113"/>
      <c r="JAJ239" s="113"/>
      <c r="JAK239" s="113"/>
      <c r="JAL239" s="113"/>
      <c r="JAM239" s="113"/>
      <c r="JAN239" s="113"/>
      <c r="JAO239" s="113"/>
      <c r="JAP239" s="113"/>
      <c r="JAQ239" s="113"/>
      <c r="JAR239" s="113"/>
      <c r="JAS239" s="113"/>
      <c r="JAT239" s="113"/>
      <c r="JAU239" s="113"/>
      <c r="JAV239" s="113"/>
      <c r="JAW239" s="113"/>
      <c r="JAX239" s="113"/>
      <c r="JAY239" s="113"/>
      <c r="JAZ239" s="113"/>
      <c r="JBA239" s="113"/>
      <c r="JBB239" s="113"/>
      <c r="JBC239" s="113"/>
      <c r="JBD239" s="113"/>
      <c r="JBE239" s="113"/>
      <c r="JBF239" s="113"/>
      <c r="JBG239" s="113"/>
      <c r="JBH239" s="113"/>
      <c r="JBI239" s="113"/>
      <c r="JBJ239" s="113"/>
      <c r="JBK239" s="113"/>
      <c r="JBL239" s="113"/>
      <c r="JBM239" s="113"/>
      <c r="JBN239" s="113"/>
      <c r="JBO239" s="113"/>
      <c r="JBP239" s="113"/>
      <c r="JBQ239" s="113"/>
      <c r="JBR239" s="113"/>
      <c r="JBS239" s="113"/>
      <c r="JBT239" s="113"/>
      <c r="JBU239" s="113"/>
      <c r="JBV239" s="113"/>
      <c r="JBW239" s="113"/>
      <c r="JBX239" s="113"/>
      <c r="JBY239" s="113"/>
      <c r="JBZ239" s="113"/>
      <c r="JCA239" s="113"/>
      <c r="JCB239" s="113"/>
      <c r="JCC239" s="113"/>
      <c r="JCD239" s="113"/>
      <c r="JCE239" s="113"/>
      <c r="JCF239" s="113"/>
      <c r="JCG239" s="113"/>
      <c r="JCH239" s="113"/>
      <c r="JCI239" s="113"/>
      <c r="JCJ239" s="113"/>
      <c r="JCK239" s="113"/>
      <c r="JCL239" s="113"/>
      <c r="JCM239" s="113"/>
      <c r="JCN239" s="113"/>
      <c r="JCO239" s="113"/>
      <c r="JCP239" s="113"/>
      <c r="JCQ239" s="113"/>
      <c r="JCR239" s="113"/>
      <c r="JCS239" s="113"/>
      <c r="JCT239" s="113"/>
      <c r="JCU239" s="113"/>
      <c r="JCV239" s="113"/>
      <c r="JCW239" s="113"/>
      <c r="JCX239" s="113"/>
      <c r="JCY239" s="113"/>
      <c r="JCZ239" s="113"/>
      <c r="JDA239" s="113"/>
      <c r="JDB239" s="113"/>
      <c r="JDC239" s="113"/>
      <c r="JDD239" s="113"/>
      <c r="JDE239" s="113"/>
      <c r="JDF239" s="113"/>
      <c r="JDG239" s="113"/>
      <c r="JDH239" s="113"/>
      <c r="JDI239" s="113"/>
      <c r="JDJ239" s="113"/>
      <c r="JDK239" s="113"/>
      <c r="JDL239" s="113"/>
      <c r="JDM239" s="113"/>
      <c r="JDN239" s="113"/>
      <c r="JDO239" s="113"/>
      <c r="JDP239" s="113"/>
      <c r="JDQ239" s="113"/>
      <c r="JDR239" s="113"/>
      <c r="JDS239" s="113"/>
      <c r="JDT239" s="113"/>
      <c r="JDU239" s="113"/>
      <c r="JDV239" s="113"/>
      <c r="JDW239" s="113"/>
      <c r="JDX239" s="113"/>
      <c r="JDY239" s="113"/>
      <c r="JDZ239" s="113"/>
      <c r="JEA239" s="113"/>
      <c r="JEB239" s="113"/>
      <c r="JEC239" s="113"/>
      <c r="JED239" s="113"/>
      <c r="JEE239" s="113"/>
      <c r="JEF239" s="113"/>
      <c r="JEG239" s="113"/>
      <c r="JEH239" s="113"/>
      <c r="JEI239" s="113"/>
      <c r="JEJ239" s="113"/>
      <c r="JEK239" s="113"/>
      <c r="JEL239" s="113"/>
      <c r="JEM239" s="113"/>
      <c r="JEN239" s="113"/>
      <c r="JEO239" s="113"/>
      <c r="JEP239" s="113"/>
      <c r="JEQ239" s="113"/>
      <c r="JER239" s="113"/>
      <c r="JES239" s="113"/>
      <c r="JET239" s="113"/>
      <c r="JEU239" s="113"/>
      <c r="JEV239" s="113"/>
      <c r="JEW239" s="113"/>
      <c r="JEX239" s="113"/>
      <c r="JEY239" s="113"/>
      <c r="JEZ239" s="113"/>
      <c r="JFA239" s="113"/>
      <c r="JFB239" s="113"/>
      <c r="JFC239" s="113"/>
      <c r="JFD239" s="113"/>
      <c r="JFE239" s="113"/>
      <c r="JFF239" s="113"/>
      <c r="JFG239" s="113"/>
      <c r="JFH239" s="113"/>
      <c r="JFI239" s="113"/>
      <c r="JFJ239" s="113"/>
      <c r="JFK239" s="113"/>
      <c r="JFL239" s="113"/>
      <c r="JFM239" s="113"/>
      <c r="JFN239" s="113"/>
      <c r="JFO239" s="113"/>
      <c r="JFP239" s="113"/>
      <c r="JFQ239" s="113"/>
      <c r="JFR239" s="113"/>
      <c r="JFS239" s="113"/>
      <c r="JFT239" s="113"/>
      <c r="JFU239" s="113"/>
      <c r="JFV239" s="113"/>
      <c r="JFW239" s="113"/>
      <c r="JFX239" s="113"/>
      <c r="JFY239" s="113"/>
      <c r="JFZ239" s="113"/>
      <c r="JGA239" s="113"/>
      <c r="JGB239" s="113"/>
      <c r="JGC239" s="113"/>
      <c r="JGD239" s="113"/>
      <c r="JGE239" s="113"/>
      <c r="JGF239" s="113"/>
      <c r="JGG239" s="113"/>
      <c r="JGH239" s="113"/>
      <c r="JGI239" s="113"/>
      <c r="JGJ239" s="113"/>
      <c r="JGK239" s="113"/>
      <c r="JGL239" s="113"/>
      <c r="JGM239" s="113"/>
      <c r="JGN239" s="113"/>
      <c r="JGO239" s="113"/>
      <c r="JGP239" s="113"/>
      <c r="JGQ239" s="113"/>
      <c r="JGR239" s="113"/>
      <c r="JGS239" s="113"/>
      <c r="JGT239" s="113"/>
      <c r="JGU239" s="113"/>
      <c r="JGV239" s="113"/>
      <c r="JGW239" s="113"/>
      <c r="JGX239" s="113"/>
      <c r="JGY239" s="113"/>
      <c r="JGZ239" s="113"/>
      <c r="JHA239" s="113"/>
      <c r="JHB239" s="113"/>
      <c r="JHC239" s="113"/>
      <c r="JHD239" s="113"/>
      <c r="JHE239" s="113"/>
      <c r="JHF239" s="113"/>
      <c r="JHG239" s="113"/>
      <c r="JHH239" s="113"/>
      <c r="JHI239" s="113"/>
      <c r="JHJ239" s="113"/>
      <c r="JHK239" s="113"/>
      <c r="JHL239" s="113"/>
      <c r="JHM239" s="113"/>
      <c r="JHN239" s="113"/>
      <c r="JHO239" s="113"/>
      <c r="JHP239" s="113"/>
      <c r="JHQ239" s="113"/>
      <c r="JHR239" s="113"/>
      <c r="JHS239" s="113"/>
      <c r="JHT239" s="113"/>
      <c r="JHU239" s="113"/>
      <c r="JHV239" s="113"/>
      <c r="JHW239" s="113"/>
      <c r="JHX239" s="113"/>
      <c r="JHY239" s="113"/>
      <c r="JHZ239" s="113"/>
      <c r="JIA239" s="113"/>
      <c r="JIB239" s="113"/>
      <c r="JIC239" s="113"/>
      <c r="JID239" s="113"/>
      <c r="JIE239" s="113"/>
      <c r="JIF239" s="113"/>
      <c r="JIG239" s="113"/>
      <c r="JIH239" s="113"/>
      <c r="JII239" s="113"/>
      <c r="JIJ239" s="113"/>
      <c r="JIK239" s="113"/>
      <c r="JIL239" s="113"/>
      <c r="JIM239" s="113"/>
      <c r="JIN239" s="113"/>
      <c r="JIO239" s="113"/>
      <c r="JIP239" s="113"/>
      <c r="JIQ239" s="113"/>
      <c r="JIR239" s="113"/>
      <c r="JIS239" s="113"/>
      <c r="JIT239" s="113"/>
      <c r="JIU239" s="113"/>
      <c r="JIV239" s="113"/>
      <c r="JIW239" s="113"/>
      <c r="JIX239" s="113"/>
      <c r="JIY239" s="113"/>
      <c r="JIZ239" s="113"/>
      <c r="JJA239" s="113"/>
      <c r="JJB239" s="113"/>
      <c r="JJC239" s="113"/>
      <c r="JJD239" s="113"/>
      <c r="JJE239" s="113"/>
      <c r="JJF239" s="113"/>
      <c r="JJG239" s="113"/>
      <c r="JJH239" s="113"/>
      <c r="JJI239" s="113"/>
      <c r="JJJ239" s="113"/>
      <c r="JJK239" s="113"/>
      <c r="JJL239" s="113"/>
      <c r="JJM239" s="113"/>
      <c r="JJN239" s="113"/>
      <c r="JJO239" s="113"/>
      <c r="JJP239" s="113"/>
      <c r="JJQ239" s="113"/>
      <c r="JJR239" s="113"/>
      <c r="JJS239" s="113"/>
      <c r="JJT239" s="113"/>
      <c r="JJU239" s="113"/>
      <c r="JJV239" s="113"/>
      <c r="JJW239" s="113"/>
      <c r="JJX239" s="113"/>
      <c r="JJY239" s="113"/>
      <c r="JJZ239" s="113"/>
      <c r="JKA239" s="113"/>
      <c r="JKB239" s="113"/>
      <c r="JKC239" s="113"/>
      <c r="JKD239" s="113"/>
      <c r="JKE239" s="113"/>
      <c r="JKF239" s="113"/>
      <c r="JKG239" s="113"/>
      <c r="JKH239" s="113"/>
      <c r="JKI239" s="113"/>
      <c r="JKJ239" s="113"/>
      <c r="JKK239" s="113"/>
      <c r="JKL239" s="113"/>
      <c r="JKM239" s="113"/>
      <c r="JKN239" s="113"/>
      <c r="JKO239" s="113"/>
      <c r="JKP239" s="113"/>
      <c r="JKQ239" s="113"/>
      <c r="JKR239" s="113"/>
      <c r="JKS239" s="113"/>
      <c r="JKT239" s="113"/>
      <c r="JKU239" s="113"/>
      <c r="JKV239" s="113"/>
      <c r="JKW239" s="113"/>
      <c r="JKX239" s="113"/>
      <c r="JKY239" s="113"/>
      <c r="JKZ239" s="113"/>
      <c r="JLA239" s="113"/>
      <c r="JLB239" s="113"/>
      <c r="JLC239" s="113"/>
      <c r="JLD239" s="113"/>
      <c r="JLE239" s="113"/>
      <c r="JLF239" s="113"/>
      <c r="JLG239" s="113"/>
      <c r="JLH239" s="113"/>
      <c r="JLI239" s="113"/>
      <c r="JLJ239" s="113"/>
      <c r="JLK239" s="113"/>
      <c r="JLL239" s="113"/>
      <c r="JLM239" s="113"/>
      <c r="JLN239" s="113"/>
      <c r="JLO239" s="113"/>
      <c r="JLP239" s="113"/>
      <c r="JLQ239" s="113"/>
      <c r="JLR239" s="113"/>
      <c r="JLS239" s="113"/>
      <c r="JLT239" s="113"/>
      <c r="JLU239" s="113"/>
      <c r="JLV239" s="113"/>
      <c r="JLW239" s="113"/>
      <c r="JLX239" s="113"/>
      <c r="JLY239" s="113"/>
      <c r="JLZ239" s="113"/>
      <c r="JMA239" s="113"/>
      <c r="JMB239" s="113"/>
      <c r="JMC239" s="113"/>
      <c r="JMD239" s="113"/>
      <c r="JME239" s="113"/>
      <c r="JMF239" s="113"/>
      <c r="JMG239" s="113"/>
      <c r="JMH239" s="113"/>
      <c r="JMI239" s="113"/>
      <c r="JMJ239" s="113"/>
      <c r="JMK239" s="113"/>
      <c r="JML239" s="113"/>
      <c r="JMM239" s="113"/>
      <c r="JMN239" s="113"/>
      <c r="JMO239" s="113"/>
      <c r="JMP239" s="113"/>
      <c r="JMQ239" s="113"/>
      <c r="JMR239" s="113"/>
      <c r="JMS239" s="113"/>
      <c r="JMT239" s="113"/>
      <c r="JMU239" s="113"/>
      <c r="JMV239" s="113"/>
      <c r="JMW239" s="113"/>
      <c r="JMX239" s="113"/>
      <c r="JMY239" s="113"/>
      <c r="JMZ239" s="113"/>
      <c r="JNA239" s="113"/>
      <c r="JNB239" s="113"/>
      <c r="JNC239" s="113"/>
      <c r="JND239" s="113"/>
      <c r="JNE239" s="113"/>
      <c r="JNF239" s="113"/>
      <c r="JNG239" s="113"/>
      <c r="JNH239" s="113"/>
      <c r="JNI239" s="113"/>
      <c r="JNJ239" s="113"/>
      <c r="JNK239" s="113"/>
      <c r="JNL239" s="113"/>
      <c r="JNM239" s="113"/>
      <c r="JNN239" s="113"/>
      <c r="JNO239" s="113"/>
      <c r="JNP239" s="113"/>
      <c r="JNQ239" s="113"/>
      <c r="JNR239" s="113"/>
      <c r="JNS239" s="113"/>
      <c r="JNT239" s="113"/>
      <c r="JNU239" s="113"/>
      <c r="JNV239" s="113"/>
      <c r="JNW239" s="113"/>
      <c r="JNX239" s="113"/>
      <c r="JNY239" s="113"/>
      <c r="JNZ239" s="113"/>
      <c r="JOA239" s="113"/>
      <c r="JOB239" s="113"/>
      <c r="JOC239" s="113"/>
      <c r="JOD239" s="113"/>
      <c r="JOE239" s="113"/>
      <c r="JOF239" s="113"/>
      <c r="JOG239" s="113"/>
      <c r="JOH239" s="113"/>
      <c r="JOI239" s="113"/>
      <c r="JOJ239" s="113"/>
      <c r="JOK239" s="113"/>
      <c r="JOL239" s="113"/>
      <c r="JOM239" s="113"/>
      <c r="JON239" s="113"/>
      <c r="JOO239" s="113"/>
      <c r="JOP239" s="113"/>
      <c r="JOQ239" s="113"/>
      <c r="JOR239" s="113"/>
      <c r="JOS239" s="113"/>
      <c r="JOT239" s="113"/>
      <c r="JOU239" s="113"/>
      <c r="JOV239" s="113"/>
      <c r="JOW239" s="113"/>
      <c r="JOX239" s="113"/>
      <c r="JOY239" s="113"/>
      <c r="JOZ239" s="113"/>
      <c r="JPA239" s="113"/>
      <c r="JPB239" s="113"/>
      <c r="JPC239" s="113"/>
      <c r="JPD239" s="113"/>
      <c r="JPE239" s="113"/>
      <c r="JPF239" s="113"/>
      <c r="JPG239" s="113"/>
      <c r="JPH239" s="113"/>
      <c r="JPI239" s="113"/>
      <c r="JPJ239" s="113"/>
      <c r="JPK239" s="113"/>
      <c r="JPL239" s="113"/>
      <c r="JPM239" s="113"/>
      <c r="JPN239" s="113"/>
      <c r="JPO239" s="113"/>
      <c r="JPP239" s="113"/>
      <c r="JPQ239" s="113"/>
      <c r="JPR239" s="113"/>
      <c r="JPS239" s="113"/>
      <c r="JPT239" s="113"/>
      <c r="JPU239" s="113"/>
      <c r="JPV239" s="113"/>
      <c r="JPW239" s="113"/>
      <c r="JPX239" s="113"/>
      <c r="JPY239" s="113"/>
      <c r="JPZ239" s="113"/>
      <c r="JQA239" s="113"/>
      <c r="JQB239" s="113"/>
      <c r="JQC239" s="113"/>
      <c r="JQD239" s="113"/>
      <c r="JQE239" s="113"/>
      <c r="JQF239" s="113"/>
      <c r="JQG239" s="113"/>
      <c r="JQH239" s="113"/>
      <c r="JQI239" s="113"/>
      <c r="JQJ239" s="113"/>
      <c r="JQK239" s="113"/>
      <c r="JQL239" s="113"/>
      <c r="JQM239" s="113"/>
      <c r="JQN239" s="113"/>
      <c r="JQO239" s="113"/>
      <c r="JQP239" s="113"/>
      <c r="JQQ239" s="113"/>
      <c r="JQR239" s="113"/>
      <c r="JQS239" s="113"/>
      <c r="JQT239" s="113"/>
      <c r="JQU239" s="113"/>
      <c r="JQV239" s="113"/>
      <c r="JQW239" s="113"/>
      <c r="JQX239" s="113"/>
      <c r="JQY239" s="113"/>
      <c r="JQZ239" s="113"/>
      <c r="JRA239" s="113"/>
      <c r="JRB239" s="113"/>
      <c r="JRC239" s="113"/>
      <c r="JRD239" s="113"/>
      <c r="JRE239" s="113"/>
      <c r="JRF239" s="113"/>
      <c r="JRG239" s="113"/>
      <c r="JRH239" s="113"/>
      <c r="JRI239" s="113"/>
      <c r="JRJ239" s="113"/>
      <c r="JRK239" s="113"/>
      <c r="JRL239" s="113"/>
      <c r="JRM239" s="113"/>
      <c r="JRN239" s="113"/>
      <c r="JRO239" s="113"/>
      <c r="JRP239" s="113"/>
      <c r="JRQ239" s="113"/>
      <c r="JRR239" s="113"/>
      <c r="JRS239" s="113"/>
      <c r="JRT239" s="113"/>
      <c r="JRU239" s="113"/>
      <c r="JRV239" s="113"/>
      <c r="JRW239" s="113"/>
      <c r="JRX239" s="113"/>
      <c r="JRY239" s="113"/>
      <c r="JRZ239" s="113"/>
      <c r="JSA239" s="113"/>
      <c r="JSB239" s="113"/>
      <c r="JSC239" s="113"/>
      <c r="JSD239" s="113"/>
      <c r="JSE239" s="113"/>
      <c r="JSF239" s="113"/>
      <c r="JSG239" s="113"/>
      <c r="JSH239" s="113"/>
      <c r="JSI239" s="113"/>
      <c r="JSJ239" s="113"/>
      <c r="JSK239" s="113"/>
      <c r="JSL239" s="113"/>
      <c r="JSM239" s="113"/>
      <c r="JSN239" s="113"/>
      <c r="JSO239" s="113"/>
      <c r="JSP239" s="113"/>
      <c r="JSQ239" s="113"/>
      <c r="JSR239" s="113"/>
      <c r="JSS239" s="113"/>
      <c r="JST239" s="113"/>
      <c r="JSU239" s="113"/>
      <c r="JSV239" s="113"/>
      <c r="JSW239" s="113"/>
      <c r="JSX239" s="113"/>
      <c r="JSY239" s="113"/>
      <c r="JSZ239" s="113"/>
      <c r="JTA239" s="113"/>
      <c r="JTB239" s="113"/>
      <c r="JTC239" s="113"/>
      <c r="JTD239" s="113"/>
      <c r="JTE239" s="113"/>
      <c r="JTF239" s="113"/>
      <c r="JTG239" s="113"/>
      <c r="JTH239" s="113"/>
      <c r="JTI239" s="113"/>
      <c r="JTJ239" s="113"/>
      <c r="JTK239" s="113"/>
      <c r="JTL239" s="113"/>
      <c r="JTM239" s="113"/>
      <c r="JTN239" s="113"/>
      <c r="JTO239" s="113"/>
      <c r="JTP239" s="113"/>
      <c r="JTQ239" s="113"/>
      <c r="JTR239" s="113"/>
      <c r="JTS239" s="113"/>
      <c r="JTT239" s="113"/>
      <c r="JTU239" s="113"/>
      <c r="JTV239" s="113"/>
      <c r="JTW239" s="113"/>
      <c r="JTX239" s="113"/>
      <c r="JTY239" s="113"/>
      <c r="JTZ239" s="113"/>
      <c r="JUA239" s="113"/>
      <c r="JUB239" s="113"/>
      <c r="JUC239" s="113"/>
      <c r="JUD239" s="113"/>
      <c r="JUE239" s="113"/>
      <c r="JUF239" s="113"/>
      <c r="JUG239" s="113"/>
      <c r="JUH239" s="113"/>
      <c r="JUI239" s="113"/>
      <c r="JUJ239" s="113"/>
      <c r="JUK239" s="113"/>
      <c r="JUL239" s="113"/>
      <c r="JUM239" s="113"/>
      <c r="JUN239" s="113"/>
      <c r="JUO239" s="113"/>
      <c r="JUP239" s="113"/>
      <c r="JUQ239" s="113"/>
      <c r="JUR239" s="113"/>
      <c r="JUS239" s="113"/>
      <c r="JUT239" s="113"/>
      <c r="JUU239" s="113"/>
      <c r="JUV239" s="113"/>
      <c r="JUW239" s="113"/>
      <c r="JUX239" s="113"/>
      <c r="JUY239" s="113"/>
      <c r="JUZ239" s="113"/>
      <c r="JVA239" s="113"/>
      <c r="JVB239" s="113"/>
      <c r="JVC239" s="113"/>
      <c r="JVD239" s="113"/>
      <c r="JVE239" s="113"/>
      <c r="JVF239" s="113"/>
      <c r="JVG239" s="113"/>
      <c r="JVH239" s="113"/>
      <c r="JVI239" s="113"/>
      <c r="JVJ239" s="113"/>
      <c r="JVK239" s="113"/>
      <c r="JVL239" s="113"/>
      <c r="JVM239" s="113"/>
      <c r="JVN239" s="113"/>
      <c r="JVO239" s="113"/>
      <c r="JVP239" s="113"/>
      <c r="JVQ239" s="113"/>
      <c r="JVR239" s="113"/>
      <c r="JVS239" s="113"/>
      <c r="JVT239" s="113"/>
      <c r="JVU239" s="113"/>
      <c r="JVV239" s="113"/>
      <c r="JVW239" s="113"/>
      <c r="JVX239" s="113"/>
      <c r="JVY239" s="113"/>
      <c r="JVZ239" s="113"/>
      <c r="JWA239" s="113"/>
      <c r="JWB239" s="113"/>
      <c r="JWC239" s="113"/>
      <c r="JWD239" s="113"/>
      <c r="JWE239" s="113"/>
      <c r="JWF239" s="113"/>
      <c r="JWG239" s="113"/>
      <c r="JWH239" s="113"/>
      <c r="JWI239" s="113"/>
      <c r="JWJ239" s="113"/>
      <c r="JWK239" s="113"/>
      <c r="JWL239" s="113"/>
      <c r="JWM239" s="113"/>
      <c r="JWN239" s="113"/>
      <c r="JWO239" s="113"/>
      <c r="JWP239" s="113"/>
      <c r="JWQ239" s="113"/>
      <c r="JWR239" s="113"/>
      <c r="JWS239" s="113"/>
      <c r="JWT239" s="113"/>
      <c r="JWU239" s="113"/>
      <c r="JWV239" s="113"/>
      <c r="JWW239" s="113"/>
      <c r="JWX239" s="113"/>
      <c r="JWY239" s="113"/>
      <c r="JWZ239" s="113"/>
      <c r="JXA239" s="113"/>
      <c r="JXB239" s="113"/>
      <c r="JXC239" s="113"/>
      <c r="JXD239" s="113"/>
      <c r="JXE239" s="113"/>
      <c r="JXF239" s="113"/>
      <c r="JXG239" s="113"/>
      <c r="JXH239" s="113"/>
      <c r="JXI239" s="113"/>
      <c r="JXJ239" s="113"/>
      <c r="JXK239" s="113"/>
      <c r="JXL239" s="113"/>
      <c r="JXM239" s="113"/>
      <c r="JXN239" s="113"/>
      <c r="JXO239" s="113"/>
      <c r="JXP239" s="113"/>
      <c r="JXQ239" s="113"/>
      <c r="JXR239" s="113"/>
      <c r="JXS239" s="113"/>
      <c r="JXT239" s="113"/>
      <c r="JXU239" s="113"/>
      <c r="JXV239" s="113"/>
      <c r="JXW239" s="113"/>
      <c r="JXX239" s="113"/>
      <c r="JXY239" s="113"/>
      <c r="JXZ239" s="113"/>
      <c r="JYA239" s="113"/>
      <c r="JYB239" s="113"/>
      <c r="JYC239" s="113"/>
      <c r="JYD239" s="113"/>
      <c r="JYE239" s="113"/>
      <c r="JYF239" s="113"/>
      <c r="JYG239" s="113"/>
      <c r="JYH239" s="113"/>
      <c r="JYI239" s="113"/>
      <c r="JYJ239" s="113"/>
      <c r="JYK239" s="113"/>
      <c r="JYL239" s="113"/>
      <c r="JYM239" s="113"/>
      <c r="JYN239" s="113"/>
      <c r="JYO239" s="113"/>
      <c r="JYP239" s="113"/>
      <c r="JYQ239" s="113"/>
      <c r="JYR239" s="113"/>
      <c r="JYS239" s="113"/>
      <c r="JYT239" s="113"/>
      <c r="JYU239" s="113"/>
      <c r="JYV239" s="113"/>
      <c r="JYW239" s="113"/>
      <c r="JYX239" s="113"/>
      <c r="JYY239" s="113"/>
      <c r="JYZ239" s="113"/>
      <c r="JZA239" s="113"/>
      <c r="JZB239" s="113"/>
      <c r="JZC239" s="113"/>
      <c r="JZD239" s="113"/>
      <c r="JZE239" s="113"/>
      <c r="JZF239" s="113"/>
      <c r="JZG239" s="113"/>
      <c r="JZH239" s="113"/>
      <c r="JZI239" s="113"/>
      <c r="JZJ239" s="113"/>
      <c r="JZK239" s="113"/>
      <c r="JZL239" s="113"/>
      <c r="JZM239" s="113"/>
      <c r="JZN239" s="113"/>
      <c r="JZO239" s="113"/>
      <c r="JZP239" s="113"/>
      <c r="JZQ239" s="113"/>
      <c r="JZR239" s="113"/>
      <c r="JZS239" s="113"/>
      <c r="JZT239" s="113"/>
      <c r="JZU239" s="113"/>
      <c r="JZV239" s="113"/>
      <c r="JZW239" s="113"/>
      <c r="JZX239" s="113"/>
      <c r="JZY239" s="113"/>
      <c r="JZZ239" s="113"/>
      <c r="KAA239" s="113"/>
      <c r="KAB239" s="113"/>
      <c r="KAC239" s="113"/>
      <c r="KAD239" s="113"/>
      <c r="KAE239" s="113"/>
      <c r="KAF239" s="113"/>
      <c r="KAG239" s="113"/>
      <c r="KAH239" s="113"/>
      <c r="KAI239" s="113"/>
      <c r="KAJ239" s="113"/>
      <c r="KAK239" s="113"/>
      <c r="KAL239" s="113"/>
      <c r="KAM239" s="113"/>
      <c r="KAN239" s="113"/>
      <c r="KAO239" s="113"/>
      <c r="KAP239" s="113"/>
      <c r="KAQ239" s="113"/>
      <c r="KAR239" s="113"/>
      <c r="KAS239" s="113"/>
      <c r="KAT239" s="113"/>
      <c r="KAU239" s="113"/>
      <c r="KAV239" s="113"/>
      <c r="KAW239" s="113"/>
      <c r="KAX239" s="113"/>
      <c r="KAY239" s="113"/>
      <c r="KAZ239" s="113"/>
      <c r="KBA239" s="113"/>
      <c r="KBB239" s="113"/>
      <c r="KBC239" s="113"/>
      <c r="KBD239" s="113"/>
      <c r="KBE239" s="113"/>
      <c r="KBF239" s="113"/>
      <c r="KBG239" s="113"/>
      <c r="KBH239" s="113"/>
      <c r="KBI239" s="113"/>
      <c r="KBJ239" s="113"/>
      <c r="KBK239" s="113"/>
      <c r="KBL239" s="113"/>
      <c r="KBM239" s="113"/>
      <c r="KBN239" s="113"/>
      <c r="KBO239" s="113"/>
      <c r="KBP239" s="113"/>
      <c r="KBQ239" s="113"/>
      <c r="KBR239" s="113"/>
      <c r="KBS239" s="113"/>
      <c r="KBT239" s="113"/>
      <c r="KBU239" s="113"/>
      <c r="KBV239" s="113"/>
      <c r="KBW239" s="113"/>
      <c r="KBX239" s="113"/>
      <c r="KBY239" s="113"/>
      <c r="KBZ239" s="113"/>
      <c r="KCA239" s="113"/>
      <c r="KCB239" s="113"/>
      <c r="KCC239" s="113"/>
      <c r="KCD239" s="113"/>
      <c r="KCE239" s="113"/>
      <c r="KCF239" s="113"/>
      <c r="KCG239" s="113"/>
      <c r="KCH239" s="113"/>
      <c r="KCI239" s="113"/>
      <c r="KCJ239" s="113"/>
      <c r="KCK239" s="113"/>
      <c r="KCL239" s="113"/>
      <c r="KCM239" s="113"/>
      <c r="KCN239" s="113"/>
      <c r="KCO239" s="113"/>
      <c r="KCP239" s="113"/>
      <c r="KCQ239" s="113"/>
      <c r="KCR239" s="113"/>
      <c r="KCS239" s="113"/>
      <c r="KCT239" s="113"/>
      <c r="KCU239" s="113"/>
      <c r="KCV239" s="113"/>
      <c r="KCW239" s="113"/>
      <c r="KCX239" s="113"/>
      <c r="KCY239" s="113"/>
      <c r="KCZ239" s="113"/>
      <c r="KDA239" s="113"/>
      <c r="KDB239" s="113"/>
      <c r="KDC239" s="113"/>
      <c r="KDD239" s="113"/>
      <c r="KDE239" s="113"/>
      <c r="KDF239" s="113"/>
      <c r="KDG239" s="113"/>
      <c r="KDH239" s="113"/>
      <c r="KDI239" s="113"/>
      <c r="KDJ239" s="113"/>
      <c r="KDK239" s="113"/>
      <c r="KDL239" s="113"/>
      <c r="KDM239" s="113"/>
      <c r="KDN239" s="113"/>
      <c r="KDO239" s="113"/>
      <c r="KDP239" s="113"/>
      <c r="KDQ239" s="113"/>
      <c r="KDR239" s="113"/>
      <c r="KDS239" s="113"/>
      <c r="KDT239" s="113"/>
      <c r="KDU239" s="113"/>
      <c r="KDV239" s="113"/>
      <c r="KDW239" s="113"/>
      <c r="KDX239" s="113"/>
      <c r="KDY239" s="113"/>
      <c r="KDZ239" s="113"/>
      <c r="KEA239" s="113"/>
      <c r="KEB239" s="113"/>
      <c r="KEC239" s="113"/>
      <c r="KED239" s="113"/>
      <c r="KEE239" s="113"/>
      <c r="KEF239" s="113"/>
      <c r="KEG239" s="113"/>
      <c r="KEH239" s="113"/>
      <c r="KEI239" s="113"/>
      <c r="KEJ239" s="113"/>
      <c r="KEK239" s="113"/>
      <c r="KEL239" s="113"/>
      <c r="KEM239" s="113"/>
      <c r="KEN239" s="113"/>
      <c r="KEO239" s="113"/>
      <c r="KEP239" s="113"/>
      <c r="KEQ239" s="113"/>
      <c r="KER239" s="113"/>
      <c r="KES239" s="113"/>
      <c r="KET239" s="113"/>
      <c r="KEU239" s="113"/>
      <c r="KEV239" s="113"/>
      <c r="KEW239" s="113"/>
      <c r="KEX239" s="113"/>
      <c r="KEY239" s="113"/>
      <c r="KEZ239" s="113"/>
      <c r="KFA239" s="113"/>
      <c r="KFB239" s="113"/>
      <c r="KFC239" s="113"/>
      <c r="KFD239" s="113"/>
      <c r="KFE239" s="113"/>
      <c r="KFF239" s="113"/>
      <c r="KFG239" s="113"/>
      <c r="KFH239" s="113"/>
      <c r="KFI239" s="113"/>
      <c r="KFJ239" s="113"/>
      <c r="KFK239" s="113"/>
      <c r="KFL239" s="113"/>
      <c r="KFM239" s="113"/>
      <c r="KFN239" s="113"/>
      <c r="KFO239" s="113"/>
      <c r="KFP239" s="113"/>
      <c r="KFQ239" s="113"/>
      <c r="KFR239" s="113"/>
      <c r="KFS239" s="113"/>
      <c r="KFT239" s="113"/>
      <c r="KFU239" s="113"/>
      <c r="KFV239" s="113"/>
      <c r="KFW239" s="113"/>
      <c r="KFX239" s="113"/>
      <c r="KFY239" s="113"/>
      <c r="KFZ239" s="113"/>
      <c r="KGA239" s="113"/>
      <c r="KGB239" s="113"/>
      <c r="KGC239" s="113"/>
      <c r="KGD239" s="113"/>
      <c r="KGE239" s="113"/>
      <c r="KGF239" s="113"/>
      <c r="KGG239" s="113"/>
      <c r="KGH239" s="113"/>
      <c r="KGI239" s="113"/>
      <c r="KGJ239" s="113"/>
      <c r="KGK239" s="113"/>
      <c r="KGL239" s="113"/>
      <c r="KGM239" s="113"/>
      <c r="KGN239" s="113"/>
      <c r="KGO239" s="113"/>
      <c r="KGP239" s="113"/>
      <c r="KGQ239" s="113"/>
      <c r="KGR239" s="113"/>
      <c r="KGS239" s="113"/>
      <c r="KGT239" s="113"/>
      <c r="KGU239" s="113"/>
      <c r="KGV239" s="113"/>
      <c r="KGW239" s="113"/>
      <c r="KGX239" s="113"/>
      <c r="KGY239" s="113"/>
      <c r="KGZ239" s="113"/>
      <c r="KHA239" s="113"/>
      <c r="KHB239" s="113"/>
      <c r="KHC239" s="113"/>
      <c r="KHD239" s="113"/>
      <c r="KHE239" s="113"/>
      <c r="KHF239" s="113"/>
      <c r="KHG239" s="113"/>
      <c r="KHH239" s="113"/>
      <c r="KHI239" s="113"/>
      <c r="KHJ239" s="113"/>
      <c r="KHK239" s="113"/>
      <c r="KHL239" s="113"/>
      <c r="KHM239" s="113"/>
      <c r="KHN239" s="113"/>
      <c r="KHO239" s="113"/>
      <c r="KHP239" s="113"/>
      <c r="KHQ239" s="113"/>
      <c r="KHR239" s="113"/>
      <c r="KHS239" s="113"/>
      <c r="KHT239" s="113"/>
      <c r="KHU239" s="113"/>
      <c r="KHV239" s="113"/>
      <c r="KHW239" s="113"/>
      <c r="KHX239" s="113"/>
      <c r="KHY239" s="113"/>
      <c r="KHZ239" s="113"/>
      <c r="KIA239" s="113"/>
      <c r="KIB239" s="113"/>
      <c r="KIC239" s="113"/>
      <c r="KID239" s="113"/>
      <c r="KIE239" s="113"/>
      <c r="KIF239" s="113"/>
      <c r="KIG239" s="113"/>
      <c r="KIH239" s="113"/>
      <c r="KII239" s="113"/>
      <c r="KIJ239" s="113"/>
      <c r="KIK239" s="113"/>
      <c r="KIL239" s="113"/>
      <c r="KIM239" s="113"/>
      <c r="KIN239" s="113"/>
      <c r="KIO239" s="113"/>
      <c r="KIP239" s="113"/>
      <c r="KIQ239" s="113"/>
      <c r="KIR239" s="113"/>
      <c r="KIS239" s="113"/>
      <c r="KIT239" s="113"/>
      <c r="KIU239" s="113"/>
      <c r="KIV239" s="113"/>
      <c r="KIW239" s="113"/>
      <c r="KIX239" s="113"/>
      <c r="KIY239" s="113"/>
      <c r="KIZ239" s="113"/>
      <c r="KJA239" s="113"/>
      <c r="KJB239" s="113"/>
      <c r="KJC239" s="113"/>
      <c r="KJD239" s="113"/>
      <c r="KJE239" s="113"/>
      <c r="KJF239" s="113"/>
      <c r="KJG239" s="113"/>
      <c r="KJH239" s="113"/>
      <c r="KJI239" s="113"/>
      <c r="KJJ239" s="113"/>
      <c r="KJK239" s="113"/>
      <c r="KJL239" s="113"/>
      <c r="KJM239" s="113"/>
      <c r="KJN239" s="113"/>
      <c r="KJO239" s="113"/>
      <c r="KJP239" s="113"/>
      <c r="KJQ239" s="113"/>
      <c r="KJR239" s="113"/>
      <c r="KJS239" s="113"/>
      <c r="KJT239" s="113"/>
      <c r="KJU239" s="113"/>
      <c r="KJV239" s="113"/>
      <c r="KJW239" s="113"/>
      <c r="KJX239" s="113"/>
      <c r="KJY239" s="113"/>
      <c r="KJZ239" s="113"/>
      <c r="KKA239" s="113"/>
      <c r="KKB239" s="113"/>
      <c r="KKC239" s="113"/>
      <c r="KKD239" s="113"/>
      <c r="KKE239" s="113"/>
      <c r="KKF239" s="113"/>
      <c r="KKG239" s="113"/>
      <c r="KKH239" s="113"/>
      <c r="KKI239" s="113"/>
      <c r="KKJ239" s="113"/>
      <c r="KKK239" s="113"/>
      <c r="KKL239" s="113"/>
      <c r="KKM239" s="113"/>
      <c r="KKN239" s="113"/>
      <c r="KKO239" s="113"/>
      <c r="KKP239" s="113"/>
      <c r="KKQ239" s="113"/>
      <c r="KKR239" s="113"/>
      <c r="KKS239" s="113"/>
      <c r="KKT239" s="113"/>
      <c r="KKU239" s="113"/>
      <c r="KKV239" s="113"/>
      <c r="KKW239" s="113"/>
      <c r="KKX239" s="113"/>
      <c r="KKY239" s="113"/>
      <c r="KKZ239" s="113"/>
      <c r="KLA239" s="113"/>
      <c r="KLB239" s="113"/>
      <c r="KLC239" s="113"/>
      <c r="KLD239" s="113"/>
      <c r="KLE239" s="113"/>
      <c r="KLF239" s="113"/>
      <c r="KLG239" s="113"/>
      <c r="KLH239" s="113"/>
      <c r="KLI239" s="113"/>
      <c r="KLJ239" s="113"/>
      <c r="KLK239" s="113"/>
      <c r="KLL239" s="113"/>
      <c r="KLM239" s="113"/>
      <c r="KLN239" s="113"/>
      <c r="KLO239" s="113"/>
      <c r="KLP239" s="113"/>
      <c r="KLQ239" s="113"/>
      <c r="KLR239" s="113"/>
      <c r="KLS239" s="113"/>
      <c r="KLT239" s="113"/>
      <c r="KLU239" s="113"/>
      <c r="KLV239" s="113"/>
      <c r="KLW239" s="113"/>
      <c r="KLX239" s="113"/>
      <c r="KLY239" s="113"/>
      <c r="KLZ239" s="113"/>
      <c r="KMA239" s="113"/>
      <c r="KMB239" s="113"/>
      <c r="KMC239" s="113"/>
      <c r="KMD239" s="113"/>
      <c r="KME239" s="113"/>
      <c r="KMF239" s="113"/>
      <c r="KMG239" s="113"/>
      <c r="KMH239" s="113"/>
      <c r="KMI239" s="113"/>
      <c r="KMJ239" s="113"/>
      <c r="KMK239" s="113"/>
      <c r="KML239" s="113"/>
      <c r="KMM239" s="113"/>
      <c r="KMN239" s="113"/>
      <c r="KMO239" s="113"/>
      <c r="KMP239" s="113"/>
      <c r="KMQ239" s="113"/>
      <c r="KMR239" s="113"/>
      <c r="KMS239" s="113"/>
      <c r="KMT239" s="113"/>
      <c r="KMU239" s="113"/>
      <c r="KMV239" s="113"/>
      <c r="KMW239" s="113"/>
      <c r="KMX239" s="113"/>
      <c r="KMY239" s="113"/>
      <c r="KMZ239" s="113"/>
      <c r="KNA239" s="113"/>
      <c r="KNB239" s="113"/>
      <c r="KNC239" s="113"/>
      <c r="KND239" s="113"/>
      <c r="KNE239" s="113"/>
      <c r="KNF239" s="113"/>
      <c r="KNG239" s="113"/>
      <c r="KNH239" s="113"/>
      <c r="KNI239" s="113"/>
      <c r="KNJ239" s="113"/>
      <c r="KNK239" s="113"/>
      <c r="KNL239" s="113"/>
      <c r="KNM239" s="113"/>
      <c r="KNN239" s="113"/>
      <c r="KNO239" s="113"/>
      <c r="KNP239" s="113"/>
      <c r="KNQ239" s="113"/>
      <c r="KNR239" s="113"/>
      <c r="KNS239" s="113"/>
      <c r="KNT239" s="113"/>
      <c r="KNU239" s="113"/>
      <c r="KNV239" s="113"/>
      <c r="KNW239" s="113"/>
      <c r="KNX239" s="113"/>
      <c r="KNY239" s="113"/>
      <c r="KNZ239" s="113"/>
      <c r="KOA239" s="113"/>
      <c r="KOB239" s="113"/>
      <c r="KOC239" s="113"/>
      <c r="KOD239" s="113"/>
      <c r="KOE239" s="113"/>
      <c r="KOF239" s="113"/>
      <c r="KOG239" s="113"/>
      <c r="KOH239" s="113"/>
      <c r="KOI239" s="113"/>
      <c r="KOJ239" s="113"/>
      <c r="KOK239" s="113"/>
      <c r="KOL239" s="113"/>
      <c r="KOM239" s="113"/>
      <c r="KON239" s="113"/>
      <c r="KOO239" s="113"/>
      <c r="KOP239" s="113"/>
      <c r="KOQ239" s="113"/>
      <c r="KOR239" s="113"/>
      <c r="KOS239" s="113"/>
      <c r="KOT239" s="113"/>
      <c r="KOU239" s="113"/>
      <c r="KOV239" s="113"/>
      <c r="KOW239" s="113"/>
      <c r="KOX239" s="113"/>
      <c r="KOY239" s="113"/>
      <c r="KOZ239" s="113"/>
      <c r="KPA239" s="113"/>
      <c r="KPB239" s="113"/>
      <c r="KPC239" s="113"/>
      <c r="KPD239" s="113"/>
      <c r="KPE239" s="113"/>
      <c r="KPF239" s="113"/>
      <c r="KPG239" s="113"/>
      <c r="KPH239" s="113"/>
      <c r="KPI239" s="113"/>
      <c r="KPJ239" s="113"/>
      <c r="KPK239" s="113"/>
      <c r="KPL239" s="113"/>
      <c r="KPM239" s="113"/>
      <c r="KPN239" s="113"/>
      <c r="KPO239" s="113"/>
      <c r="KPP239" s="113"/>
      <c r="KPQ239" s="113"/>
      <c r="KPR239" s="113"/>
      <c r="KPS239" s="113"/>
      <c r="KPT239" s="113"/>
      <c r="KPU239" s="113"/>
      <c r="KPV239" s="113"/>
      <c r="KPW239" s="113"/>
      <c r="KPX239" s="113"/>
      <c r="KPY239" s="113"/>
      <c r="KPZ239" s="113"/>
      <c r="KQA239" s="113"/>
      <c r="KQB239" s="113"/>
      <c r="KQC239" s="113"/>
      <c r="KQD239" s="113"/>
      <c r="KQE239" s="113"/>
      <c r="KQF239" s="113"/>
      <c r="KQG239" s="113"/>
      <c r="KQH239" s="113"/>
      <c r="KQI239" s="113"/>
      <c r="KQJ239" s="113"/>
      <c r="KQK239" s="113"/>
      <c r="KQL239" s="113"/>
      <c r="KQM239" s="113"/>
      <c r="KQN239" s="113"/>
      <c r="KQO239" s="113"/>
      <c r="KQP239" s="113"/>
      <c r="KQQ239" s="113"/>
      <c r="KQR239" s="113"/>
      <c r="KQS239" s="113"/>
      <c r="KQT239" s="113"/>
      <c r="KQU239" s="113"/>
      <c r="KQV239" s="113"/>
      <c r="KQW239" s="113"/>
      <c r="KQX239" s="113"/>
      <c r="KQY239" s="113"/>
      <c r="KQZ239" s="113"/>
      <c r="KRA239" s="113"/>
      <c r="KRB239" s="113"/>
      <c r="KRC239" s="113"/>
      <c r="KRD239" s="113"/>
      <c r="KRE239" s="113"/>
      <c r="KRF239" s="113"/>
      <c r="KRG239" s="113"/>
      <c r="KRH239" s="113"/>
      <c r="KRI239" s="113"/>
      <c r="KRJ239" s="113"/>
      <c r="KRK239" s="113"/>
      <c r="KRL239" s="113"/>
      <c r="KRM239" s="113"/>
      <c r="KRN239" s="113"/>
      <c r="KRO239" s="113"/>
      <c r="KRP239" s="113"/>
      <c r="KRQ239" s="113"/>
      <c r="KRR239" s="113"/>
      <c r="KRS239" s="113"/>
      <c r="KRT239" s="113"/>
      <c r="KRU239" s="113"/>
      <c r="KRV239" s="113"/>
      <c r="KRW239" s="113"/>
      <c r="KRX239" s="113"/>
      <c r="KRY239" s="113"/>
      <c r="KRZ239" s="113"/>
      <c r="KSA239" s="113"/>
      <c r="KSB239" s="113"/>
      <c r="KSC239" s="113"/>
      <c r="KSD239" s="113"/>
      <c r="KSE239" s="113"/>
      <c r="KSF239" s="113"/>
      <c r="KSG239" s="113"/>
      <c r="KSH239" s="113"/>
      <c r="KSI239" s="113"/>
      <c r="KSJ239" s="113"/>
      <c r="KSK239" s="113"/>
      <c r="KSL239" s="113"/>
      <c r="KSM239" s="113"/>
      <c r="KSN239" s="113"/>
      <c r="KSO239" s="113"/>
      <c r="KSP239" s="113"/>
      <c r="KSQ239" s="113"/>
      <c r="KSR239" s="113"/>
      <c r="KSS239" s="113"/>
      <c r="KST239" s="113"/>
      <c r="KSU239" s="113"/>
      <c r="KSV239" s="113"/>
      <c r="KSW239" s="113"/>
      <c r="KSX239" s="113"/>
      <c r="KSY239" s="113"/>
      <c r="KSZ239" s="113"/>
      <c r="KTA239" s="113"/>
      <c r="KTB239" s="113"/>
      <c r="KTC239" s="113"/>
      <c r="KTD239" s="113"/>
      <c r="KTE239" s="113"/>
      <c r="KTF239" s="113"/>
      <c r="KTG239" s="113"/>
      <c r="KTH239" s="113"/>
      <c r="KTI239" s="113"/>
      <c r="KTJ239" s="113"/>
      <c r="KTK239" s="113"/>
      <c r="KTL239" s="113"/>
      <c r="KTM239" s="113"/>
      <c r="KTN239" s="113"/>
      <c r="KTO239" s="113"/>
      <c r="KTP239" s="113"/>
      <c r="KTQ239" s="113"/>
      <c r="KTR239" s="113"/>
      <c r="KTS239" s="113"/>
      <c r="KTT239" s="113"/>
      <c r="KTU239" s="113"/>
      <c r="KTV239" s="113"/>
      <c r="KTW239" s="113"/>
      <c r="KTX239" s="113"/>
      <c r="KTY239" s="113"/>
      <c r="KTZ239" s="113"/>
      <c r="KUA239" s="113"/>
      <c r="KUB239" s="113"/>
      <c r="KUC239" s="113"/>
      <c r="KUD239" s="113"/>
      <c r="KUE239" s="113"/>
      <c r="KUF239" s="113"/>
      <c r="KUG239" s="113"/>
      <c r="KUH239" s="113"/>
      <c r="KUI239" s="113"/>
      <c r="KUJ239" s="113"/>
      <c r="KUK239" s="113"/>
      <c r="KUL239" s="113"/>
      <c r="KUM239" s="113"/>
      <c r="KUN239" s="113"/>
      <c r="KUO239" s="113"/>
      <c r="KUP239" s="113"/>
      <c r="KUQ239" s="113"/>
      <c r="KUR239" s="113"/>
      <c r="KUS239" s="113"/>
      <c r="KUT239" s="113"/>
      <c r="KUU239" s="113"/>
      <c r="KUV239" s="113"/>
      <c r="KUW239" s="113"/>
      <c r="KUX239" s="113"/>
      <c r="KUY239" s="113"/>
      <c r="KUZ239" s="113"/>
      <c r="KVA239" s="113"/>
      <c r="KVB239" s="113"/>
      <c r="KVC239" s="113"/>
      <c r="KVD239" s="113"/>
      <c r="KVE239" s="113"/>
      <c r="KVF239" s="113"/>
      <c r="KVG239" s="113"/>
      <c r="KVH239" s="113"/>
      <c r="KVI239" s="113"/>
      <c r="KVJ239" s="113"/>
      <c r="KVK239" s="113"/>
      <c r="KVL239" s="113"/>
      <c r="KVM239" s="113"/>
      <c r="KVN239" s="113"/>
      <c r="KVO239" s="113"/>
      <c r="KVP239" s="113"/>
      <c r="KVQ239" s="113"/>
      <c r="KVR239" s="113"/>
      <c r="KVS239" s="113"/>
      <c r="KVT239" s="113"/>
      <c r="KVU239" s="113"/>
      <c r="KVV239" s="113"/>
      <c r="KVW239" s="113"/>
      <c r="KVX239" s="113"/>
      <c r="KVY239" s="113"/>
      <c r="KVZ239" s="113"/>
      <c r="KWA239" s="113"/>
      <c r="KWB239" s="113"/>
      <c r="KWC239" s="113"/>
      <c r="KWD239" s="113"/>
      <c r="KWE239" s="113"/>
      <c r="KWF239" s="113"/>
      <c r="KWG239" s="113"/>
      <c r="KWH239" s="113"/>
      <c r="KWI239" s="113"/>
      <c r="KWJ239" s="113"/>
      <c r="KWK239" s="113"/>
      <c r="KWL239" s="113"/>
      <c r="KWM239" s="113"/>
      <c r="KWN239" s="113"/>
      <c r="KWO239" s="113"/>
      <c r="KWP239" s="113"/>
      <c r="KWQ239" s="113"/>
      <c r="KWR239" s="113"/>
      <c r="KWS239" s="113"/>
      <c r="KWT239" s="113"/>
      <c r="KWU239" s="113"/>
      <c r="KWV239" s="113"/>
      <c r="KWW239" s="113"/>
      <c r="KWX239" s="113"/>
      <c r="KWY239" s="113"/>
      <c r="KWZ239" s="113"/>
      <c r="KXA239" s="113"/>
      <c r="KXB239" s="113"/>
      <c r="KXC239" s="113"/>
      <c r="KXD239" s="113"/>
      <c r="KXE239" s="113"/>
      <c r="KXF239" s="113"/>
      <c r="KXG239" s="113"/>
      <c r="KXH239" s="113"/>
      <c r="KXI239" s="113"/>
      <c r="KXJ239" s="113"/>
      <c r="KXK239" s="113"/>
      <c r="KXL239" s="113"/>
      <c r="KXM239" s="113"/>
      <c r="KXN239" s="113"/>
      <c r="KXO239" s="113"/>
      <c r="KXP239" s="113"/>
      <c r="KXQ239" s="113"/>
      <c r="KXR239" s="113"/>
      <c r="KXS239" s="113"/>
      <c r="KXT239" s="113"/>
      <c r="KXU239" s="113"/>
      <c r="KXV239" s="113"/>
      <c r="KXW239" s="113"/>
      <c r="KXX239" s="113"/>
      <c r="KXY239" s="113"/>
      <c r="KXZ239" s="113"/>
      <c r="KYA239" s="113"/>
      <c r="KYB239" s="113"/>
      <c r="KYC239" s="113"/>
      <c r="KYD239" s="113"/>
      <c r="KYE239" s="113"/>
      <c r="KYF239" s="113"/>
      <c r="KYG239" s="113"/>
      <c r="KYH239" s="113"/>
      <c r="KYI239" s="113"/>
      <c r="KYJ239" s="113"/>
      <c r="KYK239" s="113"/>
      <c r="KYL239" s="113"/>
      <c r="KYM239" s="113"/>
      <c r="KYN239" s="113"/>
      <c r="KYO239" s="113"/>
      <c r="KYP239" s="113"/>
      <c r="KYQ239" s="113"/>
      <c r="KYR239" s="113"/>
      <c r="KYS239" s="113"/>
      <c r="KYT239" s="113"/>
      <c r="KYU239" s="113"/>
      <c r="KYV239" s="113"/>
      <c r="KYW239" s="113"/>
      <c r="KYX239" s="113"/>
      <c r="KYY239" s="113"/>
      <c r="KYZ239" s="113"/>
      <c r="KZA239" s="113"/>
      <c r="KZB239" s="113"/>
      <c r="KZC239" s="113"/>
      <c r="KZD239" s="113"/>
      <c r="KZE239" s="113"/>
      <c r="KZF239" s="113"/>
      <c r="KZG239" s="113"/>
      <c r="KZH239" s="113"/>
      <c r="KZI239" s="113"/>
      <c r="KZJ239" s="113"/>
      <c r="KZK239" s="113"/>
      <c r="KZL239" s="113"/>
      <c r="KZM239" s="113"/>
      <c r="KZN239" s="113"/>
      <c r="KZO239" s="113"/>
      <c r="KZP239" s="113"/>
      <c r="KZQ239" s="113"/>
      <c r="KZR239" s="113"/>
      <c r="KZS239" s="113"/>
      <c r="KZT239" s="113"/>
      <c r="KZU239" s="113"/>
      <c r="KZV239" s="113"/>
      <c r="KZW239" s="113"/>
      <c r="KZX239" s="113"/>
      <c r="KZY239" s="113"/>
      <c r="KZZ239" s="113"/>
      <c r="LAA239" s="113"/>
      <c r="LAB239" s="113"/>
      <c r="LAC239" s="113"/>
      <c r="LAD239" s="113"/>
      <c r="LAE239" s="113"/>
      <c r="LAF239" s="113"/>
      <c r="LAG239" s="113"/>
      <c r="LAH239" s="113"/>
      <c r="LAI239" s="113"/>
      <c r="LAJ239" s="113"/>
      <c r="LAK239" s="113"/>
      <c r="LAL239" s="113"/>
      <c r="LAM239" s="113"/>
      <c r="LAN239" s="113"/>
      <c r="LAO239" s="113"/>
      <c r="LAP239" s="113"/>
      <c r="LAQ239" s="113"/>
      <c r="LAR239" s="113"/>
      <c r="LAS239" s="113"/>
      <c r="LAT239" s="113"/>
      <c r="LAU239" s="113"/>
      <c r="LAV239" s="113"/>
      <c r="LAW239" s="113"/>
      <c r="LAX239" s="113"/>
      <c r="LAY239" s="113"/>
      <c r="LAZ239" s="113"/>
      <c r="LBA239" s="113"/>
      <c r="LBB239" s="113"/>
      <c r="LBC239" s="113"/>
      <c r="LBD239" s="113"/>
      <c r="LBE239" s="113"/>
      <c r="LBF239" s="113"/>
      <c r="LBG239" s="113"/>
      <c r="LBH239" s="113"/>
      <c r="LBI239" s="113"/>
      <c r="LBJ239" s="113"/>
      <c r="LBK239" s="113"/>
      <c r="LBL239" s="113"/>
      <c r="LBM239" s="113"/>
      <c r="LBN239" s="113"/>
      <c r="LBO239" s="113"/>
      <c r="LBP239" s="113"/>
      <c r="LBQ239" s="113"/>
      <c r="LBR239" s="113"/>
      <c r="LBS239" s="113"/>
      <c r="LBT239" s="113"/>
      <c r="LBU239" s="113"/>
      <c r="LBV239" s="113"/>
      <c r="LBW239" s="113"/>
      <c r="LBX239" s="113"/>
      <c r="LBY239" s="113"/>
      <c r="LBZ239" s="113"/>
      <c r="LCA239" s="113"/>
      <c r="LCB239" s="113"/>
      <c r="LCC239" s="113"/>
      <c r="LCD239" s="113"/>
      <c r="LCE239" s="113"/>
      <c r="LCF239" s="113"/>
      <c r="LCG239" s="113"/>
      <c r="LCH239" s="113"/>
      <c r="LCI239" s="113"/>
      <c r="LCJ239" s="113"/>
      <c r="LCK239" s="113"/>
      <c r="LCL239" s="113"/>
      <c r="LCM239" s="113"/>
      <c r="LCN239" s="113"/>
      <c r="LCO239" s="113"/>
      <c r="LCP239" s="113"/>
      <c r="LCQ239" s="113"/>
      <c r="LCR239" s="113"/>
      <c r="LCS239" s="113"/>
      <c r="LCT239" s="113"/>
      <c r="LCU239" s="113"/>
      <c r="LCV239" s="113"/>
      <c r="LCW239" s="113"/>
      <c r="LCX239" s="113"/>
      <c r="LCY239" s="113"/>
      <c r="LCZ239" s="113"/>
      <c r="LDA239" s="113"/>
      <c r="LDB239" s="113"/>
      <c r="LDC239" s="113"/>
      <c r="LDD239" s="113"/>
      <c r="LDE239" s="113"/>
      <c r="LDF239" s="113"/>
      <c r="LDG239" s="113"/>
      <c r="LDH239" s="113"/>
      <c r="LDI239" s="113"/>
      <c r="LDJ239" s="113"/>
      <c r="LDK239" s="113"/>
      <c r="LDL239" s="113"/>
      <c r="LDM239" s="113"/>
      <c r="LDN239" s="113"/>
      <c r="LDO239" s="113"/>
      <c r="LDP239" s="113"/>
      <c r="LDQ239" s="113"/>
      <c r="LDR239" s="113"/>
      <c r="LDS239" s="113"/>
      <c r="LDT239" s="113"/>
      <c r="LDU239" s="113"/>
      <c r="LDV239" s="113"/>
      <c r="LDW239" s="113"/>
      <c r="LDX239" s="113"/>
      <c r="LDY239" s="113"/>
      <c r="LDZ239" s="113"/>
      <c r="LEA239" s="113"/>
      <c r="LEB239" s="113"/>
      <c r="LEC239" s="113"/>
      <c r="LED239" s="113"/>
      <c r="LEE239" s="113"/>
      <c r="LEF239" s="113"/>
      <c r="LEG239" s="113"/>
      <c r="LEH239" s="113"/>
      <c r="LEI239" s="113"/>
      <c r="LEJ239" s="113"/>
      <c r="LEK239" s="113"/>
      <c r="LEL239" s="113"/>
      <c r="LEM239" s="113"/>
      <c r="LEN239" s="113"/>
      <c r="LEO239" s="113"/>
      <c r="LEP239" s="113"/>
      <c r="LEQ239" s="113"/>
      <c r="LER239" s="113"/>
      <c r="LES239" s="113"/>
      <c r="LET239" s="113"/>
      <c r="LEU239" s="113"/>
      <c r="LEV239" s="113"/>
      <c r="LEW239" s="113"/>
      <c r="LEX239" s="113"/>
      <c r="LEY239" s="113"/>
      <c r="LEZ239" s="113"/>
      <c r="LFA239" s="113"/>
      <c r="LFB239" s="113"/>
      <c r="LFC239" s="113"/>
      <c r="LFD239" s="113"/>
      <c r="LFE239" s="113"/>
      <c r="LFF239" s="113"/>
      <c r="LFG239" s="113"/>
      <c r="LFH239" s="113"/>
      <c r="LFI239" s="113"/>
      <c r="LFJ239" s="113"/>
      <c r="LFK239" s="113"/>
      <c r="LFL239" s="113"/>
      <c r="LFM239" s="113"/>
      <c r="LFN239" s="113"/>
      <c r="LFO239" s="113"/>
      <c r="LFP239" s="113"/>
      <c r="LFQ239" s="113"/>
      <c r="LFR239" s="113"/>
      <c r="LFS239" s="113"/>
      <c r="LFT239" s="113"/>
      <c r="LFU239" s="113"/>
      <c r="LFV239" s="113"/>
      <c r="LFW239" s="113"/>
      <c r="LFX239" s="113"/>
      <c r="LFY239" s="113"/>
      <c r="LFZ239" s="113"/>
      <c r="LGA239" s="113"/>
      <c r="LGB239" s="113"/>
      <c r="LGC239" s="113"/>
      <c r="LGD239" s="113"/>
      <c r="LGE239" s="113"/>
      <c r="LGF239" s="113"/>
      <c r="LGG239" s="113"/>
      <c r="LGH239" s="113"/>
      <c r="LGI239" s="113"/>
      <c r="LGJ239" s="113"/>
      <c r="LGK239" s="113"/>
      <c r="LGL239" s="113"/>
      <c r="LGM239" s="113"/>
      <c r="LGN239" s="113"/>
      <c r="LGO239" s="113"/>
      <c r="LGP239" s="113"/>
      <c r="LGQ239" s="113"/>
      <c r="LGR239" s="113"/>
      <c r="LGS239" s="113"/>
      <c r="LGT239" s="113"/>
      <c r="LGU239" s="113"/>
      <c r="LGV239" s="113"/>
      <c r="LGW239" s="113"/>
      <c r="LGX239" s="113"/>
      <c r="LGY239" s="113"/>
      <c r="LGZ239" s="113"/>
      <c r="LHA239" s="113"/>
      <c r="LHB239" s="113"/>
      <c r="LHC239" s="113"/>
      <c r="LHD239" s="113"/>
      <c r="LHE239" s="113"/>
      <c r="LHF239" s="113"/>
      <c r="LHG239" s="113"/>
      <c r="LHH239" s="113"/>
      <c r="LHI239" s="113"/>
      <c r="LHJ239" s="113"/>
      <c r="LHK239" s="113"/>
      <c r="LHL239" s="113"/>
      <c r="LHM239" s="113"/>
      <c r="LHN239" s="113"/>
      <c r="LHO239" s="113"/>
      <c r="LHP239" s="113"/>
      <c r="LHQ239" s="113"/>
      <c r="LHR239" s="113"/>
      <c r="LHS239" s="113"/>
      <c r="LHT239" s="113"/>
      <c r="LHU239" s="113"/>
      <c r="LHV239" s="113"/>
      <c r="LHW239" s="113"/>
      <c r="LHX239" s="113"/>
      <c r="LHY239" s="113"/>
      <c r="LHZ239" s="113"/>
      <c r="LIA239" s="113"/>
      <c r="LIB239" s="113"/>
      <c r="LIC239" s="113"/>
      <c r="LID239" s="113"/>
      <c r="LIE239" s="113"/>
      <c r="LIF239" s="113"/>
      <c r="LIG239" s="113"/>
      <c r="LIH239" s="113"/>
      <c r="LII239" s="113"/>
      <c r="LIJ239" s="113"/>
      <c r="LIK239" s="113"/>
      <c r="LIL239" s="113"/>
      <c r="LIM239" s="113"/>
      <c r="LIN239" s="113"/>
      <c r="LIO239" s="113"/>
      <c r="LIP239" s="113"/>
      <c r="LIQ239" s="113"/>
      <c r="LIR239" s="113"/>
      <c r="LIS239" s="113"/>
      <c r="LIT239" s="113"/>
      <c r="LIU239" s="113"/>
      <c r="LIV239" s="113"/>
      <c r="LIW239" s="113"/>
      <c r="LIX239" s="113"/>
      <c r="LIY239" s="113"/>
      <c r="LIZ239" s="113"/>
      <c r="LJA239" s="113"/>
      <c r="LJB239" s="113"/>
      <c r="LJC239" s="113"/>
      <c r="LJD239" s="113"/>
      <c r="LJE239" s="113"/>
      <c r="LJF239" s="113"/>
      <c r="LJG239" s="113"/>
      <c r="LJH239" s="113"/>
      <c r="LJI239" s="113"/>
      <c r="LJJ239" s="113"/>
      <c r="LJK239" s="113"/>
      <c r="LJL239" s="113"/>
      <c r="LJM239" s="113"/>
      <c r="LJN239" s="113"/>
      <c r="LJO239" s="113"/>
      <c r="LJP239" s="113"/>
      <c r="LJQ239" s="113"/>
      <c r="LJR239" s="113"/>
      <c r="LJS239" s="113"/>
      <c r="LJT239" s="113"/>
      <c r="LJU239" s="113"/>
      <c r="LJV239" s="113"/>
      <c r="LJW239" s="113"/>
      <c r="LJX239" s="113"/>
      <c r="LJY239" s="113"/>
      <c r="LJZ239" s="113"/>
      <c r="LKA239" s="113"/>
      <c r="LKB239" s="113"/>
      <c r="LKC239" s="113"/>
      <c r="LKD239" s="113"/>
      <c r="LKE239" s="113"/>
      <c r="LKF239" s="113"/>
      <c r="LKG239" s="113"/>
      <c r="LKH239" s="113"/>
      <c r="LKI239" s="113"/>
      <c r="LKJ239" s="113"/>
      <c r="LKK239" s="113"/>
      <c r="LKL239" s="113"/>
      <c r="LKM239" s="113"/>
      <c r="LKN239" s="113"/>
      <c r="LKO239" s="113"/>
      <c r="LKP239" s="113"/>
      <c r="LKQ239" s="113"/>
      <c r="LKR239" s="113"/>
      <c r="LKS239" s="113"/>
      <c r="LKT239" s="113"/>
      <c r="LKU239" s="113"/>
      <c r="LKV239" s="113"/>
      <c r="LKW239" s="113"/>
      <c r="LKX239" s="113"/>
      <c r="LKY239" s="113"/>
      <c r="LKZ239" s="113"/>
      <c r="LLA239" s="113"/>
      <c r="LLB239" s="113"/>
      <c r="LLC239" s="113"/>
      <c r="LLD239" s="113"/>
      <c r="LLE239" s="113"/>
      <c r="LLF239" s="113"/>
      <c r="LLG239" s="113"/>
      <c r="LLH239" s="113"/>
      <c r="LLI239" s="113"/>
      <c r="LLJ239" s="113"/>
      <c r="LLK239" s="113"/>
      <c r="LLL239" s="113"/>
      <c r="LLM239" s="113"/>
      <c r="LLN239" s="113"/>
      <c r="LLO239" s="113"/>
      <c r="LLP239" s="113"/>
      <c r="LLQ239" s="113"/>
      <c r="LLR239" s="113"/>
      <c r="LLS239" s="113"/>
      <c r="LLT239" s="113"/>
      <c r="LLU239" s="113"/>
      <c r="LLV239" s="113"/>
      <c r="LLW239" s="113"/>
      <c r="LLX239" s="113"/>
      <c r="LLY239" s="113"/>
      <c r="LLZ239" s="113"/>
      <c r="LMA239" s="113"/>
      <c r="LMB239" s="113"/>
      <c r="LMC239" s="113"/>
      <c r="LMD239" s="113"/>
      <c r="LME239" s="113"/>
      <c r="LMF239" s="113"/>
      <c r="LMG239" s="113"/>
      <c r="LMH239" s="113"/>
      <c r="LMI239" s="113"/>
      <c r="LMJ239" s="113"/>
      <c r="LMK239" s="113"/>
      <c r="LML239" s="113"/>
      <c r="LMM239" s="113"/>
      <c r="LMN239" s="113"/>
      <c r="LMO239" s="113"/>
      <c r="LMP239" s="113"/>
      <c r="LMQ239" s="113"/>
      <c r="LMR239" s="113"/>
      <c r="LMS239" s="113"/>
      <c r="LMT239" s="113"/>
      <c r="LMU239" s="113"/>
      <c r="LMV239" s="113"/>
      <c r="LMW239" s="113"/>
      <c r="LMX239" s="113"/>
      <c r="LMY239" s="113"/>
      <c r="LMZ239" s="113"/>
      <c r="LNA239" s="113"/>
      <c r="LNB239" s="113"/>
      <c r="LNC239" s="113"/>
      <c r="LND239" s="113"/>
      <c r="LNE239" s="113"/>
      <c r="LNF239" s="113"/>
      <c r="LNG239" s="113"/>
      <c r="LNH239" s="113"/>
      <c r="LNI239" s="113"/>
      <c r="LNJ239" s="113"/>
      <c r="LNK239" s="113"/>
      <c r="LNL239" s="113"/>
      <c r="LNM239" s="113"/>
      <c r="LNN239" s="113"/>
      <c r="LNO239" s="113"/>
      <c r="LNP239" s="113"/>
      <c r="LNQ239" s="113"/>
      <c r="LNR239" s="113"/>
      <c r="LNS239" s="113"/>
      <c r="LNT239" s="113"/>
      <c r="LNU239" s="113"/>
      <c r="LNV239" s="113"/>
      <c r="LNW239" s="113"/>
      <c r="LNX239" s="113"/>
      <c r="LNY239" s="113"/>
      <c r="LNZ239" s="113"/>
      <c r="LOA239" s="113"/>
      <c r="LOB239" s="113"/>
      <c r="LOC239" s="113"/>
      <c r="LOD239" s="113"/>
      <c r="LOE239" s="113"/>
      <c r="LOF239" s="113"/>
      <c r="LOG239" s="113"/>
      <c r="LOH239" s="113"/>
      <c r="LOI239" s="113"/>
      <c r="LOJ239" s="113"/>
      <c r="LOK239" s="113"/>
      <c r="LOL239" s="113"/>
      <c r="LOM239" s="113"/>
      <c r="LON239" s="113"/>
      <c r="LOO239" s="113"/>
      <c r="LOP239" s="113"/>
      <c r="LOQ239" s="113"/>
      <c r="LOR239" s="113"/>
      <c r="LOS239" s="113"/>
      <c r="LOT239" s="113"/>
      <c r="LOU239" s="113"/>
      <c r="LOV239" s="113"/>
      <c r="LOW239" s="113"/>
      <c r="LOX239" s="113"/>
      <c r="LOY239" s="113"/>
      <c r="LOZ239" s="113"/>
      <c r="LPA239" s="113"/>
      <c r="LPB239" s="113"/>
      <c r="LPC239" s="113"/>
      <c r="LPD239" s="113"/>
      <c r="LPE239" s="113"/>
      <c r="LPF239" s="113"/>
      <c r="LPG239" s="113"/>
      <c r="LPH239" s="113"/>
      <c r="LPI239" s="113"/>
      <c r="LPJ239" s="113"/>
      <c r="LPK239" s="113"/>
      <c r="LPL239" s="113"/>
      <c r="LPM239" s="113"/>
      <c r="LPN239" s="113"/>
      <c r="LPO239" s="113"/>
      <c r="LPP239" s="113"/>
      <c r="LPQ239" s="113"/>
      <c r="LPR239" s="113"/>
      <c r="LPS239" s="113"/>
      <c r="LPT239" s="113"/>
      <c r="LPU239" s="113"/>
      <c r="LPV239" s="113"/>
      <c r="LPW239" s="113"/>
      <c r="LPX239" s="113"/>
      <c r="LPY239" s="113"/>
      <c r="LPZ239" s="113"/>
      <c r="LQA239" s="113"/>
      <c r="LQB239" s="113"/>
      <c r="LQC239" s="113"/>
      <c r="LQD239" s="113"/>
      <c r="LQE239" s="113"/>
      <c r="LQF239" s="113"/>
      <c r="LQG239" s="113"/>
      <c r="LQH239" s="113"/>
      <c r="LQI239" s="113"/>
      <c r="LQJ239" s="113"/>
      <c r="LQK239" s="113"/>
      <c r="LQL239" s="113"/>
      <c r="LQM239" s="113"/>
      <c r="LQN239" s="113"/>
      <c r="LQO239" s="113"/>
      <c r="LQP239" s="113"/>
      <c r="LQQ239" s="113"/>
      <c r="LQR239" s="113"/>
      <c r="LQS239" s="113"/>
      <c r="LQT239" s="113"/>
      <c r="LQU239" s="113"/>
      <c r="LQV239" s="113"/>
      <c r="LQW239" s="113"/>
      <c r="LQX239" s="113"/>
      <c r="LQY239" s="113"/>
      <c r="LQZ239" s="113"/>
      <c r="LRA239" s="113"/>
      <c r="LRB239" s="113"/>
      <c r="LRC239" s="113"/>
      <c r="LRD239" s="113"/>
      <c r="LRE239" s="113"/>
      <c r="LRF239" s="113"/>
      <c r="LRG239" s="113"/>
      <c r="LRH239" s="113"/>
      <c r="LRI239" s="113"/>
      <c r="LRJ239" s="113"/>
      <c r="LRK239" s="113"/>
      <c r="LRL239" s="113"/>
      <c r="LRM239" s="113"/>
      <c r="LRN239" s="113"/>
      <c r="LRO239" s="113"/>
      <c r="LRP239" s="113"/>
      <c r="LRQ239" s="113"/>
      <c r="LRR239" s="113"/>
      <c r="LRS239" s="113"/>
      <c r="LRT239" s="113"/>
      <c r="LRU239" s="113"/>
      <c r="LRV239" s="113"/>
      <c r="LRW239" s="113"/>
      <c r="LRX239" s="113"/>
      <c r="LRY239" s="113"/>
      <c r="LRZ239" s="113"/>
      <c r="LSA239" s="113"/>
      <c r="LSB239" s="113"/>
      <c r="LSC239" s="113"/>
      <c r="LSD239" s="113"/>
      <c r="LSE239" s="113"/>
      <c r="LSF239" s="113"/>
      <c r="LSG239" s="113"/>
      <c r="LSH239" s="113"/>
      <c r="LSI239" s="113"/>
      <c r="LSJ239" s="113"/>
      <c r="LSK239" s="113"/>
      <c r="LSL239" s="113"/>
      <c r="LSM239" s="113"/>
      <c r="LSN239" s="113"/>
      <c r="LSO239" s="113"/>
      <c r="LSP239" s="113"/>
      <c r="LSQ239" s="113"/>
      <c r="LSR239" s="113"/>
      <c r="LSS239" s="113"/>
      <c r="LST239" s="113"/>
      <c r="LSU239" s="113"/>
      <c r="LSV239" s="113"/>
      <c r="LSW239" s="113"/>
      <c r="LSX239" s="113"/>
      <c r="LSY239" s="113"/>
      <c r="LSZ239" s="113"/>
      <c r="LTA239" s="113"/>
      <c r="LTB239" s="113"/>
      <c r="LTC239" s="113"/>
      <c r="LTD239" s="113"/>
      <c r="LTE239" s="113"/>
      <c r="LTF239" s="113"/>
      <c r="LTG239" s="113"/>
      <c r="LTH239" s="113"/>
      <c r="LTI239" s="113"/>
      <c r="LTJ239" s="113"/>
      <c r="LTK239" s="113"/>
      <c r="LTL239" s="113"/>
      <c r="LTM239" s="113"/>
      <c r="LTN239" s="113"/>
      <c r="LTO239" s="113"/>
      <c r="LTP239" s="113"/>
      <c r="LTQ239" s="113"/>
      <c r="LTR239" s="113"/>
      <c r="LTS239" s="113"/>
      <c r="LTT239" s="113"/>
      <c r="LTU239" s="113"/>
      <c r="LTV239" s="113"/>
      <c r="LTW239" s="113"/>
      <c r="LTX239" s="113"/>
      <c r="LTY239" s="113"/>
      <c r="LTZ239" s="113"/>
      <c r="LUA239" s="113"/>
      <c r="LUB239" s="113"/>
      <c r="LUC239" s="113"/>
      <c r="LUD239" s="113"/>
      <c r="LUE239" s="113"/>
      <c r="LUF239" s="113"/>
      <c r="LUG239" s="113"/>
      <c r="LUH239" s="113"/>
      <c r="LUI239" s="113"/>
      <c r="LUJ239" s="113"/>
      <c r="LUK239" s="113"/>
      <c r="LUL239" s="113"/>
      <c r="LUM239" s="113"/>
      <c r="LUN239" s="113"/>
      <c r="LUO239" s="113"/>
      <c r="LUP239" s="113"/>
      <c r="LUQ239" s="113"/>
      <c r="LUR239" s="113"/>
      <c r="LUS239" s="113"/>
      <c r="LUT239" s="113"/>
      <c r="LUU239" s="113"/>
      <c r="LUV239" s="113"/>
      <c r="LUW239" s="113"/>
      <c r="LUX239" s="113"/>
      <c r="LUY239" s="113"/>
      <c r="LUZ239" s="113"/>
      <c r="LVA239" s="113"/>
      <c r="LVB239" s="113"/>
      <c r="LVC239" s="113"/>
      <c r="LVD239" s="113"/>
      <c r="LVE239" s="113"/>
      <c r="LVF239" s="113"/>
      <c r="LVG239" s="113"/>
      <c r="LVH239" s="113"/>
      <c r="LVI239" s="113"/>
      <c r="LVJ239" s="113"/>
      <c r="LVK239" s="113"/>
      <c r="LVL239" s="113"/>
      <c r="LVM239" s="113"/>
      <c r="LVN239" s="113"/>
      <c r="LVO239" s="113"/>
      <c r="LVP239" s="113"/>
      <c r="LVQ239" s="113"/>
      <c r="LVR239" s="113"/>
      <c r="LVS239" s="113"/>
      <c r="LVT239" s="113"/>
      <c r="LVU239" s="113"/>
      <c r="LVV239" s="113"/>
      <c r="LVW239" s="113"/>
      <c r="LVX239" s="113"/>
      <c r="LVY239" s="113"/>
      <c r="LVZ239" s="113"/>
      <c r="LWA239" s="113"/>
      <c r="LWB239" s="113"/>
      <c r="LWC239" s="113"/>
      <c r="LWD239" s="113"/>
      <c r="LWE239" s="113"/>
      <c r="LWF239" s="113"/>
      <c r="LWG239" s="113"/>
      <c r="LWH239" s="113"/>
      <c r="LWI239" s="113"/>
      <c r="LWJ239" s="113"/>
      <c r="LWK239" s="113"/>
      <c r="LWL239" s="113"/>
      <c r="LWM239" s="113"/>
      <c r="LWN239" s="113"/>
      <c r="LWO239" s="113"/>
      <c r="LWP239" s="113"/>
      <c r="LWQ239" s="113"/>
      <c r="LWR239" s="113"/>
      <c r="LWS239" s="113"/>
      <c r="LWT239" s="113"/>
      <c r="LWU239" s="113"/>
      <c r="LWV239" s="113"/>
      <c r="LWW239" s="113"/>
      <c r="LWX239" s="113"/>
      <c r="LWY239" s="113"/>
      <c r="LWZ239" s="113"/>
      <c r="LXA239" s="113"/>
      <c r="LXB239" s="113"/>
      <c r="LXC239" s="113"/>
      <c r="LXD239" s="113"/>
      <c r="LXE239" s="113"/>
      <c r="LXF239" s="113"/>
      <c r="LXG239" s="113"/>
      <c r="LXH239" s="113"/>
      <c r="LXI239" s="113"/>
      <c r="LXJ239" s="113"/>
      <c r="LXK239" s="113"/>
      <c r="LXL239" s="113"/>
      <c r="LXM239" s="113"/>
      <c r="LXN239" s="113"/>
      <c r="LXO239" s="113"/>
      <c r="LXP239" s="113"/>
      <c r="LXQ239" s="113"/>
      <c r="LXR239" s="113"/>
      <c r="LXS239" s="113"/>
      <c r="LXT239" s="113"/>
      <c r="LXU239" s="113"/>
      <c r="LXV239" s="113"/>
      <c r="LXW239" s="113"/>
      <c r="LXX239" s="113"/>
      <c r="LXY239" s="113"/>
      <c r="LXZ239" s="113"/>
      <c r="LYA239" s="113"/>
      <c r="LYB239" s="113"/>
      <c r="LYC239" s="113"/>
      <c r="LYD239" s="113"/>
      <c r="LYE239" s="113"/>
      <c r="LYF239" s="113"/>
      <c r="LYG239" s="113"/>
      <c r="LYH239" s="113"/>
      <c r="LYI239" s="113"/>
      <c r="LYJ239" s="113"/>
      <c r="LYK239" s="113"/>
      <c r="LYL239" s="113"/>
      <c r="LYM239" s="113"/>
      <c r="LYN239" s="113"/>
      <c r="LYO239" s="113"/>
      <c r="LYP239" s="113"/>
      <c r="LYQ239" s="113"/>
      <c r="LYR239" s="113"/>
      <c r="LYS239" s="113"/>
      <c r="LYT239" s="113"/>
      <c r="LYU239" s="113"/>
      <c r="LYV239" s="113"/>
      <c r="LYW239" s="113"/>
      <c r="LYX239" s="113"/>
      <c r="LYY239" s="113"/>
      <c r="LYZ239" s="113"/>
      <c r="LZA239" s="113"/>
      <c r="LZB239" s="113"/>
      <c r="LZC239" s="113"/>
      <c r="LZD239" s="113"/>
      <c r="LZE239" s="113"/>
      <c r="LZF239" s="113"/>
      <c r="LZG239" s="113"/>
      <c r="LZH239" s="113"/>
      <c r="LZI239" s="113"/>
      <c r="LZJ239" s="113"/>
      <c r="LZK239" s="113"/>
      <c r="LZL239" s="113"/>
      <c r="LZM239" s="113"/>
      <c r="LZN239" s="113"/>
      <c r="LZO239" s="113"/>
      <c r="LZP239" s="113"/>
      <c r="LZQ239" s="113"/>
      <c r="LZR239" s="113"/>
      <c r="LZS239" s="113"/>
      <c r="LZT239" s="113"/>
      <c r="LZU239" s="113"/>
      <c r="LZV239" s="113"/>
      <c r="LZW239" s="113"/>
      <c r="LZX239" s="113"/>
      <c r="LZY239" s="113"/>
      <c r="LZZ239" s="113"/>
      <c r="MAA239" s="113"/>
      <c r="MAB239" s="113"/>
      <c r="MAC239" s="113"/>
      <c r="MAD239" s="113"/>
      <c r="MAE239" s="113"/>
      <c r="MAF239" s="113"/>
      <c r="MAG239" s="113"/>
      <c r="MAH239" s="113"/>
      <c r="MAI239" s="113"/>
      <c r="MAJ239" s="113"/>
      <c r="MAK239" s="113"/>
      <c r="MAL239" s="113"/>
      <c r="MAM239" s="113"/>
      <c r="MAN239" s="113"/>
      <c r="MAO239" s="113"/>
      <c r="MAP239" s="113"/>
      <c r="MAQ239" s="113"/>
      <c r="MAR239" s="113"/>
      <c r="MAS239" s="113"/>
      <c r="MAT239" s="113"/>
      <c r="MAU239" s="113"/>
      <c r="MAV239" s="113"/>
      <c r="MAW239" s="113"/>
      <c r="MAX239" s="113"/>
      <c r="MAY239" s="113"/>
      <c r="MAZ239" s="113"/>
      <c r="MBA239" s="113"/>
      <c r="MBB239" s="113"/>
      <c r="MBC239" s="113"/>
      <c r="MBD239" s="113"/>
      <c r="MBE239" s="113"/>
      <c r="MBF239" s="113"/>
      <c r="MBG239" s="113"/>
      <c r="MBH239" s="113"/>
      <c r="MBI239" s="113"/>
      <c r="MBJ239" s="113"/>
      <c r="MBK239" s="113"/>
      <c r="MBL239" s="113"/>
      <c r="MBM239" s="113"/>
      <c r="MBN239" s="113"/>
      <c r="MBO239" s="113"/>
      <c r="MBP239" s="113"/>
      <c r="MBQ239" s="113"/>
      <c r="MBR239" s="113"/>
      <c r="MBS239" s="113"/>
      <c r="MBT239" s="113"/>
      <c r="MBU239" s="113"/>
      <c r="MBV239" s="113"/>
      <c r="MBW239" s="113"/>
      <c r="MBX239" s="113"/>
      <c r="MBY239" s="113"/>
      <c r="MBZ239" s="113"/>
      <c r="MCA239" s="113"/>
      <c r="MCB239" s="113"/>
      <c r="MCC239" s="113"/>
      <c r="MCD239" s="113"/>
      <c r="MCE239" s="113"/>
      <c r="MCF239" s="113"/>
      <c r="MCG239" s="113"/>
      <c r="MCH239" s="113"/>
      <c r="MCI239" s="113"/>
      <c r="MCJ239" s="113"/>
      <c r="MCK239" s="113"/>
      <c r="MCL239" s="113"/>
      <c r="MCM239" s="113"/>
      <c r="MCN239" s="113"/>
      <c r="MCO239" s="113"/>
      <c r="MCP239" s="113"/>
      <c r="MCQ239" s="113"/>
      <c r="MCR239" s="113"/>
      <c r="MCS239" s="113"/>
      <c r="MCT239" s="113"/>
      <c r="MCU239" s="113"/>
      <c r="MCV239" s="113"/>
      <c r="MCW239" s="113"/>
      <c r="MCX239" s="113"/>
      <c r="MCY239" s="113"/>
      <c r="MCZ239" s="113"/>
      <c r="MDA239" s="113"/>
      <c r="MDB239" s="113"/>
      <c r="MDC239" s="113"/>
      <c r="MDD239" s="113"/>
      <c r="MDE239" s="113"/>
      <c r="MDF239" s="113"/>
      <c r="MDG239" s="113"/>
      <c r="MDH239" s="113"/>
      <c r="MDI239" s="113"/>
      <c r="MDJ239" s="113"/>
      <c r="MDK239" s="113"/>
      <c r="MDL239" s="113"/>
      <c r="MDM239" s="113"/>
      <c r="MDN239" s="113"/>
      <c r="MDO239" s="113"/>
      <c r="MDP239" s="113"/>
      <c r="MDQ239" s="113"/>
      <c r="MDR239" s="113"/>
      <c r="MDS239" s="113"/>
      <c r="MDT239" s="113"/>
      <c r="MDU239" s="113"/>
      <c r="MDV239" s="113"/>
      <c r="MDW239" s="113"/>
      <c r="MDX239" s="113"/>
      <c r="MDY239" s="113"/>
      <c r="MDZ239" s="113"/>
      <c r="MEA239" s="113"/>
      <c r="MEB239" s="113"/>
      <c r="MEC239" s="113"/>
      <c r="MED239" s="113"/>
      <c r="MEE239" s="113"/>
      <c r="MEF239" s="113"/>
      <c r="MEG239" s="113"/>
      <c r="MEH239" s="113"/>
      <c r="MEI239" s="113"/>
      <c r="MEJ239" s="113"/>
      <c r="MEK239" s="113"/>
      <c r="MEL239" s="113"/>
      <c r="MEM239" s="113"/>
      <c r="MEN239" s="113"/>
      <c r="MEO239" s="113"/>
      <c r="MEP239" s="113"/>
      <c r="MEQ239" s="113"/>
      <c r="MER239" s="113"/>
      <c r="MES239" s="113"/>
      <c r="MET239" s="113"/>
      <c r="MEU239" s="113"/>
      <c r="MEV239" s="113"/>
      <c r="MEW239" s="113"/>
      <c r="MEX239" s="113"/>
      <c r="MEY239" s="113"/>
      <c r="MEZ239" s="113"/>
      <c r="MFA239" s="113"/>
      <c r="MFB239" s="113"/>
      <c r="MFC239" s="113"/>
      <c r="MFD239" s="113"/>
      <c r="MFE239" s="113"/>
      <c r="MFF239" s="113"/>
      <c r="MFG239" s="113"/>
      <c r="MFH239" s="113"/>
      <c r="MFI239" s="113"/>
      <c r="MFJ239" s="113"/>
      <c r="MFK239" s="113"/>
      <c r="MFL239" s="113"/>
      <c r="MFM239" s="113"/>
      <c r="MFN239" s="113"/>
      <c r="MFO239" s="113"/>
      <c r="MFP239" s="113"/>
      <c r="MFQ239" s="113"/>
      <c r="MFR239" s="113"/>
      <c r="MFS239" s="113"/>
      <c r="MFT239" s="113"/>
      <c r="MFU239" s="113"/>
      <c r="MFV239" s="113"/>
      <c r="MFW239" s="113"/>
      <c r="MFX239" s="113"/>
      <c r="MFY239" s="113"/>
      <c r="MFZ239" s="113"/>
      <c r="MGA239" s="113"/>
      <c r="MGB239" s="113"/>
      <c r="MGC239" s="113"/>
      <c r="MGD239" s="113"/>
      <c r="MGE239" s="113"/>
      <c r="MGF239" s="113"/>
      <c r="MGG239" s="113"/>
      <c r="MGH239" s="113"/>
      <c r="MGI239" s="113"/>
      <c r="MGJ239" s="113"/>
      <c r="MGK239" s="113"/>
      <c r="MGL239" s="113"/>
      <c r="MGM239" s="113"/>
      <c r="MGN239" s="113"/>
      <c r="MGO239" s="113"/>
      <c r="MGP239" s="113"/>
      <c r="MGQ239" s="113"/>
      <c r="MGR239" s="113"/>
      <c r="MGS239" s="113"/>
      <c r="MGT239" s="113"/>
      <c r="MGU239" s="113"/>
      <c r="MGV239" s="113"/>
      <c r="MGW239" s="113"/>
      <c r="MGX239" s="113"/>
      <c r="MGY239" s="113"/>
      <c r="MGZ239" s="113"/>
      <c r="MHA239" s="113"/>
      <c r="MHB239" s="113"/>
      <c r="MHC239" s="113"/>
      <c r="MHD239" s="113"/>
      <c r="MHE239" s="113"/>
      <c r="MHF239" s="113"/>
      <c r="MHG239" s="113"/>
      <c r="MHH239" s="113"/>
      <c r="MHI239" s="113"/>
      <c r="MHJ239" s="113"/>
      <c r="MHK239" s="113"/>
      <c r="MHL239" s="113"/>
      <c r="MHM239" s="113"/>
      <c r="MHN239" s="113"/>
      <c r="MHO239" s="113"/>
      <c r="MHP239" s="113"/>
      <c r="MHQ239" s="113"/>
      <c r="MHR239" s="113"/>
      <c r="MHS239" s="113"/>
      <c r="MHT239" s="113"/>
      <c r="MHU239" s="113"/>
      <c r="MHV239" s="113"/>
      <c r="MHW239" s="113"/>
      <c r="MHX239" s="113"/>
      <c r="MHY239" s="113"/>
      <c r="MHZ239" s="113"/>
      <c r="MIA239" s="113"/>
      <c r="MIB239" s="113"/>
      <c r="MIC239" s="113"/>
      <c r="MID239" s="113"/>
      <c r="MIE239" s="113"/>
      <c r="MIF239" s="113"/>
      <c r="MIG239" s="113"/>
      <c r="MIH239" s="113"/>
      <c r="MII239" s="113"/>
      <c r="MIJ239" s="113"/>
      <c r="MIK239" s="113"/>
      <c r="MIL239" s="113"/>
      <c r="MIM239" s="113"/>
      <c r="MIN239" s="113"/>
      <c r="MIO239" s="113"/>
      <c r="MIP239" s="113"/>
      <c r="MIQ239" s="113"/>
      <c r="MIR239" s="113"/>
      <c r="MIS239" s="113"/>
      <c r="MIT239" s="113"/>
      <c r="MIU239" s="113"/>
      <c r="MIV239" s="113"/>
      <c r="MIW239" s="113"/>
      <c r="MIX239" s="113"/>
      <c r="MIY239" s="113"/>
      <c r="MIZ239" s="113"/>
      <c r="MJA239" s="113"/>
      <c r="MJB239" s="113"/>
      <c r="MJC239" s="113"/>
      <c r="MJD239" s="113"/>
      <c r="MJE239" s="113"/>
      <c r="MJF239" s="113"/>
      <c r="MJG239" s="113"/>
      <c r="MJH239" s="113"/>
      <c r="MJI239" s="113"/>
      <c r="MJJ239" s="113"/>
      <c r="MJK239" s="113"/>
      <c r="MJL239" s="113"/>
      <c r="MJM239" s="113"/>
      <c r="MJN239" s="113"/>
      <c r="MJO239" s="113"/>
      <c r="MJP239" s="113"/>
      <c r="MJQ239" s="113"/>
      <c r="MJR239" s="113"/>
      <c r="MJS239" s="113"/>
      <c r="MJT239" s="113"/>
      <c r="MJU239" s="113"/>
      <c r="MJV239" s="113"/>
      <c r="MJW239" s="113"/>
      <c r="MJX239" s="113"/>
      <c r="MJY239" s="113"/>
      <c r="MJZ239" s="113"/>
      <c r="MKA239" s="113"/>
      <c r="MKB239" s="113"/>
      <c r="MKC239" s="113"/>
      <c r="MKD239" s="113"/>
      <c r="MKE239" s="113"/>
      <c r="MKF239" s="113"/>
      <c r="MKG239" s="113"/>
      <c r="MKH239" s="113"/>
      <c r="MKI239" s="113"/>
      <c r="MKJ239" s="113"/>
      <c r="MKK239" s="113"/>
      <c r="MKL239" s="113"/>
      <c r="MKM239" s="113"/>
      <c r="MKN239" s="113"/>
      <c r="MKO239" s="113"/>
      <c r="MKP239" s="113"/>
      <c r="MKQ239" s="113"/>
      <c r="MKR239" s="113"/>
      <c r="MKS239" s="113"/>
      <c r="MKT239" s="113"/>
      <c r="MKU239" s="113"/>
      <c r="MKV239" s="113"/>
      <c r="MKW239" s="113"/>
      <c r="MKX239" s="113"/>
      <c r="MKY239" s="113"/>
      <c r="MKZ239" s="113"/>
      <c r="MLA239" s="113"/>
      <c r="MLB239" s="113"/>
      <c r="MLC239" s="113"/>
      <c r="MLD239" s="113"/>
      <c r="MLE239" s="113"/>
      <c r="MLF239" s="113"/>
      <c r="MLG239" s="113"/>
      <c r="MLH239" s="113"/>
      <c r="MLI239" s="113"/>
      <c r="MLJ239" s="113"/>
      <c r="MLK239" s="113"/>
      <c r="MLL239" s="113"/>
      <c r="MLM239" s="113"/>
      <c r="MLN239" s="113"/>
      <c r="MLO239" s="113"/>
      <c r="MLP239" s="113"/>
      <c r="MLQ239" s="113"/>
      <c r="MLR239" s="113"/>
      <c r="MLS239" s="113"/>
      <c r="MLT239" s="113"/>
      <c r="MLU239" s="113"/>
      <c r="MLV239" s="113"/>
      <c r="MLW239" s="113"/>
      <c r="MLX239" s="113"/>
      <c r="MLY239" s="113"/>
      <c r="MLZ239" s="113"/>
      <c r="MMA239" s="113"/>
      <c r="MMB239" s="113"/>
      <c r="MMC239" s="113"/>
      <c r="MMD239" s="113"/>
      <c r="MME239" s="113"/>
      <c r="MMF239" s="113"/>
      <c r="MMG239" s="113"/>
      <c r="MMH239" s="113"/>
      <c r="MMI239" s="113"/>
      <c r="MMJ239" s="113"/>
      <c r="MMK239" s="113"/>
      <c r="MML239" s="113"/>
      <c r="MMM239" s="113"/>
      <c r="MMN239" s="113"/>
      <c r="MMO239" s="113"/>
      <c r="MMP239" s="113"/>
      <c r="MMQ239" s="113"/>
      <c r="MMR239" s="113"/>
      <c r="MMS239" s="113"/>
      <c r="MMT239" s="113"/>
      <c r="MMU239" s="113"/>
      <c r="MMV239" s="113"/>
      <c r="MMW239" s="113"/>
      <c r="MMX239" s="113"/>
      <c r="MMY239" s="113"/>
      <c r="MMZ239" s="113"/>
      <c r="MNA239" s="113"/>
      <c r="MNB239" s="113"/>
      <c r="MNC239" s="113"/>
      <c r="MND239" s="113"/>
      <c r="MNE239" s="113"/>
      <c r="MNF239" s="113"/>
      <c r="MNG239" s="113"/>
      <c r="MNH239" s="113"/>
      <c r="MNI239" s="113"/>
      <c r="MNJ239" s="113"/>
      <c r="MNK239" s="113"/>
      <c r="MNL239" s="113"/>
      <c r="MNM239" s="113"/>
      <c r="MNN239" s="113"/>
      <c r="MNO239" s="113"/>
      <c r="MNP239" s="113"/>
      <c r="MNQ239" s="113"/>
      <c r="MNR239" s="113"/>
      <c r="MNS239" s="113"/>
      <c r="MNT239" s="113"/>
      <c r="MNU239" s="113"/>
      <c r="MNV239" s="113"/>
      <c r="MNW239" s="113"/>
      <c r="MNX239" s="113"/>
      <c r="MNY239" s="113"/>
      <c r="MNZ239" s="113"/>
      <c r="MOA239" s="113"/>
      <c r="MOB239" s="113"/>
      <c r="MOC239" s="113"/>
      <c r="MOD239" s="113"/>
      <c r="MOE239" s="113"/>
      <c r="MOF239" s="113"/>
      <c r="MOG239" s="113"/>
      <c r="MOH239" s="113"/>
      <c r="MOI239" s="113"/>
      <c r="MOJ239" s="113"/>
      <c r="MOK239" s="113"/>
      <c r="MOL239" s="113"/>
      <c r="MOM239" s="113"/>
      <c r="MON239" s="113"/>
      <c r="MOO239" s="113"/>
      <c r="MOP239" s="113"/>
      <c r="MOQ239" s="113"/>
      <c r="MOR239" s="113"/>
      <c r="MOS239" s="113"/>
      <c r="MOT239" s="113"/>
      <c r="MOU239" s="113"/>
      <c r="MOV239" s="113"/>
      <c r="MOW239" s="113"/>
      <c r="MOX239" s="113"/>
      <c r="MOY239" s="113"/>
      <c r="MOZ239" s="113"/>
      <c r="MPA239" s="113"/>
      <c r="MPB239" s="113"/>
      <c r="MPC239" s="113"/>
      <c r="MPD239" s="113"/>
      <c r="MPE239" s="113"/>
      <c r="MPF239" s="113"/>
      <c r="MPG239" s="113"/>
      <c r="MPH239" s="113"/>
      <c r="MPI239" s="113"/>
      <c r="MPJ239" s="113"/>
      <c r="MPK239" s="113"/>
      <c r="MPL239" s="113"/>
      <c r="MPM239" s="113"/>
      <c r="MPN239" s="113"/>
      <c r="MPO239" s="113"/>
      <c r="MPP239" s="113"/>
      <c r="MPQ239" s="113"/>
      <c r="MPR239" s="113"/>
      <c r="MPS239" s="113"/>
      <c r="MPT239" s="113"/>
      <c r="MPU239" s="113"/>
      <c r="MPV239" s="113"/>
      <c r="MPW239" s="113"/>
      <c r="MPX239" s="113"/>
      <c r="MPY239" s="113"/>
      <c r="MPZ239" s="113"/>
      <c r="MQA239" s="113"/>
      <c r="MQB239" s="113"/>
      <c r="MQC239" s="113"/>
      <c r="MQD239" s="113"/>
      <c r="MQE239" s="113"/>
      <c r="MQF239" s="113"/>
      <c r="MQG239" s="113"/>
      <c r="MQH239" s="113"/>
      <c r="MQI239" s="113"/>
      <c r="MQJ239" s="113"/>
      <c r="MQK239" s="113"/>
      <c r="MQL239" s="113"/>
      <c r="MQM239" s="113"/>
      <c r="MQN239" s="113"/>
      <c r="MQO239" s="113"/>
      <c r="MQP239" s="113"/>
      <c r="MQQ239" s="113"/>
      <c r="MQR239" s="113"/>
      <c r="MQS239" s="113"/>
      <c r="MQT239" s="113"/>
      <c r="MQU239" s="113"/>
      <c r="MQV239" s="113"/>
      <c r="MQW239" s="113"/>
      <c r="MQX239" s="113"/>
      <c r="MQY239" s="113"/>
      <c r="MQZ239" s="113"/>
      <c r="MRA239" s="113"/>
      <c r="MRB239" s="113"/>
      <c r="MRC239" s="113"/>
      <c r="MRD239" s="113"/>
      <c r="MRE239" s="113"/>
      <c r="MRF239" s="113"/>
      <c r="MRG239" s="113"/>
      <c r="MRH239" s="113"/>
      <c r="MRI239" s="113"/>
      <c r="MRJ239" s="113"/>
      <c r="MRK239" s="113"/>
      <c r="MRL239" s="113"/>
      <c r="MRM239" s="113"/>
      <c r="MRN239" s="113"/>
      <c r="MRO239" s="113"/>
      <c r="MRP239" s="113"/>
      <c r="MRQ239" s="113"/>
      <c r="MRR239" s="113"/>
      <c r="MRS239" s="113"/>
      <c r="MRT239" s="113"/>
      <c r="MRU239" s="113"/>
      <c r="MRV239" s="113"/>
      <c r="MRW239" s="113"/>
      <c r="MRX239" s="113"/>
      <c r="MRY239" s="113"/>
      <c r="MRZ239" s="113"/>
      <c r="MSA239" s="113"/>
      <c r="MSB239" s="113"/>
      <c r="MSC239" s="113"/>
      <c r="MSD239" s="113"/>
      <c r="MSE239" s="113"/>
      <c r="MSF239" s="113"/>
      <c r="MSG239" s="113"/>
      <c r="MSH239" s="113"/>
      <c r="MSI239" s="113"/>
      <c r="MSJ239" s="113"/>
      <c r="MSK239" s="113"/>
      <c r="MSL239" s="113"/>
      <c r="MSM239" s="113"/>
      <c r="MSN239" s="113"/>
      <c r="MSO239" s="113"/>
      <c r="MSP239" s="113"/>
      <c r="MSQ239" s="113"/>
      <c r="MSR239" s="113"/>
      <c r="MSS239" s="113"/>
      <c r="MST239" s="113"/>
      <c r="MSU239" s="113"/>
      <c r="MSV239" s="113"/>
      <c r="MSW239" s="113"/>
      <c r="MSX239" s="113"/>
      <c r="MSY239" s="113"/>
      <c r="MSZ239" s="113"/>
      <c r="MTA239" s="113"/>
      <c r="MTB239" s="113"/>
      <c r="MTC239" s="113"/>
      <c r="MTD239" s="113"/>
      <c r="MTE239" s="113"/>
      <c r="MTF239" s="113"/>
      <c r="MTG239" s="113"/>
      <c r="MTH239" s="113"/>
      <c r="MTI239" s="113"/>
      <c r="MTJ239" s="113"/>
      <c r="MTK239" s="113"/>
      <c r="MTL239" s="113"/>
      <c r="MTM239" s="113"/>
      <c r="MTN239" s="113"/>
      <c r="MTO239" s="113"/>
      <c r="MTP239" s="113"/>
      <c r="MTQ239" s="113"/>
      <c r="MTR239" s="113"/>
      <c r="MTS239" s="113"/>
      <c r="MTT239" s="113"/>
      <c r="MTU239" s="113"/>
      <c r="MTV239" s="113"/>
      <c r="MTW239" s="113"/>
      <c r="MTX239" s="113"/>
      <c r="MTY239" s="113"/>
      <c r="MTZ239" s="113"/>
      <c r="MUA239" s="113"/>
      <c r="MUB239" s="113"/>
      <c r="MUC239" s="113"/>
      <c r="MUD239" s="113"/>
      <c r="MUE239" s="113"/>
      <c r="MUF239" s="113"/>
      <c r="MUG239" s="113"/>
      <c r="MUH239" s="113"/>
      <c r="MUI239" s="113"/>
      <c r="MUJ239" s="113"/>
      <c r="MUK239" s="113"/>
      <c r="MUL239" s="113"/>
      <c r="MUM239" s="113"/>
      <c r="MUN239" s="113"/>
      <c r="MUO239" s="113"/>
      <c r="MUP239" s="113"/>
      <c r="MUQ239" s="113"/>
      <c r="MUR239" s="113"/>
      <c r="MUS239" s="113"/>
      <c r="MUT239" s="113"/>
      <c r="MUU239" s="113"/>
      <c r="MUV239" s="113"/>
      <c r="MUW239" s="113"/>
      <c r="MUX239" s="113"/>
      <c r="MUY239" s="113"/>
      <c r="MUZ239" s="113"/>
      <c r="MVA239" s="113"/>
      <c r="MVB239" s="113"/>
      <c r="MVC239" s="113"/>
      <c r="MVD239" s="113"/>
      <c r="MVE239" s="113"/>
      <c r="MVF239" s="113"/>
      <c r="MVG239" s="113"/>
      <c r="MVH239" s="113"/>
      <c r="MVI239" s="113"/>
      <c r="MVJ239" s="113"/>
      <c r="MVK239" s="113"/>
      <c r="MVL239" s="113"/>
      <c r="MVM239" s="113"/>
      <c r="MVN239" s="113"/>
      <c r="MVO239" s="113"/>
      <c r="MVP239" s="113"/>
      <c r="MVQ239" s="113"/>
      <c r="MVR239" s="113"/>
      <c r="MVS239" s="113"/>
      <c r="MVT239" s="113"/>
      <c r="MVU239" s="113"/>
      <c r="MVV239" s="113"/>
      <c r="MVW239" s="113"/>
      <c r="MVX239" s="113"/>
      <c r="MVY239" s="113"/>
      <c r="MVZ239" s="113"/>
      <c r="MWA239" s="113"/>
      <c r="MWB239" s="113"/>
      <c r="MWC239" s="113"/>
      <c r="MWD239" s="113"/>
      <c r="MWE239" s="113"/>
      <c r="MWF239" s="113"/>
      <c r="MWG239" s="113"/>
      <c r="MWH239" s="113"/>
      <c r="MWI239" s="113"/>
      <c r="MWJ239" s="113"/>
      <c r="MWK239" s="113"/>
      <c r="MWL239" s="113"/>
      <c r="MWM239" s="113"/>
      <c r="MWN239" s="113"/>
      <c r="MWO239" s="113"/>
      <c r="MWP239" s="113"/>
      <c r="MWQ239" s="113"/>
      <c r="MWR239" s="113"/>
      <c r="MWS239" s="113"/>
      <c r="MWT239" s="113"/>
      <c r="MWU239" s="113"/>
      <c r="MWV239" s="113"/>
      <c r="MWW239" s="113"/>
      <c r="MWX239" s="113"/>
      <c r="MWY239" s="113"/>
      <c r="MWZ239" s="113"/>
      <c r="MXA239" s="113"/>
      <c r="MXB239" s="113"/>
      <c r="MXC239" s="113"/>
      <c r="MXD239" s="113"/>
      <c r="MXE239" s="113"/>
      <c r="MXF239" s="113"/>
      <c r="MXG239" s="113"/>
      <c r="MXH239" s="113"/>
      <c r="MXI239" s="113"/>
      <c r="MXJ239" s="113"/>
      <c r="MXK239" s="113"/>
      <c r="MXL239" s="113"/>
      <c r="MXM239" s="113"/>
      <c r="MXN239" s="113"/>
      <c r="MXO239" s="113"/>
      <c r="MXP239" s="113"/>
      <c r="MXQ239" s="113"/>
      <c r="MXR239" s="113"/>
      <c r="MXS239" s="113"/>
      <c r="MXT239" s="113"/>
      <c r="MXU239" s="113"/>
      <c r="MXV239" s="113"/>
      <c r="MXW239" s="113"/>
      <c r="MXX239" s="113"/>
      <c r="MXY239" s="113"/>
      <c r="MXZ239" s="113"/>
      <c r="MYA239" s="113"/>
      <c r="MYB239" s="113"/>
      <c r="MYC239" s="113"/>
      <c r="MYD239" s="113"/>
      <c r="MYE239" s="113"/>
      <c r="MYF239" s="113"/>
      <c r="MYG239" s="113"/>
      <c r="MYH239" s="113"/>
      <c r="MYI239" s="113"/>
      <c r="MYJ239" s="113"/>
      <c r="MYK239" s="113"/>
      <c r="MYL239" s="113"/>
      <c r="MYM239" s="113"/>
      <c r="MYN239" s="113"/>
      <c r="MYO239" s="113"/>
      <c r="MYP239" s="113"/>
      <c r="MYQ239" s="113"/>
      <c r="MYR239" s="113"/>
      <c r="MYS239" s="113"/>
      <c r="MYT239" s="113"/>
      <c r="MYU239" s="113"/>
      <c r="MYV239" s="113"/>
      <c r="MYW239" s="113"/>
      <c r="MYX239" s="113"/>
      <c r="MYY239" s="113"/>
      <c r="MYZ239" s="113"/>
      <c r="MZA239" s="113"/>
      <c r="MZB239" s="113"/>
      <c r="MZC239" s="113"/>
      <c r="MZD239" s="113"/>
      <c r="MZE239" s="113"/>
      <c r="MZF239" s="113"/>
      <c r="MZG239" s="113"/>
      <c r="MZH239" s="113"/>
      <c r="MZI239" s="113"/>
      <c r="MZJ239" s="113"/>
      <c r="MZK239" s="113"/>
      <c r="MZL239" s="113"/>
      <c r="MZM239" s="113"/>
      <c r="MZN239" s="113"/>
      <c r="MZO239" s="113"/>
      <c r="MZP239" s="113"/>
      <c r="MZQ239" s="113"/>
      <c r="MZR239" s="113"/>
      <c r="MZS239" s="113"/>
      <c r="MZT239" s="113"/>
      <c r="MZU239" s="113"/>
      <c r="MZV239" s="113"/>
      <c r="MZW239" s="113"/>
      <c r="MZX239" s="113"/>
      <c r="MZY239" s="113"/>
      <c r="MZZ239" s="113"/>
      <c r="NAA239" s="113"/>
      <c r="NAB239" s="113"/>
      <c r="NAC239" s="113"/>
      <c r="NAD239" s="113"/>
      <c r="NAE239" s="113"/>
      <c r="NAF239" s="113"/>
      <c r="NAG239" s="113"/>
      <c r="NAH239" s="113"/>
      <c r="NAI239" s="113"/>
      <c r="NAJ239" s="113"/>
      <c r="NAK239" s="113"/>
      <c r="NAL239" s="113"/>
      <c r="NAM239" s="113"/>
      <c r="NAN239" s="113"/>
      <c r="NAO239" s="113"/>
      <c r="NAP239" s="113"/>
      <c r="NAQ239" s="113"/>
      <c r="NAR239" s="113"/>
      <c r="NAS239" s="113"/>
      <c r="NAT239" s="113"/>
      <c r="NAU239" s="113"/>
      <c r="NAV239" s="113"/>
      <c r="NAW239" s="113"/>
      <c r="NAX239" s="113"/>
      <c r="NAY239" s="113"/>
      <c r="NAZ239" s="113"/>
      <c r="NBA239" s="113"/>
      <c r="NBB239" s="113"/>
      <c r="NBC239" s="113"/>
      <c r="NBD239" s="113"/>
      <c r="NBE239" s="113"/>
      <c r="NBF239" s="113"/>
      <c r="NBG239" s="113"/>
      <c r="NBH239" s="113"/>
      <c r="NBI239" s="113"/>
      <c r="NBJ239" s="113"/>
      <c r="NBK239" s="113"/>
      <c r="NBL239" s="113"/>
      <c r="NBM239" s="113"/>
      <c r="NBN239" s="113"/>
      <c r="NBO239" s="113"/>
      <c r="NBP239" s="113"/>
      <c r="NBQ239" s="113"/>
      <c r="NBR239" s="113"/>
      <c r="NBS239" s="113"/>
      <c r="NBT239" s="113"/>
      <c r="NBU239" s="113"/>
      <c r="NBV239" s="113"/>
      <c r="NBW239" s="113"/>
      <c r="NBX239" s="113"/>
      <c r="NBY239" s="113"/>
      <c r="NBZ239" s="113"/>
      <c r="NCA239" s="113"/>
      <c r="NCB239" s="113"/>
      <c r="NCC239" s="113"/>
      <c r="NCD239" s="113"/>
      <c r="NCE239" s="113"/>
      <c r="NCF239" s="113"/>
      <c r="NCG239" s="113"/>
      <c r="NCH239" s="113"/>
      <c r="NCI239" s="113"/>
      <c r="NCJ239" s="113"/>
      <c r="NCK239" s="113"/>
      <c r="NCL239" s="113"/>
      <c r="NCM239" s="113"/>
      <c r="NCN239" s="113"/>
      <c r="NCO239" s="113"/>
      <c r="NCP239" s="113"/>
      <c r="NCQ239" s="113"/>
      <c r="NCR239" s="113"/>
      <c r="NCS239" s="113"/>
      <c r="NCT239" s="113"/>
      <c r="NCU239" s="113"/>
      <c r="NCV239" s="113"/>
      <c r="NCW239" s="113"/>
      <c r="NCX239" s="113"/>
      <c r="NCY239" s="113"/>
      <c r="NCZ239" s="113"/>
      <c r="NDA239" s="113"/>
      <c r="NDB239" s="113"/>
      <c r="NDC239" s="113"/>
      <c r="NDD239" s="113"/>
      <c r="NDE239" s="113"/>
      <c r="NDF239" s="113"/>
      <c r="NDG239" s="113"/>
      <c r="NDH239" s="113"/>
      <c r="NDI239" s="113"/>
      <c r="NDJ239" s="113"/>
      <c r="NDK239" s="113"/>
      <c r="NDL239" s="113"/>
      <c r="NDM239" s="113"/>
      <c r="NDN239" s="113"/>
      <c r="NDO239" s="113"/>
      <c r="NDP239" s="113"/>
      <c r="NDQ239" s="113"/>
      <c r="NDR239" s="113"/>
      <c r="NDS239" s="113"/>
      <c r="NDT239" s="113"/>
      <c r="NDU239" s="113"/>
      <c r="NDV239" s="113"/>
      <c r="NDW239" s="113"/>
      <c r="NDX239" s="113"/>
      <c r="NDY239" s="113"/>
      <c r="NDZ239" s="113"/>
      <c r="NEA239" s="113"/>
      <c r="NEB239" s="113"/>
      <c r="NEC239" s="113"/>
      <c r="NED239" s="113"/>
      <c r="NEE239" s="113"/>
      <c r="NEF239" s="113"/>
      <c r="NEG239" s="113"/>
      <c r="NEH239" s="113"/>
      <c r="NEI239" s="113"/>
      <c r="NEJ239" s="113"/>
      <c r="NEK239" s="113"/>
      <c r="NEL239" s="113"/>
      <c r="NEM239" s="113"/>
      <c r="NEN239" s="113"/>
      <c r="NEO239" s="113"/>
      <c r="NEP239" s="113"/>
      <c r="NEQ239" s="113"/>
      <c r="NER239" s="113"/>
      <c r="NES239" s="113"/>
      <c r="NET239" s="113"/>
      <c r="NEU239" s="113"/>
      <c r="NEV239" s="113"/>
      <c r="NEW239" s="113"/>
      <c r="NEX239" s="113"/>
      <c r="NEY239" s="113"/>
      <c r="NEZ239" s="113"/>
      <c r="NFA239" s="113"/>
      <c r="NFB239" s="113"/>
      <c r="NFC239" s="113"/>
      <c r="NFD239" s="113"/>
      <c r="NFE239" s="113"/>
      <c r="NFF239" s="113"/>
      <c r="NFG239" s="113"/>
      <c r="NFH239" s="113"/>
      <c r="NFI239" s="113"/>
      <c r="NFJ239" s="113"/>
      <c r="NFK239" s="113"/>
      <c r="NFL239" s="113"/>
      <c r="NFM239" s="113"/>
      <c r="NFN239" s="113"/>
      <c r="NFO239" s="113"/>
      <c r="NFP239" s="113"/>
      <c r="NFQ239" s="113"/>
      <c r="NFR239" s="113"/>
      <c r="NFS239" s="113"/>
      <c r="NFT239" s="113"/>
      <c r="NFU239" s="113"/>
      <c r="NFV239" s="113"/>
      <c r="NFW239" s="113"/>
      <c r="NFX239" s="113"/>
      <c r="NFY239" s="113"/>
      <c r="NFZ239" s="113"/>
      <c r="NGA239" s="113"/>
      <c r="NGB239" s="113"/>
      <c r="NGC239" s="113"/>
      <c r="NGD239" s="113"/>
      <c r="NGE239" s="113"/>
      <c r="NGF239" s="113"/>
      <c r="NGG239" s="113"/>
      <c r="NGH239" s="113"/>
      <c r="NGI239" s="113"/>
      <c r="NGJ239" s="113"/>
      <c r="NGK239" s="113"/>
      <c r="NGL239" s="113"/>
      <c r="NGM239" s="113"/>
      <c r="NGN239" s="113"/>
      <c r="NGO239" s="113"/>
      <c r="NGP239" s="113"/>
      <c r="NGQ239" s="113"/>
      <c r="NGR239" s="113"/>
      <c r="NGS239" s="113"/>
      <c r="NGT239" s="113"/>
      <c r="NGU239" s="113"/>
      <c r="NGV239" s="113"/>
      <c r="NGW239" s="113"/>
      <c r="NGX239" s="113"/>
      <c r="NGY239" s="113"/>
      <c r="NGZ239" s="113"/>
      <c r="NHA239" s="113"/>
      <c r="NHB239" s="113"/>
      <c r="NHC239" s="113"/>
      <c r="NHD239" s="113"/>
      <c r="NHE239" s="113"/>
      <c r="NHF239" s="113"/>
      <c r="NHG239" s="113"/>
      <c r="NHH239" s="113"/>
      <c r="NHI239" s="113"/>
      <c r="NHJ239" s="113"/>
      <c r="NHK239" s="113"/>
      <c r="NHL239" s="113"/>
      <c r="NHM239" s="113"/>
      <c r="NHN239" s="113"/>
      <c r="NHO239" s="113"/>
      <c r="NHP239" s="113"/>
      <c r="NHQ239" s="113"/>
      <c r="NHR239" s="113"/>
      <c r="NHS239" s="113"/>
      <c r="NHT239" s="113"/>
      <c r="NHU239" s="113"/>
      <c r="NHV239" s="113"/>
      <c r="NHW239" s="113"/>
      <c r="NHX239" s="113"/>
      <c r="NHY239" s="113"/>
      <c r="NHZ239" s="113"/>
      <c r="NIA239" s="113"/>
      <c r="NIB239" s="113"/>
      <c r="NIC239" s="113"/>
      <c r="NID239" s="113"/>
      <c r="NIE239" s="113"/>
      <c r="NIF239" s="113"/>
      <c r="NIG239" s="113"/>
      <c r="NIH239" s="113"/>
      <c r="NII239" s="113"/>
      <c r="NIJ239" s="113"/>
      <c r="NIK239" s="113"/>
      <c r="NIL239" s="113"/>
      <c r="NIM239" s="113"/>
      <c r="NIN239" s="113"/>
      <c r="NIO239" s="113"/>
      <c r="NIP239" s="113"/>
      <c r="NIQ239" s="113"/>
      <c r="NIR239" s="113"/>
      <c r="NIS239" s="113"/>
      <c r="NIT239" s="113"/>
      <c r="NIU239" s="113"/>
      <c r="NIV239" s="113"/>
      <c r="NIW239" s="113"/>
      <c r="NIX239" s="113"/>
      <c r="NIY239" s="113"/>
      <c r="NIZ239" s="113"/>
      <c r="NJA239" s="113"/>
      <c r="NJB239" s="113"/>
      <c r="NJC239" s="113"/>
      <c r="NJD239" s="113"/>
      <c r="NJE239" s="113"/>
      <c r="NJF239" s="113"/>
      <c r="NJG239" s="113"/>
      <c r="NJH239" s="113"/>
      <c r="NJI239" s="113"/>
      <c r="NJJ239" s="113"/>
      <c r="NJK239" s="113"/>
      <c r="NJL239" s="113"/>
      <c r="NJM239" s="113"/>
      <c r="NJN239" s="113"/>
      <c r="NJO239" s="113"/>
      <c r="NJP239" s="113"/>
      <c r="NJQ239" s="113"/>
      <c r="NJR239" s="113"/>
      <c r="NJS239" s="113"/>
      <c r="NJT239" s="113"/>
      <c r="NJU239" s="113"/>
      <c r="NJV239" s="113"/>
      <c r="NJW239" s="113"/>
      <c r="NJX239" s="113"/>
      <c r="NJY239" s="113"/>
      <c r="NJZ239" s="113"/>
      <c r="NKA239" s="113"/>
      <c r="NKB239" s="113"/>
      <c r="NKC239" s="113"/>
      <c r="NKD239" s="113"/>
      <c r="NKE239" s="113"/>
      <c r="NKF239" s="113"/>
      <c r="NKG239" s="113"/>
      <c r="NKH239" s="113"/>
      <c r="NKI239" s="113"/>
      <c r="NKJ239" s="113"/>
      <c r="NKK239" s="113"/>
      <c r="NKL239" s="113"/>
      <c r="NKM239" s="113"/>
      <c r="NKN239" s="113"/>
      <c r="NKO239" s="113"/>
      <c r="NKP239" s="113"/>
      <c r="NKQ239" s="113"/>
      <c r="NKR239" s="113"/>
      <c r="NKS239" s="113"/>
      <c r="NKT239" s="113"/>
      <c r="NKU239" s="113"/>
      <c r="NKV239" s="113"/>
      <c r="NKW239" s="113"/>
      <c r="NKX239" s="113"/>
      <c r="NKY239" s="113"/>
      <c r="NKZ239" s="113"/>
      <c r="NLA239" s="113"/>
      <c r="NLB239" s="113"/>
      <c r="NLC239" s="113"/>
      <c r="NLD239" s="113"/>
      <c r="NLE239" s="113"/>
      <c r="NLF239" s="113"/>
      <c r="NLG239" s="113"/>
      <c r="NLH239" s="113"/>
      <c r="NLI239" s="113"/>
      <c r="NLJ239" s="113"/>
      <c r="NLK239" s="113"/>
      <c r="NLL239" s="113"/>
      <c r="NLM239" s="113"/>
      <c r="NLN239" s="113"/>
      <c r="NLO239" s="113"/>
      <c r="NLP239" s="113"/>
      <c r="NLQ239" s="113"/>
      <c r="NLR239" s="113"/>
      <c r="NLS239" s="113"/>
      <c r="NLT239" s="113"/>
      <c r="NLU239" s="113"/>
      <c r="NLV239" s="113"/>
      <c r="NLW239" s="113"/>
      <c r="NLX239" s="113"/>
      <c r="NLY239" s="113"/>
      <c r="NLZ239" s="113"/>
      <c r="NMA239" s="113"/>
      <c r="NMB239" s="113"/>
      <c r="NMC239" s="113"/>
      <c r="NMD239" s="113"/>
      <c r="NME239" s="113"/>
      <c r="NMF239" s="113"/>
      <c r="NMG239" s="113"/>
      <c r="NMH239" s="113"/>
      <c r="NMI239" s="113"/>
      <c r="NMJ239" s="113"/>
      <c r="NMK239" s="113"/>
      <c r="NML239" s="113"/>
      <c r="NMM239" s="113"/>
      <c r="NMN239" s="113"/>
      <c r="NMO239" s="113"/>
      <c r="NMP239" s="113"/>
      <c r="NMQ239" s="113"/>
      <c r="NMR239" s="113"/>
      <c r="NMS239" s="113"/>
      <c r="NMT239" s="113"/>
      <c r="NMU239" s="113"/>
      <c r="NMV239" s="113"/>
      <c r="NMW239" s="113"/>
      <c r="NMX239" s="113"/>
      <c r="NMY239" s="113"/>
      <c r="NMZ239" s="113"/>
      <c r="NNA239" s="113"/>
      <c r="NNB239" s="113"/>
      <c r="NNC239" s="113"/>
      <c r="NND239" s="113"/>
      <c r="NNE239" s="113"/>
      <c r="NNF239" s="113"/>
      <c r="NNG239" s="113"/>
      <c r="NNH239" s="113"/>
      <c r="NNI239" s="113"/>
      <c r="NNJ239" s="113"/>
      <c r="NNK239" s="113"/>
      <c r="NNL239" s="113"/>
      <c r="NNM239" s="113"/>
      <c r="NNN239" s="113"/>
      <c r="NNO239" s="113"/>
      <c r="NNP239" s="113"/>
      <c r="NNQ239" s="113"/>
      <c r="NNR239" s="113"/>
      <c r="NNS239" s="113"/>
      <c r="NNT239" s="113"/>
      <c r="NNU239" s="113"/>
      <c r="NNV239" s="113"/>
      <c r="NNW239" s="113"/>
      <c r="NNX239" s="113"/>
      <c r="NNY239" s="113"/>
      <c r="NNZ239" s="113"/>
      <c r="NOA239" s="113"/>
      <c r="NOB239" s="113"/>
      <c r="NOC239" s="113"/>
      <c r="NOD239" s="113"/>
      <c r="NOE239" s="113"/>
      <c r="NOF239" s="113"/>
      <c r="NOG239" s="113"/>
      <c r="NOH239" s="113"/>
      <c r="NOI239" s="113"/>
      <c r="NOJ239" s="113"/>
      <c r="NOK239" s="113"/>
      <c r="NOL239" s="113"/>
      <c r="NOM239" s="113"/>
      <c r="NON239" s="113"/>
      <c r="NOO239" s="113"/>
      <c r="NOP239" s="113"/>
      <c r="NOQ239" s="113"/>
      <c r="NOR239" s="113"/>
      <c r="NOS239" s="113"/>
      <c r="NOT239" s="113"/>
      <c r="NOU239" s="113"/>
      <c r="NOV239" s="113"/>
      <c r="NOW239" s="113"/>
      <c r="NOX239" s="113"/>
      <c r="NOY239" s="113"/>
      <c r="NOZ239" s="113"/>
      <c r="NPA239" s="113"/>
      <c r="NPB239" s="113"/>
      <c r="NPC239" s="113"/>
      <c r="NPD239" s="113"/>
      <c r="NPE239" s="113"/>
      <c r="NPF239" s="113"/>
      <c r="NPG239" s="113"/>
      <c r="NPH239" s="113"/>
      <c r="NPI239" s="113"/>
      <c r="NPJ239" s="113"/>
      <c r="NPK239" s="113"/>
      <c r="NPL239" s="113"/>
      <c r="NPM239" s="113"/>
      <c r="NPN239" s="113"/>
      <c r="NPO239" s="113"/>
      <c r="NPP239" s="113"/>
      <c r="NPQ239" s="113"/>
      <c r="NPR239" s="113"/>
      <c r="NPS239" s="113"/>
      <c r="NPT239" s="113"/>
      <c r="NPU239" s="113"/>
      <c r="NPV239" s="113"/>
      <c r="NPW239" s="113"/>
      <c r="NPX239" s="113"/>
      <c r="NPY239" s="113"/>
      <c r="NPZ239" s="113"/>
      <c r="NQA239" s="113"/>
      <c r="NQB239" s="113"/>
      <c r="NQC239" s="113"/>
      <c r="NQD239" s="113"/>
      <c r="NQE239" s="113"/>
      <c r="NQF239" s="113"/>
      <c r="NQG239" s="113"/>
      <c r="NQH239" s="113"/>
      <c r="NQI239" s="113"/>
      <c r="NQJ239" s="113"/>
      <c r="NQK239" s="113"/>
      <c r="NQL239" s="113"/>
      <c r="NQM239" s="113"/>
      <c r="NQN239" s="113"/>
      <c r="NQO239" s="113"/>
      <c r="NQP239" s="113"/>
      <c r="NQQ239" s="113"/>
      <c r="NQR239" s="113"/>
      <c r="NQS239" s="113"/>
      <c r="NQT239" s="113"/>
      <c r="NQU239" s="113"/>
      <c r="NQV239" s="113"/>
      <c r="NQW239" s="113"/>
      <c r="NQX239" s="113"/>
      <c r="NQY239" s="113"/>
      <c r="NQZ239" s="113"/>
      <c r="NRA239" s="113"/>
      <c r="NRB239" s="113"/>
      <c r="NRC239" s="113"/>
      <c r="NRD239" s="113"/>
      <c r="NRE239" s="113"/>
      <c r="NRF239" s="113"/>
      <c r="NRG239" s="113"/>
      <c r="NRH239" s="113"/>
      <c r="NRI239" s="113"/>
      <c r="NRJ239" s="113"/>
      <c r="NRK239" s="113"/>
      <c r="NRL239" s="113"/>
      <c r="NRM239" s="113"/>
      <c r="NRN239" s="113"/>
      <c r="NRO239" s="113"/>
      <c r="NRP239" s="113"/>
      <c r="NRQ239" s="113"/>
      <c r="NRR239" s="113"/>
      <c r="NRS239" s="113"/>
      <c r="NRT239" s="113"/>
      <c r="NRU239" s="113"/>
      <c r="NRV239" s="113"/>
      <c r="NRW239" s="113"/>
      <c r="NRX239" s="113"/>
      <c r="NRY239" s="113"/>
      <c r="NRZ239" s="113"/>
      <c r="NSA239" s="113"/>
      <c r="NSB239" s="113"/>
      <c r="NSC239" s="113"/>
      <c r="NSD239" s="113"/>
      <c r="NSE239" s="113"/>
      <c r="NSF239" s="113"/>
      <c r="NSG239" s="113"/>
      <c r="NSH239" s="113"/>
      <c r="NSI239" s="113"/>
      <c r="NSJ239" s="113"/>
      <c r="NSK239" s="113"/>
      <c r="NSL239" s="113"/>
      <c r="NSM239" s="113"/>
      <c r="NSN239" s="113"/>
      <c r="NSO239" s="113"/>
      <c r="NSP239" s="113"/>
      <c r="NSQ239" s="113"/>
      <c r="NSR239" s="113"/>
      <c r="NSS239" s="113"/>
      <c r="NST239" s="113"/>
      <c r="NSU239" s="113"/>
      <c r="NSV239" s="113"/>
      <c r="NSW239" s="113"/>
      <c r="NSX239" s="113"/>
      <c r="NSY239" s="113"/>
      <c r="NSZ239" s="113"/>
      <c r="NTA239" s="113"/>
      <c r="NTB239" s="113"/>
      <c r="NTC239" s="113"/>
      <c r="NTD239" s="113"/>
      <c r="NTE239" s="113"/>
      <c r="NTF239" s="113"/>
      <c r="NTG239" s="113"/>
      <c r="NTH239" s="113"/>
      <c r="NTI239" s="113"/>
      <c r="NTJ239" s="113"/>
      <c r="NTK239" s="113"/>
      <c r="NTL239" s="113"/>
      <c r="NTM239" s="113"/>
      <c r="NTN239" s="113"/>
      <c r="NTO239" s="113"/>
      <c r="NTP239" s="113"/>
      <c r="NTQ239" s="113"/>
      <c r="NTR239" s="113"/>
      <c r="NTS239" s="113"/>
      <c r="NTT239" s="113"/>
      <c r="NTU239" s="113"/>
      <c r="NTV239" s="113"/>
      <c r="NTW239" s="113"/>
      <c r="NTX239" s="113"/>
      <c r="NTY239" s="113"/>
      <c r="NTZ239" s="113"/>
      <c r="NUA239" s="113"/>
      <c r="NUB239" s="113"/>
      <c r="NUC239" s="113"/>
      <c r="NUD239" s="113"/>
      <c r="NUE239" s="113"/>
      <c r="NUF239" s="113"/>
      <c r="NUG239" s="113"/>
      <c r="NUH239" s="113"/>
      <c r="NUI239" s="113"/>
      <c r="NUJ239" s="113"/>
      <c r="NUK239" s="113"/>
      <c r="NUL239" s="113"/>
      <c r="NUM239" s="113"/>
      <c r="NUN239" s="113"/>
      <c r="NUO239" s="113"/>
      <c r="NUP239" s="113"/>
      <c r="NUQ239" s="113"/>
      <c r="NUR239" s="113"/>
      <c r="NUS239" s="113"/>
      <c r="NUT239" s="113"/>
      <c r="NUU239" s="113"/>
      <c r="NUV239" s="113"/>
      <c r="NUW239" s="113"/>
      <c r="NUX239" s="113"/>
      <c r="NUY239" s="113"/>
      <c r="NUZ239" s="113"/>
      <c r="NVA239" s="113"/>
      <c r="NVB239" s="113"/>
      <c r="NVC239" s="113"/>
      <c r="NVD239" s="113"/>
      <c r="NVE239" s="113"/>
      <c r="NVF239" s="113"/>
      <c r="NVG239" s="113"/>
      <c r="NVH239" s="113"/>
      <c r="NVI239" s="113"/>
      <c r="NVJ239" s="113"/>
      <c r="NVK239" s="113"/>
      <c r="NVL239" s="113"/>
      <c r="NVM239" s="113"/>
      <c r="NVN239" s="113"/>
      <c r="NVO239" s="113"/>
      <c r="NVP239" s="113"/>
      <c r="NVQ239" s="113"/>
      <c r="NVR239" s="113"/>
      <c r="NVS239" s="113"/>
      <c r="NVT239" s="113"/>
      <c r="NVU239" s="113"/>
      <c r="NVV239" s="113"/>
      <c r="NVW239" s="113"/>
      <c r="NVX239" s="113"/>
      <c r="NVY239" s="113"/>
      <c r="NVZ239" s="113"/>
      <c r="NWA239" s="113"/>
      <c r="NWB239" s="113"/>
      <c r="NWC239" s="113"/>
      <c r="NWD239" s="113"/>
      <c r="NWE239" s="113"/>
      <c r="NWF239" s="113"/>
      <c r="NWG239" s="113"/>
      <c r="NWH239" s="113"/>
      <c r="NWI239" s="113"/>
      <c r="NWJ239" s="113"/>
      <c r="NWK239" s="113"/>
      <c r="NWL239" s="113"/>
      <c r="NWM239" s="113"/>
      <c r="NWN239" s="113"/>
      <c r="NWO239" s="113"/>
      <c r="NWP239" s="113"/>
      <c r="NWQ239" s="113"/>
      <c r="NWR239" s="113"/>
      <c r="NWS239" s="113"/>
      <c r="NWT239" s="113"/>
      <c r="NWU239" s="113"/>
      <c r="NWV239" s="113"/>
      <c r="NWW239" s="113"/>
      <c r="NWX239" s="113"/>
      <c r="NWY239" s="113"/>
      <c r="NWZ239" s="113"/>
      <c r="NXA239" s="113"/>
      <c r="NXB239" s="113"/>
      <c r="NXC239" s="113"/>
      <c r="NXD239" s="113"/>
      <c r="NXE239" s="113"/>
      <c r="NXF239" s="113"/>
      <c r="NXG239" s="113"/>
      <c r="NXH239" s="113"/>
      <c r="NXI239" s="113"/>
      <c r="NXJ239" s="113"/>
      <c r="NXK239" s="113"/>
      <c r="NXL239" s="113"/>
      <c r="NXM239" s="113"/>
      <c r="NXN239" s="113"/>
      <c r="NXO239" s="113"/>
      <c r="NXP239" s="113"/>
      <c r="NXQ239" s="113"/>
      <c r="NXR239" s="113"/>
      <c r="NXS239" s="113"/>
      <c r="NXT239" s="113"/>
      <c r="NXU239" s="113"/>
      <c r="NXV239" s="113"/>
      <c r="NXW239" s="113"/>
      <c r="NXX239" s="113"/>
      <c r="NXY239" s="113"/>
      <c r="NXZ239" s="113"/>
      <c r="NYA239" s="113"/>
      <c r="NYB239" s="113"/>
      <c r="NYC239" s="113"/>
      <c r="NYD239" s="113"/>
      <c r="NYE239" s="113"/>
      <c r="NYF239" s="113"/>
      <c r="NYG239" s="113"/>
      <c r="NYH239" s="113"/>
      <c r="NYI239" s="113"/>
      <c r="NYJ239" s="113"/>
      <c r="NYK239" s="113"/>
      <c r="NYL239" s="113"/>
      <c r="NYM239" s="113"/>
      <c r="NYN239" s="113"/>
      <c r="NYO239" s="113"/>
      <c r="NYP239" s="113"/>
      <c r="NYQ239" s="113"/>
      <c r="NYR239" s="113"/>
      <c r="NYS239" s="113"/>
      <c r="NYT239" s="113"/>
      <c r="NYU239" s="113"/>
      <c r="NYV239" s="113"/>
      <c r="NYW239" s="113"/>
      <c r="NYX239" s="113"/>
      <c r="NYY239" s="113"/>
      <c r="NYZ239" s="113"/>
      <c r="NZA239" s="113"/>
      <c r="NZB239" s="113"/>
      <c r="NZC239" s="113"/>
      <c r="NZD239" s="113"/>
      <c r="NZE239" s="113"/>
      <c r="NZF239" s="113"/>
      <c r="NZG239" s="113"/>
      <c r="NZH239" s="113"/>
      <c r="NZI239" s="113"/>
      <c r="NZJ239" s="113"/>
      <c r="NZK239" s="113"/>
      <c r="NZL239" s="113"/>
      <c r="NZM239" s="113"/>
      <c r="NZN239" s="113"/>
      <c r="NZO239" s="113"/>
      <c r="NZP239" s="113"/>
      <c r="NZQ239" s="113"/>
      <c r="NZR239" s="113"/>
      <c r="NZS239" s="113"/>
      <c r="NZT239" s="113"/>
      <c r="NZU239" s="113"/>
      <c r="NZV239" s="113"/>
      <c r="NZW239" s="113"/>
      <c r="NZX239" s="113"/>
      <c r="NZY239" s="113"/>
      <c r="NZZ239" s="113"/>
      <c r="OAA239" s="113"/>
      <c r="OAB239" s="113"/>
      <c r="OAC239" s="113"/>
      <c r="OAD239" s="113"/>
      <c r="OAE239" s="113"/>
      <c r="OAF239" s="113"/>
      <c r="OAG239" s="113"/>
      <c r="OAH239" s="113"/>
      <c r="OAI239" s="113"/>
      <c r="OAJ239" s="113"/>
      <c r="OAK239" s="113"/>
      <c r="OAL239" s="113"/>
      <c r="OAM239" s="113"/>
      <c r="OAN239" s="113"/>
      <c r="OAO239" s="113"/>
      <c r="OAP239" s="113"/>
      <c r="OAQ239" s="113"/>
      <c r="OAR239" s="113"/>
      <c r="OAS239" s="113"/>
      <c r="OAT239" s="113"/>
      <c r="OAU239" s="113"/>
      <c r="OAV239" s="113"/>
      <c r="OAW239" s="113"/>
      <c r="OAX239" s="113"/>
      <c r="OAY239" s="113"/>
      <c r="OAZ239" s="113"/>
      <c r="OBA239" s="113"/>
      <c r="OBB239" s="113"/>
      <c r="OBC239" s="113"/>
      <c r="OBD239" s="113"/>
      <c r="OBE239" s="113"/>
      <c r="OBF239" s="113"/>
      <c r="OBG239" s="113"/>
      <c r="OBH239" s="113"/>
      <c r="OBI239" s="113"/>
      <c r="OBJ239" s="113"/>
      <c r="OBK239" s="113"/>
      <c r="OBL239" s="113"/>
      <c r="OBM239" s="113"/>
      <c r="OBN239" s="113"/>
      <c r="OBO239" s="113"/>
      <c r="OBP239" s="113"/>
      <c r="OBQ239" s="113"/>
      <c r="OBR239" s="113"/>
      <c r="OBS239" s="113"/>
      <c r="OBT239" s="113"/>
      <c r="OBU239" s="113"/>
      <c r="OBV239" s="113"/>
      <c r="OBW239" s="113"/>
      <c r="OBX239" s="113"/>
      <c r="OBY239" s="113"/>
      <c r="OBZ239" s="113"/>
      <c r="OCA239" s="113"/>
      <c r="OCB239" s="113"/>
      <c r="OCC239" s="113"/>
      <c r="OCD239" s="113"/>
      <c r="OCE239" s="113"/>
      <c r="OCF239" s="113"/>
      <c r="OCG239" s="113"/>
      <c r="OCH239" s="113"/>
      <c r="OCI239" s="113"/>
      <c r="OCJ239" s="113"/>
      <c r="OCK239" s="113"/>
      <c r="OCL239" s="113"/>
      <c r="OCM239" s="113"/>
      <c r="OCN239" s="113"/>
      <c r="OCO239" s="113"/>
      <c r="OCP239" s="113"/>
      <c r="OCQ239" s="113"/>
      <c r="OCR239" s="113"/>
      <c r="OCS239" s="113"/>
      <c r="OCT239" s="113"/>
      <c r="OCU239" s="113"/>
      <c r="OCV239" s="113"/>
      <c r="OCW239" s="113"/>
      <c r="OCX239" s="113"/>
      <c r="OCY239" s="113"/>
      <c r="OCZ239" s="113"/>
      <c r="ODA239" s="113"/>
      <c r="ODB239" s="113"/>
      <c r="ODC239" s="113"/>
      <c r="ODD239" s="113"/>
      <c r="ODE239" s="113"/>
      <c r="ODF239" s="113"/>
      <c r="ODG239" s="113"/>
      <c r="ODH239" s="113"/>
      <c r="ODI239" s="113"/>
      <c r="ODJ239" s="113"/>
      <c r="ODK239" s="113"/>
      <c r="ODL239" s="113"/>
      <c r="ODM239" s="113"/>
      <c r="ODN239" s="113"/>
      <c r="ODO239" s="113"/>
      <c r="ODP239" s="113"/>
      <c r="ODQ239" s="113"/>
      <c r="ODR239" s="113"/>
      <c r="ODS239" s="113"/>
      <c r="ODT239" s="113"/>
      <c r="ODU239" s="113"/>
      <c r="ODV239" s="113"/>
      <c r="ODW239" s="113"/>
      <c r="ODX239" s="113"/>
      <c r="ODY239" s="113"/>
      <c r="ODZ239" s="113"/>
      <c r="OEA239" s="113"/>
      <c r="OEB239" s="113"/>
      <c r="OEC239" s="113"/>
      <c r="OED239" s="113"/>
      <c r="OEE239" s="113"/>
      <c r="OEF239" s="113"/>
      <c r="OEG239" s="113"/>
      <c r="OEH239" s="113"/>
      <c r="OEI239" s="113"/>
      <c r="OEJ239" s="113"/>
      <c r="OEK239" s="113"/>
      <c r="OEL239" s="113"/>
      <c r="OEM239" s="113"/>
      <c r="OEN239" s="113"/>
      <c r="OEO239" s="113"/>
      <c r="OEP239" s="113"/>
      <c r="OEQ239" s="113"/>
      <c r="OER239" s="113"/>
      <c r="OES239" s="113"/>
      <c r="OET239" s="113"/>
      <c r="OEU239" s="113"/>
      <c r="OEV239" s="113"/>
      <c r="OEW239" s="113"/>
      <c r="OEX239" s="113"/>
      <c r="OEY239" s="113"/>
      <c r="OEZ239" s="113"/>
      <c r="OFA239" s="113"/>
      <c r="OFB239" s="113"/>
      <c r="OFC239" s="113"/>
      <c r="OFD239" s="113"/>
      <c r="OFE239" s="113"/>
      <c r="OFF239" s="113"/>
      <c r="OFG239" s="113"/>
      <c r="OFH239" s="113"/>
      <c r="OFI239" s="113"/>
      <c r="OFJ239" s="113"/>
      <c r="OFK239" s="113"/>
      <c r="OFL239" s="113"/>
      <c r="OFM239" s="113"/>
      <c r="OFN239" s="113"/>
      <c r="OFO239" s="113"/>
      <c r="OFP239" s="113"/>
      <c r="OFQ239" s="113"/>
      <c r="OFR239" s="113"/>
      <c r="OFS239" s="113"/>
      <c r="OFT239" s="113"/>
      <c r="OFU239" s="113"/>
      <c r="OFV239" s="113"/>
      <c r="OFW239" s="113"/>
      <c r="OFX239" s="113"/>
      <c r="OFY239" s="113"/>
      <c r="OFZ239" s="113"/>
      <c r="OGA239" s="113"/>
      <c r="OGB239" s="113"/>
      <c r="OGC239" s="113"/>
      <c r="OGD239" s="113"/>
      <c r="OGE239" s="113"/>
      <c r="OGF239" s="113"/>
      <c r="OGG239" s="113"/>
      <c r="OGH239" s="113"/>
      <c r="OGI239" s="113"/>
      <c r="OGJ239" s="113"/>
      <c r="OGK239" s="113"/>
      <c r="OGL239" s="113"/>
      <c r="OGM239" s="113"/>
      <c r="OGN239" s="113"/>
      <c r="OGO239" s="113"/>
      <c r="OGP239" s="113"/>
      <c r="OGQ239" s="113"/>
      <c r="OGR239" s="113"/>
      <c r="OGS239" s="113"/>
      <c r="OGT239" s="113"/>
      <c r="OGU239" s="113"/>
      <c r="OGV239" s="113"/>
      <c r="OGW239" s="113"/>
      <c r="OGX239" s="113"/>
      <c r="OGY239" s="113"/>
      <c r="OGZ239" s="113"/>
      <c r="OHA239" s="113"/>
      <c r="OHB239" s="113"/>
      <c r="OHC239" s="113"/>
      <c r="OHD239" s="113"/>
      <c r="OHE239" s="113"/>
      <c r="OHF239" s="113"/>
      <c r="OHG239" s="113"/>
      <c r="OHH239" s="113"/>
      <c r="OHI239" s="113"/>
      <c r="OHJ239" s="113"/>
      <c r="OHK239" s="113"/>
      <c r="OHL239" s="113"/>
      <c r="OHM239" s="113"/>
      <c r="OHN239" s="113"/>
      <c r="OHO239" s="113"/>
      <c r="OHP239" s="113"/>
      <c r="OHQ239" s="113"/>
      <c r="OHR239" s="113"/>
      <c r="OHS239" s="113"/>
      <c r="OHT239" s="113"/>
      <c r="OHU239" s="113"/>
      <c r="OHV239" s="113"/>
      <c r="OHW239" s="113"/>
      <c r="OHX239" s="113"/>
      <c r="OHY239" s="113"/>
      <c r="OHZ239" s="113"/>
      <c r="OIA239" s="113"/>
      <c r="OIB239" s="113"/>
      <c r="OIC239" s="113"/>
      <c r="OID239" s="113"/>
      <c r="OIE239" s="113"/>
      <c r="OIF239" s="113"/>
      <c r="OIG239" s="113"/>
      <c r="OIH239" s="113"/>
      <c r="OII239" s="113"/>
      <c r="OIJ239" s="113"/>
      <c r="OIK239" s="113"/>
      <c r="OIL239" s="113"/>
      <c r="OIM239" s="113"/>
      <c r="OIN239" s="113"/>
      <c r="OIO239" s="113"/>
      <c r="OIP239" s="113"/>
      <c r="OIQ239" s="113"/>
      <c r="OIR239" s="113"/>
      <c r="OIS239" s="113"/>
      <c r="OIT239" s="113"/>
      <c r="OIU239" s="113"/>
      <c r="OIV239" s="113"/>
      <c r="OIW239" s="113"/>
      <c r="OIX239" s="113"/>
      <c r="OIY239" s="113"/>
      <c r="OIZ239" s="113"/>
      <c r="OJA239" s="113"/>
      <c r="OJB239" s="113"/>
      <c r="OJC239" s="113"/>
      <c r="OJD239" s="113"/>
      <c r="OJE239" s="113"/>
      <c r="OJF239" s="113"/>
      <c r="OJG239" s="113"/>
      <c r="OJH239" s="113"/>
      <c r="OJI239" s="113"/>
      <c r="OJJ239" s="113"/>
      <c r="OJK239" s="113"/>
      <c r="OJL239" s="113"/>
      <c r="OJM239" s="113"/>
      <c r="OJN239" s="113"/>
      <c r="OJO239" s="113"/>
      <c r="OJP239" s="113"/>
      <c r="OJQ239" s="113"/>
      <c r="OJR239" s="113"/>
      <c r="OJS239" s="113"/>
      <c r="OJT239" s="113"/>
      <c r="OJU239" s="113"/>
      <c r="OJV239" s="113"/>
      <c r="OJW239" s="113"/>
      <c r="OJX239" s="113"/>
      <c r="OJY239" s="113"/>
      <c r="OJZ239" s="113"/>
      <c r="OKA239" s="113"/>
      <c r="OKB239" s="113"/>
      <c r="OKC239" s="113"/>
      <c r="OKD239" s="113"/>
      <c r="OKE239" s="113"/>
      <c r="OKF239" s="113"/>
      <c r="OKG239" s="113"/>
      <c r="OKH239" s="113"/>
      <c r="OKI239" s="113"/>
      <c r="OKJ239" s="113"/>
      <c r="OKK239" s="113"/>
      <c r="OKL239" s="113"/>
      <c r="OKM239" s="113"/>
      <c r="OKN239" s="113"/>
      <c r="OKO239" s="113"/>
      <c r="OKP239" s="113"/>
      <c r="OKQ239" s="113"/>
      <c r="OKR239" s="113"/>
      <c r="OKS239" s="113"/>
      <c r="OKT239" s="113"/>
      <c r="OKU239" s="113"/>
      <c r="OKV239" s="113"/>
      <c r="OKW239" s="113"/>
      <c r="OKX239" s="113"/>
      <c r="OKY239" s="113"/>
      <c r="OKZ239" s="113"/>
      <c r="OLA239" s="113"/>
      <c r="OLB239" s="113"/>
      <c r="OLC239" s="113"/>
      <c r="OLD239" s="113"/>
      <c r="OLE239" s="113"/>
      <c r="OLF239" s="113"/>
      <c r="OLG239" s="113"/>
      <c r="OLH239" s="113"/>
      <c r="OLI239" s="113"/>
      <c r="OLJ239" s="113"/>
      <c r="OLK239" s="113"/>
      <c r="OLL239" s="113"/>
      <c r="OLM239" s="113"/>
      <c r="OLN239" s="113"/>
      <c r="OLO239" s="113"/>
      <c r="OLP239" s="113"/>
      <c r="OLQ239" s="113"/>
      <c r="OLR239" s="113"/>
      <c r="OLS239" s="113"/>
      <c r="OLT239" s="113"/>
      <c r="OLU239" s="113"/>
      <c r="OLV239" s="113"/>
      <c r="OLW239" s="113"/>
      <c r="OLX239" s="113"/>
      <c r="OLY239" s="113"/>
      <c r="OLZ239" s="113"/>
      <c r="OMA239" s="113"/>
      <c r="OMB239" s="113"/>
      <c r="OMC239" s="113"/>
      <c r="OMD239" s="113"/>
      <c r="OME239" s="113"/>
      <c r="OMF239" s="113"/>
      <c r="OMG239" s="113"/>
      <c r="OMH239" s="113"/>
      <c r="OMI239" s="113"/>
      <c r="OMJ239" s="113"/>
      <c r="OMK239" s="113"/>
      <c r="OML239" s="113"/>
      <c r="OMM239" s="113"/>
      <c r="OMN239" s="113"/>
      <c r="OMO239" s="113"/>
      <c r="OMP239" s="113"/>
      <c r="OMQ239" s="113"/>
      <c r="OMR239" s="113"/>
      <c r="OMS239" s="113"/>
      <c r="OMT239" s="113"/>
      <c r="OMU239" s="113"/>
      <c r="OMV239" s="113"/>
      <c r="OMW239" s="113"/>
      <c r="OMX239" s="113"/>
      <c r="OMY239" s="113"/>
      <c r="OMZ239" s="113"/>
      <c r="ONA239" s="113"/>
      <c r="ONB239" s="113"/>
      <c r="ONC239" s="113"/>
      <c r="OND239" s="113"/>
      <c r="ONE239" s="113"/>
      <c r="ONF239" s="113"/>
      <c r="ONG239" s="113"/>
      <c r="ONH239" s="113"/>
      <c r="ONI239" s="113"/>
      <c r="ONJ239" s="113"/>
      <c r="ONK239" s="113"/>
      <c r="ONL239" s="113"/>
      <c r="ONM239" s="113"/>
      <c r="ONN239" s="113"/>
      <c r="ONO239" s="113"/>
      <c r="ONP239" s="113"/>
      <c r="ONQ239" s="113"/>
      <c r="ONR239" s="113"/>
      <c r="ONS239" s="113"/>
      <c r="ONT239" s="113"/>
      <c r="ONU239" s="113"/>
      <c r="ONV239" s="113"/>
      <c r="ONW239" s="113"/>
      <c r="ONX239" s="113"/>
      <c r="ONY239" s="113"/>
      <c r="ONZ239" s="113"/>
      <c r="OOA239" s="113"/>
      <c r="OOB239" s="113"/>
      <c r="OOC239" s="113"/>
      <c r="OOD239" s="113"/>
      <c r="OOE239" s="113"/>
      <c r="OOF239" s="113"/>
      <c r="OOG239" s="113"/>
      <c r="OOH239" s="113"/>
      <c r="OOI239" s="113"/>
      <c r="OOJ239" s="113"/>
      <c r="OOK239" s="113"/>
      <c r="OOL239" s="113"/>
      <c r="OOM239" s="113"/>
      <c r="OON239" s="113"/>
      <c r="OOO239" s="113"/>
      <c r="OOP239" s="113"/>
      <c r="OOQ239" s="113"/>
      <c r="OOR239" s="113"/>
      <c r="OOS239" s="113"/>
      <c r="OOT239" s="113"/>
      <c r="OOU239" s="113"/>
      <c r="OOV239" s="113"/>
      <c r="OOW239" s="113"/>
      <c r="OOX239" s="113"/>
      <c r="OOY239" s="113"/>
      <c r="OOZ239" s="113"/>
      <c r="OPA239" s="113"/>
      <c r="OPB239" s="113"/>
      <c r="OPC239" s="113"/>
      <c r="OPD239" s="113"/>
      <c r="OPE239" s="113"/>
      <c r="OPF239" s="113"/>
      <c r="OPG239" s="113"/>
      <c r="OPH239" s="113"/>
      <c r="OPI239" s="113"/>
      <c r="OPJ239" s="113"/>
      <c r="OPK239" s="113"/>
      <c r="OPL239" s="113"/>
      <c r="OPM239" s="113"/>
      <c r="OPN239" s="113"/>
      <c r="OPO239" s="113"/>
      <c r="OPP239" s="113"/>
      <c r="OPQ239" s="113"/>
      <c r="OPR239" s="113"/>
      <c r="OPS239" s="113"/>
      <c r="OPT239" s="113"/>
      <c r="OPU239" s="113"/>
      <c r="OPV239" s="113"/>
      <c r="OPW239" s="113"/>
      <c r="OPX239" s="113"/>
      <c r="OPY239" s="113"/>
      <c r="OPZ239" s="113"/>
      <c r="OQA239" s="113"/>
      <c r="OQB239" s="113"/>
      <c r="OQC239" s="113"/>
      <c r="OQD239" s="113"/>
      <c r="OQE239" s="113"/>
      <c r="OQF239" s="113"/>
      <c r="OQG239" s="113"/>
      <c r="OQH239" s="113"/>
      <c r="OQI239" s="113"/>
      <c r="OQJ239" s="113"/>
      <c r="OQK239" s="113"/>
      <c r="OQL239" s="113"/>
      <c r="OQM239" s="113"/>
      <c r="OQN239" s="113"/>
      <c r="OQO239" s="113"/>
      <c r="OQP239" s="113"/>
      <c r="OQQ239" s="113"/>
      <c r="OQR239" s="113"/>
      <c r="OQS239" s="113"/>
      <c r="OQT239" s="113"/>
      <c r="OQU239" s="113"/>
      <c r="OQV239" s="113"/>
      <c r="OQW239" s="113"/>
      <c r="OQX239" s="113"/>
      <c r="OQY239" s="113"/>
      <c r="OQZ239" s="113"/>
      <c r="ORA239" s="113"/>
      <c r="ORB239" s="113"/>
      <c r="ORC239" s="113"/>
      <c r="ORD239" s="113"/>
      <c r="ORE239" s="113"/>
      <c r="ORF239" s="113"/>
      <c r="ORG239" s="113"/>
      <c r="ORH239" s="113"/>
      <c r="ORI239" s="113"/>
      <c r="ORJ239" s="113"/>
      <c r="ORK239" s="113"/>
      <c r="ORL239" s="113"/>
      <c r="ORM239" s="113"/>
      <c r="ORN239" s="113"/>
      <c r="ORO239" s="113"/>
      <c r="ORP239" s="113"/>
      <c r="ORQ239" s="113"/>
      <c r="ORR239" s="113"/>
      <c r="ORS239" s="113"/>
      <c r="ORT239" s="113"/>
      <c r="ORU239" s="113"/>
      <c r="ORV239" s="113"/>
      <c r="ORW239" s="113"/>
      <c r="ORX239" s="113"/>
      <c r="ORY239" s="113"/>
      <c r="ORZ239" s="113"/>
      <c r="OSA239" s="113"/>
      <c r="OSB239" s="113"/>
      <c r="OSC239" s="113"/>
      <c r="OSD239" s="113"/>
      <c r="OSE239" s="113"/>
      <c r="OSF239" s="113"/>
      <c r="OSG239" s="113"/>
      <c r="OSH239" s="113"/>
      <c r="OSI239" s="113"/>
      <c r="OSJ239" s="113"/>
      <c r="OSK239" s="113"/>
      <c r="OSL239" s="113"/>
      <c r="OSM239" s="113"/>
      <c r="OSN239" s="113"/>
      <c r="OSO239" s="113"/>
      <c r="OSP239" s="113"/>
      <c r="OSQ239" s="113"/>
      <c r="OSR239" s="113"/>
      <c r="OSS239" s="113"/>
      <c r="OST239" s="113"/>
      <c r="OSU239" s="113"/>
      <c r="OSV239" s="113"/>
      <c r="OSW239" s="113"/>
      <c r="OSX239" s="113"/>
      <c r="OSY239" s="113"/>
      <c r="OSZ239" s="113"/>
      <c r="OTA239" s="113"/>
      <c r="OTB239" s="113"/>
      <c r="OTC239" s="113"/>
      <c r="OTD239" s="113"/>
      <c r="OTE239" s="113"/>
      <c r="OTF239" s="113"/>
      <c r="OTG239" s="113"/>
      <c r="OTH239" s="113"/>
      <c r="OTI239" s="113"/>
      <c r="OTJ239" s="113"/>
      <c r="OTK239" s="113"/>
      <c r="OTL239" s="113"/>
      <c r="OTM239" s="113"/>
      <c r="OTN239" s="113"/>
      <c r="OTO239" s="113"/>
      <c r="OTP239" s="113"/>
      <c r="OTQ239" s="113"/>
      <c r="OTR239" s="113"/>
      <c r="OTS239" s="113"/>
      <c r="OTT239" s="113"/>
      <c r="OTU239" s="113"/>
      <c r="OTV239" s="113"/>
      <c r="OTW239" s="113"/>
      <c r="OTX239" s="113"/>
      <c r="OTY239" s="113"/>
      <c r="OTZ239" s="113"/>
      <c r="OUA239" s="113"/>
      <c r="OUB239" s="113"/>
      <c r="OUC239" s="113"/>
      <c r="OUD239" s="113"/>
      <c r="OUE239" s="113"/>
      <c r="OUF239" s="113"/>
      <c r="OUG239" s="113"/>
      <c r="OUH239" s="113"/>
      <c r="OUI239" s="113"/>
      <c r="OUJ239" s="113"/>
      <c r="OUK239" s="113"/>
      <c r="OUL239" s="113"/>
      <c r="OUM239" s="113"/>
      <c r="OUN239" s="113"/>
      <c r="OUO239" s="113"/>
      <c r="OUP239" s="113"/>
      <c r="OUQ239" s="113"/>
      <c r="OUR239" s="113"/>
      <c r="OUS239" s="113"/>
      <c r="OUT239" s="113"/>
      <c r="OUU239" s="113"/>
      <c r="OUV239" s="113"/>
      <c r="OUW239" s="113"/>
      <c r="OUX239" s="113"/>
      <c r="OUY239" s="113"/>
      <c r="OUZ239" s="113"/>
      <c r="OVA239" s="113"/>
      <c r="OVB239" s="113"/>
      <c r="OVC239" s="113"/>
      <c r="OVD239" s="113"/>
      <c r="OVE239" s="113"/>
      <c r="OVF239" s="113"/>
      <c r="OVG239" s="113"/>
      <c r="OVH239" s="113"/>
      <c r="OVI239" s="113"/>
      <c r="OVJ239" s="113"/>
      <c r="OVK239" s="113"/>
      <c r="OVL239" s="113"/>
      <c r="OVM239" s="113"/>
      <c r="OVN239" s="113"/>
      <c r="OVO239" s="113"/>
      <c r="OVP239" s="113"/>
      <c r="OVQ239" s="113"/>
      <c r="OVR239" s="113"/>
      <c r="OVS239" s="113"/>
      <c r="OVT239" s="113"/>
      <c r="OVU239" s="113"/>
      <c r="OVV239" s="113"/>
      <c r="OVW239" s="113"/>
      <c r="OVX239" s="113"/>
      <c r="OVY239" s="113"/>
      <c r="OVZ239" s="113"/>
      <c r="OWA239" s="113"/>
      <c r="OWB239" s="113"/>
      <c r="OWC239" s="113"/>
      <c r="OWD239" s="113"/>
      <c r="OWE239" s="113"/>
      <c r="OWF239" s="113"/>
      <c r="OWG239" s="113"/>
      <c r="OWH239" s="113"/>
      <c r="OWI239" s="113"/>
      <c r="OWJ239" s="113"/>
      <c r="OWK239" s="113"/>
      <c r="OWL239" s="113"/>
      <c r="OWM239" s="113"/>
      <c r="OWN239" s="113"/>
      <c r="OWO239" s="113"/>
      <c r="OWP239" s="113"/>
      <c r="OWQ239" s="113"/>
      <c r="OWR239" s="113"/>
      <c r="OWS239" s="113"/>
      <c r="OWT239" s="113"/>
      <c r="OWU239" s="113"/>
      <c r="OWV239" s="113"/>
      <c r="OWW239" s="113"/>
      <c r="OWX239" s="113"/>
      <c r="OWY239" s="113"/>
      <c r="OWZ239" s="113"/>
      <c r="OXA239" s="113"/>
      <c r="OXB239" s="113"/>
      <c r="OXC239" s="113"/>
      <c r="OXD239" s="113"/>
      <c r="OXE239" s="113"/>
      <c r="OXF239" s="113"/>
      <c r="OXG239" s="113"/>
      <c r="OXH239" s="113"/>
      <c r="OXI239" s="113"/>
      <c r="OXJ239" s="113"/>
      <c r="OXK239" s="113"/>
      <c r="OXL239" s="113"/>
      <c r="OXM239" s="113"/>
      <c r="OXN239" s="113"/>
      <c r="OXO239" s="113"/>
      <c r="OXP239" s="113"/>
      <c r="OXQ239" s="113"/>
      <c r="OXR239" s="113"/>
      <c r="OXS239" s="113"/>
      <c r="OXT239" s="113"/>
      <c r="OXU239" s="113"/>
      <c r="OXV239" s="113"/>
      <c r="OXW239" s="113"/>
      <c r="OXX239" s="113"/>
      <c r="OXY239" s="113"/>
      <c r="OXZ239" s="113"/>
      <c r="OYA239" s="113"/>
      <c r="OYB239" s="113"/>
      <c r="OYC239" s="113"/>
      <c r="OYD239" s="113"/>
      <c r="OYE239" s="113"/>
      <c r="OYF239" s="113"/>
      <c r="OYG239" s="113"/>
      <c r="OYH239" s="113"/>
      <c r="OYI239" s="113"/>
      <c r="OYJ239" s="113"/>
      <c r="OYK239" s="113"/>
      <c r="OYL239" s="113"/>
      <c r="OYM239" s="113"/>
      <c r="OYN239" s="113"/>
      <c r="OYO239" s="113"/>
      <c r="OYP239" s="113"/>
      <c r="OYQ239" s="113"/>
      <c r="OYR239" s="113"/>
      <c r="OYS239" s="113"/>
      <c r="OYT239" s="113"/>
      <c r="OYU239" s="113"/>
      <c r="OYV239" s="113"/>
      <c r="OYW239" s="113"/>
      <c r="OYX239" s="113"/>
      <c r="OYY239" s="113"/>
      <c r="OYZ239" s="113"/>
      <c r="OZA239" s="113"/>
      <c r="OZB239" s="113"/>
      <c r="OZC239" s="113"/>
      <c r="OZD239" s="113"/>
      <c r="OZE239" s="113"/>
      <c r="OZF239" s="113"/>
      <c r="OZG239" s="113"/>
      <c r="OZH239" s="113"/>
      <c r="OZI239" s="113"/>
      <c r="OZJ239" s="113"/>
      <c r="OZK239" s="113"/>
      <c r="OZL239" s="113"/>
      <c r="OZM239" s="113"/>
      <c r="OZN239" s="113"/>
      <c r="OZO239" s="113"/>
      <c r="OZP239" s="113"/>
      <c r="OZQ239" s="113"/>
      <c r="OZR239" s="113"/>
      <c r="OZS239" s="113"/>
      <c r="OZT239" s="113"/>
      <c r="OZU239" s="113"/>
      <c r="OZV239" s="113"/>
      <c r="OZW239" s="113"/>
      <c r="OZX239" s="113"/>
      <c r="OZY239" s="113"/>
      <c r="OZZ239" s="113"/>
      <c r="PAA239" s="113"/>
      <c r="PAB239" s="113"/>
      <c r="PAC239" s="113"/>
      <c r="PAD239" s="113"/>
      <c r="PAE239" s="113"/>
      <c r="PAF239" s="113"/>
      <c r="PAG239" s="113"/>
      <c r="PAH239" s="113"/>
      <c r="PAI239" s="113"/>
      <c r="PAJ239" s="113"/>
      <c r="PAK239" s="113"/>
      <c r="PAL239" s="113"/>
      <c r="PAM239" s="113"/>
      <c r="PAN239" s="113"/>
      <c r="PAO239" s="113"/>
      <c r="PAP239" s="113"/>
      <c r="PAQ239" s="113"/>
      <c r="PAR239" s="113"/>
      <c r="PAS239" s="113"/>
      <c r="PAT239" s="113"/>
      <c r="PAU239" s="113"/>
      <c r="PAV239" s="113"/>
      <c r="PAW239" s="113"/>
      <c r="PAX239" s="113"/>
      <c r="PAY239" s="113"/>
      <c r="PAZ239" s="113"/>
      <c r="PBA239" s="113"/>
      <c r="PBB239" s="113"/>
      <c r="PBC239" s="113"/>
      <c r="PBD239" s="113"/>
      <c r="PBE239" s="113"/>
      <c r="PBF239" s="113"/>
      <c r="PBG239" s="113"/>
      <c r="PBH239" s="113"/>
      <c r="PBI239" s="113"/>
      <c r="PBJ239" s="113"/>
      <c r="PBK239" s="113"/>
      <c r="PBL239" s="113"/>
      <c r="PBM239" s="113"/>
      <c r="PBN239" s="113"/>
      <c r="PBO239" s="113"/>
      <c r="PBP239" s="113"/>
      <c r="PBQ239" s="113"/>
      <c r="PBR239" s="113"/>
      <c r="PBS239" s="113"/>
      <c r="PBT239" s="113"/>
      <c r="PBU239" s="113"/>
      <c r="PBV239" s="113"/>
      <c r="PBW239" s="113"/>
      <c r="PBX239" s="113"/>
      <c r="PBY239" s="113"/>
      <c r="PBZ239" s="113"/>
      <c r="PCA239" s="113"/>
      <c r="PCB239" s="113"/>
      <c r="PCC239" s="113"/>
      <c r="PCD239" s="113"/>
      <c r="PCE239" s="113"/>
      <c r="PCF239" s="113"/>
      <c r="PCG239" s="113"/>
      <c r="PCH239" s="113"/>
      <c r="PCI239" s="113"/>
      <c r="PCJ239" s="113"/>
      <c r="PCK239" s="113"/>
      <c r="PCL239" s="113"/>
      <c r="PCM239" s="113"/>
      <c r="PCN239" s="113"/>
      <c r="PCO239" s="113"/>
      <c r="PCP239" s="113"/>
      <c r="PCQ239" s="113"/>
      <c r="PCR239" s="113"/>
      <c r="PCS239" s="113"/>
      <c r="PCT239" s="113"/>
      <c r="PCU239" s="113"/>
      <c r="PCV239" s="113"/>
      <c r="PCW239" s="113"/>
      <c r="PCX239" s="113"/>
      <c r="PCY239" s="113"/>
      <c r="PCZ239" s="113"/>
      <c r="PDA239" s="113"/>
      <c r="PDB239" s="113"/>
      <c r="PDC239" s="113"/>
      <c r="PDD239" s="113"/>
      <c r="PDE239" s="113"/>
      <c r="PDF239" s="113"/>
      <c r="PDG239" s="113"/>
      <c r="PDH239" s="113"/>
      <c r="PDI239" s="113"/>
      <c r="PDJ239" s="113"/>
      <c r="PDK239" s="113"/>
      <c r="PDL239" s="113"/>
      <c r="PDM239" s="113"/>
      <c r="PDN239" s="113"/>
      <c r="PDO239" s="113"/>
      <c r="PDP239" s="113"/>
      <c r="PDQ239" s="113"/>
      <c r="PDR239" s="113"/>
      <c r="PDS239" s="113"/>
      <c r="PDT239" s="113"/>
      <c r="PDU239" s="113"/>
      <c r="PDV239" s="113"/>
      <c r="PDW239" s="113"/>
      <c r="PDX239" s="113"/>
      <c r="PDY239" s="113"/>
      <c r="PDZ239" s="113"/>
      <c r="PEA239" s="113"/>
      <c r="PEB239" s="113"/>
      <c r="PEC239" s="113"/>
      <c r="PED239" s="113"/>
      <c r="PEE239" s="113"/>
      <c r="PEF239" s="113"/>
      <c r="PEG239" s="113"/>
      <c r="PEH239" s="113"/>
      <c r="PEI239" s="113"/>
      <c r="PEJ239" s="113"/>
      <c r="PEK239" s="113"/>
      <c r="PEL239" s="113"/>
      <c r="PEM239" s="113"/>
      <c r="PEN239" s="113"/>
      <c r="PEO239" s="113"/>
      <c r="PEP239" s="113"/>
      <c r="PEQ239" s="113"/>
      <c r="PER239" s="113"/>
      <c r="PES239" s="113"/>
      <c r="PET239" s="113"/>
      <c r="PEU239" s="113"/>
      <c r="PEV239" s="113"/>
      <c r="PEW239" s="113"/>
      <c r="PEX239" s="113"/>
      <c r="PEY239" s="113"/>
      <c r="PEZ239" s="113"/>
      <c r="PFA239" s="113"/>
      <c r="PFB239" s="113"/>
      <c r="PFC239" s="113"/>
      <c r="PFD239" s="113"/>
      <c r="PFE239" s="113"/>
      <c r="PFF239" s="113"/>
      <c r="PFG239" s="113"/>
      <c r="PFH239" s="113"/>
      <c r="PFI239" s="113"/>
      <c r="PFJ239" s="113"/>
      <c r="PFK239" s="113"/>
      <c r="PFL239" s="113"/>
      <c r="PFM239" s="113"/>
      <c r="PFN239" s="113"/>
      <c r="PFO239" s="113"/>
      <c r="PFP239" s="113"/>
      <c r="PFQ239" s="113"/>
      <c r="PFR239" s="113"/>
      <c r="PFS239" s="113"/>
      <c r="PFT239" s="113"/>
      <c r="PFU239" s="113"/>
      <c r="PFV239" s="113"/>
      <c r="PFW239" s="113"/>
      <c r="PFX239" s="113"/>
      <c r="PFY239" s="113"/>
      <c r="PFZ239" s="113"/>
      <c r="PGA239" s="113"/>
      <c r="PGB239" s="113"/>
      <c r="PGC239" s="113"/>
      <c r="PGD239" s="113"/>
      <c r="PGE239" s="113"/>
      <c r="PGF239" s="113"/>
      <c r="PGG239" s="113"/>
      <c r="PGH239" s="113"/>
      <c r="PGI239" s="113"/>
      <c r="PGJ239" s="113"/>
      <c r="PGK239" s="113"/>
      <c r="PGL239" s="113"/>
      <c r="PGM239" s="113"/>
      <c r="PGN239" s="113"/>
      <c r="PGO239" s="113"/>
      <c r="PGP239" s="113"/>
      <c r="PGQ239" s="113"/>
      <c r="PGR239" s="113"/>
      <c r="PGS239" s="113"/>
      <c r="PGT239" s="113"/>
      <c r="PGU239" s="113"/>
      <c r="PGV239" s="113"/>
      <c r="PGW239" s="113"/>
      <c r="PGX239" s="113"/>
      <c r="PGY239" s="113"/>
      <c r="PGZ239" s="113"/>
      <c r="PHA239" s="113"/>
      <c r="PHB239" s="113"/>
      <c r="PHC239" s="113"/>
      <c r="PHD239" s="113"/>
      <c r="PHE239" s="113"/>
      <c r="PHF239" s="113"/>
      <c r="PHG239" s="113"/>
      <c r="PHH239" s="113"/>
      <c r="PHI239" s="113"/>
      <c r="PHJ239" s="113"/>
      <c r="PHK239" s="113"/>
      <c r="PHL239" s="113"/>
      <c r="PHM239" s="113"/>
      <c r="PHN239" s="113"/>
      <c r="PHO239" s="113"/>
      <c r="PHP239" s="113"/>
      <c r="PHQ239" s="113"/>
      <c r="PHR239" s="113"/>
      <c r="PHS239" s="113"/>
      <c r="PHT239" s="113"/>
      <c r="PHU239" s="113"/>
      <c r="PHV239" s="113"/>
      <c r="PHW239" s="113"/>
      <c r="PHX239" s="113"/>
      <c r="PHY239" s="113"/>
      <c r="PHZ239" s="113"/>
      <c r="PIA239" s="113"/>
      <c r="PIB239" s="113"/>
      <c r="PIC239" s="113"/>
      <c r="PID239" s="113"/>
      <c r="PIE239" s="113"/>
      <c r="PIF239" s="113"/>
      <c r="PIG239" s="113"/>
      <c r="PIH239" s="113"/>
      <c r="PII239" s="113"/>
      <c r="PIJ239" s="113"/>
      <c r="PIK239" s="113"/>
      <c r="PIL239" s="113"/>
      <c r="PIM239" s="113"/>
      <c r="PIN239" s="113"/>
      <c r="PIO239" s="113"/>
      <c r="PIP239" s="113"/>
      <c r="PIQ239" s="113"/>
      <c r="PIR239" s="113"/>
      <c r="PIS239" s="113"/>
      <c r="PIT239" s="113"/>
      <c r="PIU239" s="113"/>
      <c r="PIV239" s="113"/>
      <c r="PIW239" s="113"/>
      <c r="PIX239" s="113"/>
      <c r="PIY239" s="113"/>
      <c r="PIZ239" s="113"/>
      <c r="PJA239" s="113"/>
      <c r="PJB239" s="113"/>
      <c r="PJC239" s="113"/>
      <c r="PJD239" s="113"/>
      <c r="PJE239" s="113"/>
      <c r="PJF239" s="113"/>
      <c r="PJG239" s="113"/>
      <c r="PJH239" s="113"/>
      <c r="PJI239" s="113"/>
      <c r="PJJ239" s="113"/>
      <c r="PJK239" s="113"/>
      <c r="PJL239" s="113"/>
      <c r="PJM239" s="113"/>
      <c r="PJN239" s="113"/>
      <c r="PJO239" s="113"/>
      <c r="PJP239" s="113"/>
      <c r="PJQ239" s="113"/>
      <c r="PJR239" s="113"/>
      <c r="PJS239" s="113"/>
      <c r="PJT239" s="113"/>
      <c r="PJU239" s="113"/>
      <c r="PJV239" s="113"/>
      <c r="PJW239" s="113"/>
      <c r="PJX239" s="113"/>
      <c r="PJY239" s="113"/>
      <c r="PJZ239" s="113"/>
      <c r="PKA239" s="113"/>
      <c r="PKB239" s="113"/>
      <c r="PKC239" s="113"/>
      <c r="PKD239" s="113"/>
      <c r="PKE239" s="113"/>
      <c r="PKF239" s="113"/>
      <c r="PKG239" s="113"/>
      <c r="PKH239" s="113"/>
      <c r="PKI239" s="113"/>
      <c r="PKJ239" s="113"/>
      <c r="PKK239" s="113"/>
      <c r="PKL239" s="113"/>
      <c r="PKM239" s="113"/>
      <c r="PKN239" s="113"/>
      <c r="PKO239" s="113"/>
      <c r="PKP239" s="113"/>
      <c r="PKQ239" s="113"/>
      <c r="PKR239" s="113"/>
      <c r="PKS239" s="113"/>
      <c r="PKT239" s="113"/>
      <c r="PKU239" s="113"/>
      <c r="PKV239" s="113"/>
      <c r="PKW239" s="113"/>
      <c r="PKX239" s="113"/>
      <c r="PKY239" s="113"/>
      <c r="PKZ239" s="113"/>
      <c r="PLA239" s="113"/>
      <c r="PLB239" s="113"/>
      <c r="PLC239" s="113"/>
      <c r="PLD239" s="113"/>
      <c r="PLE239" s="113"/>
      <c r="PLF239" s="113"/>
      <c r="PLG239" s="113"/>
      <c r="PLH239" s="113"/>
      <c r="PLI239" s="113"/>
      <c r="PLJ239" s="113"/>
      <c r="PLK239" s="113"/>
      <c r="PLL239" s="113"/>
      <c r="PLM239" s="113"/>
      <c r="PLN239" s="113"/>
      <c r="PLO239" s="113"/>
      <c r="PLP239" s="113"/>
      <c r="PLQ239" s="113"/>
      <c r="PLR239" s="113"/>
      <c r="PLS239" s="113"/>
      <c r="PLT239" s="113"/>
      <c r="PLU239" s="113"/>
      <c r="PLV239" s="113"/>
      <c r="PLW239" s="113"/>
      <c r="PLX239" s="113"/>
      <c r="PLY239" s="113"/>
      <c r="PLZ239" s="113"/>
      <c r="PMA239" s="113"/>
      <c r="PMB239" s="113"/>
      <c r="PMC239" s="113"/>
      <c r="PMD239" s="113"/>
      <c r="PME239" s="113"/>
      <c r="PMF239" s="113"/>
      <c r="PMG239" s="113"/>
      <c r="PMH239" s="113"/>
      <c r="PMI239" s="113"/>
      <c r="PMJ239" s="113"/>
      <c r="PMK239" s="113"/>
      <c r="PML239" s="113"/>
      <c r="PMM239" s="113"/>
      <c r="PMN239" s="113"/>
      <c r="PMO239" s="113"/>
      <c r="PMP239" s="113"/>
      <c r="PMQ239" s="113"/>
      <c r="PMR239" s="113"/>
      <c r="PMS239" s="113"/>
      <c r="PMT239" s="113"/>
      <c r="PMU239" s="113"/>
      <c r="PMV239" s="113"/>
      <c r="PMW239" s="113"/>
      <c r="PMX239" s="113"/>
      <c r="PMY239" s="113"/>
      <c r="PMZ239" s="113"/>
      <c r="PNA239" s="113"/>
      <c r="PNB239" s="113"/>
      <c r="PNC239" s="113"/>
      <c r="PND239" s="113"/>
      <c r="PNE239" s="113"/>
      <c r="PNF239" s="113"/>
      <c r="PNG239" s="113"/>
      <c r="PNH239" s="113"/>
      <c r="PNI239" s="113"/>
      <c r="PNJ239" s="113"/>
      <c r="PNK239" s="113"/>
      <c r="PNL239" s="113"/>
      <c r="PNM239" s="113"/>
      <c r="PNN239" s="113"/>
      <c r="PNO239" s="113"/>
      <c r="PNP239" s="113"/>
      <c r="PNQ239" s="113"/>
      <c r="PNR239" s="113"/>
      <c r="PNS239" s="113"/>
      <c r="PNT239" s="113"/>
      <c r="PNU239" s="113"/>
      <c r="PNV239" s="113"/>
      <c r="PNW239" s="113"/>
      <c r="PNX239" s="113"/>
      <c r="PNY239" s="113"/>
      <c r="PNZ239" s="113"/>
      <c r="POA239" s="113"/>
      <c r="POB239" s="113"/>
      <c r="POC239" s="113"/>
      <c r="POD239" s="113"/>
      <c r="POE239" s="113"/>
      <c r="POF239" s="113"/>
      <c r="POG239" s="113"/>
      <c r="POH239" s="113"/>
      <c r="POI239" s="113"/>
      <c r="POJ239" s="113"/>
      <c r="POK239" s="113"/>
      <c r="POL239" s="113"/>
      <c r="POM239" s="113"/>
      <c r="PON239" s="113"/>
      <c r="POO239" s="113"/>
      <c r="POP239" s="113"/>
      <c r="POQ239" s="113"/>
      <c r="POR239" s="113"/>
      <c r="POS239" s="113"/>
      <c r="POT239" s="113"/>
      <c r="POU239" s="113"/>
      <c r="POV239" s="113"/>
      <c r="POW239" s="113"/>
      <c r="POX239" s="113"/>
      <c r="POY239" s="113"/>
      <c r="POZ239" s="113"/>
      <c r="PPA239" s="113"/>
      <c r="PPB239" s="113"/>
      <c r="PPC239" s="113"/>
      <c r="PPD239" s="113"/>
      <c r="PPE239" s="113"/>
      <c r="PPF239" s="113"/>
      <c r="PPG239" s="113"/>
      <c r="PPH239" s="113"/>
      <c r="PPI239" s="113"/>
      <c r="PPJ239" s="113"/>
      <c r="PPK239" s="113"/>
      <c r="PPL239" s="113"/>
      <c r="PPM239" s="113"/>
      <c r="PPN239" s="113"/>
      <c r="PPO239" s="113"/>
      <c r="PPP239" s="113"/>
      <c r="PPQ239" s="113"/>
      <c r="PPR239" s="113"/>
      <c r="PPS239" s="113"/>
      <c r="PPT239" s="113"/>
      <c r="PPU239" s="113"/>
      <c r="PPV239" s="113"/>
      <c r="PPW239" s="113"/>
      <c r="PPX239" s="113"/>
      <c r="PPY239" s="113"/>
      <c r="PPZ239" s="113"/>
      <c r="PQA239" s="113"/>
      <c r="PQB239" s="113"/>
      <c r="PQC239" s="113"/>
      <c r="PQD239" s="113"/>
      <c r="PQE239" s="113"/>
      <c r="PQF239" s="113"/>
      <c r="PQG239" s="113"/>
      <c r="PQH239" s="113"/>
      <c r="PQI239" s="113"/>
      <c r="PQJ239" s="113"/>
      <c r="PQK239" s="113"/>
      <c r="PQL239" s="113"/>
      <c r="PQM239" s="113"/>
      <c r="PQN239" s="113"/>
      <c r="PQO239" s="113"/>
      <c r="PQP239" s="113"/>
      <c r="PQQ239" s="113"/>
      <c r="PQR239" s="113"/>
      <c r="PQS239" s="113"/>
      <c r="PQT239" s="113"/>
      <c r="PQU239" s="113"/>
      <c r="PQV239" s="113"/>
      <c r="PQW239" s="113"/>
      <c r="PQX239" s="113"/>
      <c r="PQY239" s="113"/>
      <c r="PQZ239" s="113"/>
      <c r="PRA239" s="113"/>
      <c r="PRB239" s="113"/>
      <c r="PRC239" s="113"/>
      <c r="PRD239" s="113"/>
      <c r="PRE239" s="113"/>
      <c r="PRF239" s="113"/>
      <c r="PRG239" s="113"/>
      <c r="PRH239" s="113"/>
      <c r="PRI239" s="113"/>
      <c r="PRJ239" s="113"/>
      <c r="PRK239" s="113"/>
      <c r="PRL239" s="113"/>
      <c r="PRM239" s="113"/>
      <c r="PRN239" s="113"/>
      <c r="PRO239" s="113"/>
      <c r="PRP239" s="113"/>
      <c r="PRQ239" s="113"/>
      <c r="PRR239" s="113"/>
      <c r="PRS239" s="113"/>
      <c r="PRT239" s="113"/>
      <c r="PRU239" s="113"/>
      <c r="PRV239" s="113"/>
      <c r="PRW239" s="113"/>
      <c r="PRX239" s="113"/>
      <c r="PRY239" s="113"/>
      <c r="PRZ239" s="113"/>
      <c r="PSA239" s="113"/>
      <c r="PSB239" s="113"/>
      <c r="PSC239" s="113"/>
      <c r="PSD239" s="113"/>
      <c r="PSE239" s="113"/>
      <c r="PSF239" s="113"/>
      <c r="PSG239" s="113"/>
      <c r="PSH239" s="113"/>
      <c r="PSI239" s="113"/>
      <c r="PSJ239" s="113"/>
      <c r="PSK239" s="113"/>
      <c r="PSL239" s="113"/>
      <c r="PSM239" s="113"/>
      <c r="PSN239" s="113"/>
      <c r="PSO239" s="113"/>
      <c r="PSP239" s="113"/>
      <c r="PSQ239" s="113"/>
      <c r="PSR239" s="113"/>
      <c r="PSS239" s="113"/>
      <c r="PST239" s="113"/>
      <c r="PSU239" s="113"/>
      <c r="PSV239" s="113"/>
      <c r="PSW239" s="113"/>
      <c r="PSX239" s="113"/>
      <c r="PSY239" s="113"/>
      <c r="PSZ239" s="113"/>
      <c r="PTA239" s="113"/>
      <c r="PTB239" s="113"/>
      <c r="PTC239" s="113"/>
      <c r="PTD239" s="113"/>
      <c r="PTE239" s="113"/>
      <c r="PTF239" s="113"/>
      <c r="PTG239" s="113"/>
      <c r="PTH239" s="113"/>
      <c r="PTI239" s="113"/>
      <c r="PTJ239" s="113"/>
      <c r="PTK239" s="113"/>
      <c r="PTL239" s="113"/>
      <c r="PTM239" s="113"/>
      <c r="PTN239" s="113"/>
      <c r="PTO239" s="113"/>
      <c r="PTP239" s="113"/>
      <c r="PTQ239" s="113"/>
      <c r="PTR239" s="113"/>
      <c r="PTS239" s="113"/>
      <c r="PTT239" s="113"/>
      <c r="PTU239" s="113"/>
      <c r="PTV239" s="113"/>
      <c r="PTW239" s="113"/>
      <c r="PTX239" s="113"/>
      <c r="PTY239" s="113"/>
      <c r="PTZ239" s="113"/>
      <c r="PUA239" s="113"/>
      <c r="PUB239" s="113"/>
      <c r="PUC239" s="113"/>
      <c r="PUD239" s="113"/>
      <c r="PUE239" s="113"/>
      <c r="PUF239" s="113"/>
      <c r="PUG239" s="113"/>
      <c r="PUH239" s="113"/>
      <c r="PUI239" s="113"/>
      <c r="PUJ239" s="113"/>
      <c r="PUK239" s="113"/>
      <c r="PUL239" s="113"/>
      <c r="PUM239" s="113"/>
      <c r="PUN239" s="113"/>
      <c r="PUO239" s="113"/>
      <c r="PUP239" s="113"/>
      <c r="PUQ239" s="113"/>
      <c r="PUR239" s="113"/>
      <c r="PUS239" s="113"/>
      <c r="PUT239" s="113"/>
      <c r="PUU239" s="113"/>
      <c r="PUV239" s="113"/>
      <c r="PUW239" s="113"/>
      <c r="PUX239" s="113"/>
      <c r="PUY239" s="113"/>
      <c r="PUZ239" s="113"/>
      <c r="PVA239" s="113"/>
      <c r="PVB239" s="113"/>
      <c r="PVC239" s="113"/>
      <c r="PVD239" s="113"/>
      <c r="PVE239" s="113"/>
      <c r="PVF239" s="113"/>
      <c r="PVG239" s="113"/>
      <c r="PVH239" s="113"/>
      <c r="PVI239" s="113"/>
      <c r="PVJ239" s="113"/>
      <c r="PVK239" s="113"/>
      <c r="PVL239" s="113"/>
      <c r="PVM239" s="113"/>
      <c r="PVN239" s="113"/>
      <c r="PVO239" s="113"/>
      <c r="PVP239" s="113"/>
      <c r="PVQ239" s="113"/>
      <c r="PVR239" s="113"/>
      <c r="PVS239" s="113"/>
      <c r="PVT239" s="113"/>
      <c r="PVU239" s="113"/>
      <c r="PVV239" s="113"/>
      <c r="PVW239" s="113"/>
      <c r="PVX239" s="113"/>
      <c r="PVY239" s="113"/>
      <c r="PVZ239" s="113"/>
      <c r="PWA239" s="113"/>
      <c r="PWB239" s="113"/>
      <c r="PWC239" s="113"/>
      <c r="PWD239" s="113"/>
      <c r="PWE239" s="113"/>
      <c r="PWF239" s="113"/>
      <c r="PWG239" s="113"/>
      <c r="PWH239" s="113"/>
      <c r="PWI239" s="113"/>
      <c r="PWJ239" s="113"/>
      <c r="PWK239" s="113"/>
      <c r="PWL239" s="113"/>
      <c r="PWM239" s="113"/>
      <c r="PWN239" s="113"/>
      <c r="PWO239" s="113"/>
      <c r="PWP239" s="113"/>
      <c r="PWQ239" s="113"/>
      <c r="PWR239" s="113"/>
      <c r="PWS239" s="113"/>
      <c r="PWT239" s="113"/>
      <c r="PWU239" s="113"/>
      <c r="PWV239" s="113"/>
      <c r="PWW239" s="113"/>
      <c r="PWX239" s="113"/>
      <c r="PWY239" s="113"/>
      <c r="PWZ239" s="113"/>
      <c r="PXA239" s="113"/>
      <c r="PXB239" s="113"/>
      <c r="PXC239" s="113"/>
      <c r="PXD239" s="113"/>
      <c r="PXE239" s="113"/>
      <c r="PXF239" s="113"/>
      <c r="PXG239" s="113"/>
      <c r="PXH239" s="113"/>
      <c r="PXI239" s="113"/>
      <c r="PXJ239" s="113"/>
      <c r="PXK239" s="113"/>
      <c r="PXL239" s="113"/>
      <c r="PXM239" s="113"/>
      <c r="PXN239" s="113"/>
      <c r="PXO239" s="113"/>
      <c r="PXP239" s="113"/>
      <c r="PXQ239" s="113"/>
      <c r="PXR239" s="113"/>
      <c r="PXS239" s="113"/>
      <c r="PXT239" s="113"/>
      <c r="PXU239" s="113"/>
      <c r="PXV239" s="113"/>
      <c r="PXW239" s="113"/>
      <c r="PXX239" s="113"/>
      <c r="PXY239" s="113"/>
      <c r="PXZ239" s="113"/>
      <c r="PYA239" s="113"/>
      <c r="PYB239" s="113"/>
      <c r="PYC239" s="113"/>
      <c r="PYD239" s="113"/>
      <c r="PYE239" s="113"/>
      <c r="PYF239" s="113"/>
      <c r="PYG239" s="113"/>
      <c r="PYH239" s="113"/>
      <c r="PYI239" s="113"/>
      <c r="PYJ239" s="113"/>
      <c r="PYK239" s="113"/>
      <c r="PYL239" s="113"/>
      <c r="PYM239" s="113"/>
      <c r="PYN239" s="113"/>
      <c r="PYO239" s="113"/>
      <c r="PYP239" s="113"/>
      <c r="PYQ239" s="113"/>
      <c r="PYR239" s="113"/>
      <c r="PYS239" s="113"/>
      <c r="PYT239" s="113"/>
      <c r="PYU239" s="113"/>
      <c r="PYV239" s="113"/>
      <c r="PYW239" s="113"/>
      <c r="PYX239" s="113"/>
      <c r="PYY239" s="113"/>
      <c r="PYZ239" s="113"/>
      <c r="PZA239" s="113"/>
      <c r="PZB239" s="113"/>
      <c r="PZC239" s="113"/>
      <c r="PZD239" s="113"/>
      <c r="PZE239" s="113"/>
      <c r="PZF239" s="113"/>
      <c r="PZG239" s="113"/>
      <c r="PZH239" s="113"/>
      <c r="PZI239" s="113"/>
      <c r="PZJ239" s="113"/>
      <c r="PZK239" s="113"/>
      <c r="PZL239" s="113"/>
      <c r="PZM239" s="113"/>
      <c r="PZN239" s="113"/>
      <c r="PZO239" s="113"/>
      <c r="PZP239" s="113"/>
      <c r="PZQ239" s="113"/>
      <c r="PZR239" s="113"/>
      <c r="PZS239" s="113"/>
      <c r="PZT239" s="113"/>
      <c r="PZU239" s="113"/>
      <c r="PZV239" s="113"/>
      <c r="PZW239" s="113"/>
      <c r="PZX239" s="113"/>
      <c r="PZY239" s="113"/>
      <c r="PZZ239" s="113"/>
      <c r="QAA239" s="113"/>
      <c r="QAB239" s="113"/>
      <c r="QAC239" s="113"/>
      <c r="QAD239" s="113"/>
      <c r="QAE239" s="113"/>
      <c r="QAF239" s="113"/>
      <c r="QAG239" s="113"/>
      <c r="QAH239" s="113"/>
      <c r="QAI239" s="113"/>
      <c r="QAJ239" s="113"/>
      <c r="QAK239" s="113"/>
      <c r="QAL239" s="113"/>
      <c r="QAM239" s="113"/>
      <c r="QAN239" s="113"/>
      <c r="QAO239" s="113"/>
      <c r="QAP239" s="113"/>
      <c r="QAQ239" s="113"/>
      <c r="QAR239" s="113"/>
      <c r="QAS239" s="113"/>
      <c r="QAT239" s="113"/>
      <c r="QAU239" s="113"/>
      <c r="QAV239" s="113"/>
      <c r="QAW239" s="113"/>
      <c r="QAX239" s="113"/>
      <c r="QAY239" s="113"/>
      <c r="QAZ239" s="113"/>
      <c r="QBA239" s="113"/>
      <c r="QBB239" s="113"/>
      <c r="QBC239" s="113"/>
      <c r="QBD239" s="113"/>
      <c r="QBE239" s="113"/>
      <c r="QBF239" s="113"/>
      <c r="QBG239" s="113"/>
      <c r="QBH239" s="113"/>
      <c r="QBI239" s="113"/>
      <c r="QBJ239" s="113"/>
      <c r="QBK239" s="113"/>
      <c r="QBL239" s="113"/>
      <c r="QBM239" s="113"/>
      <c r="QBN239" s="113"/>
      <c r="QBO239" s="113"/>
      <c r="QBP239" s="113"/>
      <c r="QBQ239" s="113"/>
      <c r="QBR239" s="113"/>
      <c r="QBS239" s="113"/>
      <c r="QBT239" s="113"/>
      <c r="QBU239" s="113"/>
      <c r="QBV239" s="113"/>
      <c r="QBW239" s="113"/>
      <c r="QBX239" s="113"/>
      <c r="QBY239" s="113"/>
      <c r="QBZ239" s="113"/>
      <c r="QCA239" s="113"/>
      <c r="QCB239" s="113"/>
      <c r="QCC239" s="113"/>
      <c r="QCD239" s="113"/>
      <c r="QCE239" s="113"/>
      <c r="QCF239" s="113"/>
      <c r="QCG239" s="113"/>
      <c r="QCH239" s="113"/>
      <c r="QCI239" s="113"/>
      <c r="QCJ239" s="113"/>
      <c r="QCK239" s="113"/>
      <c r="QCL239" s="113"/>
      <c r="QCM239" s="113"/>
      <c r="QCN239" s="113"/>
      <c r="QCO239" s="113"/>
      <c r="QCP239" s="113"/>
      <c r="QCQ239" s="113"/>
      <c r="QCR239" s="113"/>
      <c r="QCS239" s="113"/>
      <c r="QCT239" s="113"/>
      <c r="QCU239" s="113"/>
      <c r="QCV239" s="113"/>
      <c r="QCW239" s="113"/>
      <c r="QCX239" s="113"/>
      <c r="QCY239" s="113"/>
      <c r="QCZ239" s="113"/>
      <c r="QDA239" s="113"/>
      <c r="QDB239" s="113"/>
      <c r="QDC239" s="113"/>
      <c r="QDD239" s="113"/>
      <c r="QDE239" s="113"/>
      <c r="QDF239" s="113"/>
      <c r="QDG239" s="113"/>
      <c r="QDH239" s="113"/>
      <c r="QDI239" s="113"/>
      <c r="QDJ239" s="113"/>
      <c r="QDK239" s="113"/>
      <c r="QDL239" s="113"/>
      <c r="QDM239" s="113"/>
      <c r="QDN239" s="113"/>
      <c r="QDO239" s="113"/>
      <c r="QDP239" s="113"/>
      <c r="QDQ239" s="113"/>
      <c r="QDR239" s="113"/>
      <c r="QDS239" s="113"/>
      <c r="QDT239" s="113"/>
      <c r="QDU239" s="113"/>
      <c r="QDV239" s="113"/>
      <c r="QDW239" s="113"/>
      <c r="QDX239" s="113"/>
      <c r="QDY239" s="113"/>
      <c r="QDZ239" s="113"/>
      <c r="QEA239" s="113"/>
      <c r="QEB239" s="113"/>
      <c r="QEC239" s="113"/>
      <c r="QED239" s="113"/>
      <c r="QEE239" s="113"/>
      <c r="QEF239" s="113"/>
      <c r="QEG239" s="113"/>
      <c r="QEH239" s="113"/>
      <c r="QEI239" s="113"/>
      <c r="QEJ239" s="113"/>
      <c r="QEK239" s="113"/>
      <c r="QEL239" s="113"/>
      <c r="QEM239" s="113"/>
      <c r="QEN239" s="113"/>
      <c r="QEO239" s="113"/>
      <c r="QEP239" s="113"/>
      <c r="QEQ239" s="113"/>
      <c r="QER239" s="113"/>
      <c r="QES239" s="113"/>
      <c r="QET239" s="113"/>
      <c r="QEU239" s="113"/>
      <c r="QEV239" s="113"/>
      <c r="QEW239" s="113"/>
      <c r="QEX239" s="113"/>
      <c r="QEY239" s="113"/>
      <c r="QEZ239" s="113"/>
      <c r="QFA239" s="113"/>
      <c r="QFB239" s="113"/>
      <c r="QFC239" s="113"/>
      <c r="QFD239" s="113"/>
      <c r="QFE239" s="113"/>
      <c r="QFF239" s="113"/>
      <c r="QFG239" s="113"/>
      <c r="QFH239" s="113"/>
      <c r="QFI239" s="113"/>
      <c r="QFJ239" s="113"/>
      <c r="QFK239" s="113"/>
      <c r="QFL239" s="113"/>
      <c r="QFM239" s="113"/>
      <c r="QFN239" s="113"/>
      <c r="QFO239" s="113"/>
      <c r="QFP239" s="113"/>
      <c r="QFQ239" s="113"/>
      <c r="QFR239" s="113"/>
      <c r="QFS239" s="113"/>
      <c r="QFT239" s="113"/>
      <c r="QFU239" s="113"/>
      <c r="QFV239" s="113"/>
      <c r="QFW239" s="113"/>
      <c r="QFX239" s="113"/>
      <c r="QFY239" s="113"/>
      <c r="QFZ239" s="113"/>
      <c r="QGA239" s="113"/>
      <c r="QGB239" s="113"/>
      <c r="QGC239" s="113"/>
      <c r="QGD239" s="113"/>
      <c r="QGE239" s="113"/>
      <c r="QGF239" s="113"/>
      <c r="QGG239" s="113"/>
      <c r="QGH239" s="113"/>
      <c r="QGI239" s="113"/>
      <c r="QGJ239" s="113"/>
      <c r="QGK239" s="113"/>
      <c r="QGL239" s="113"/>
      <c r="QGM239" s="113"/>
      <c r="QGN239" s="113"/>
      <c r="QGO239" s="113"/>
      <c r="QGP239" s="113"/>
      <c r="QGQ239" s="113"/>
      <c r="QGR239" s="113"/>
      <c r="QGS239" s="113"/>
      <c r="QGT239" s="113"/>
      <c r="QGU239" s="113"/>
      <c r="QGV239" s="113"/>
      <c r="QGW239" s="113"/>
      <c r="QGX239" s="113"/>
      <c r="QGY239" s="113"/>
      <c r="QGZ239" s="113"/>
      <c r="QHA239" s="113"/>
      <c r="QHB239" s="113"/>
      <c r="QHC239" s="113"/>
      <c r="QHD239" s="113"/>
      <c r="QHE239" s="113"/>
      <c r="QHF239" s="113"/>
      <c r="QHG239" s="113"/>
      <c r="QHH239" s="113"/>
      <c r="QHI239" s="113"/>
      <c r="QHJ239" s="113"/>
      <c r="QHK239" s="113"/>
      <c r="QHL239" s="113"/>
      <c r="QHM239" s="113"/>
      <c r="QHN239" s="113"/>
      <c r="QHO239" s="113"/>
      <c r="QHP239" s="113"/>
      <c r="QHQ239" s="113"/>
      <c r="QHR239" s="113"/>
      <c r="QHS239" s="113"/>
      <c r="QHT239" s="113"/>
      <c r="QHU239" s="113"/>
      <c r="QHV239" s="113"/>
      <c r="QHW239" s="113"/>
      <c r="QHX239" s="113"/>
      <c r="QHY239" s="113"/>
      <c r="QHZ239" s="113"/>
      <c r="QIA239" s="113"/>
      <c r="QIB239" s="113"/>
      <c r="QIC239" s="113"/>
      <c r="QID239" s="113"/>
      <c r="QIE239" s="113"/>
      <c r="QIF239" s="113"/>
      <c r="QIG239" s="113"/>
      <c r="QIH239" s="113"/>
      <c r="QII239" s="113"/>
      <c r="QIJ239" s="113"/>
      <c r="QIK239" s="113"/>
      <c r="QIL239" s="113"/>
      <c r="QIM239" s="113"/>
      <c r="QIN239" s="113"/>
      <c r="QIO239" s="113"/>
      <c r="QIP239" s="113"/>
      <c r="QIQ239" s="113"/>
      <c r="QIR239" s="113"/>
      <c r="QIS239" s="113"/>
      <c r="QIT239" s="113"/>
      <c r="QIU239" s="113"/>
      <c r="QIV239" s="113"/>
      <c r="QIW239" s="113"/>
      <c r="QIX239" s="113"/>
      <c r="QIY239" s="113"/>
      <c r="QIZ239" s="113"/>
      <c r="QJA239" s="113"/>
      <c r="QJB239" s="113"/>
      <c r="QJC239" s="113"/>
      <c r="QJD239" s="113"/>
      <c r="QJE239" s="113"/>
      <c r="QJF239" s="113"/>
      <c r="QJG239" s="113"/>
      <c r="QJH239" s="113"/>
      <c r="QJI239" s="113"/>
      <c r="QJJ239" s="113"/>
      <c r="QJK239" s="113"/>
      <c r="QJL239" s="113"/>
      <c r="QJM239" s="113"/>
      <c r="QJN239" s="113"/>
      <c r="QJO239" s="113"/>
      <c r="QJP239" s="113"/>
      <c r="QJQ239" s="113"/>
      <c r="QJR239" s="113"/>
      <c r="QJS239" s="113"/>
      <c r="QJT239" s="113"/>
      <c r="QJU239" s="113"/>
      <c r="QJV239" s="113"/>
      <c r="QJW239" s="113"/>
      <c r="QJX239" s="113"/>
      <c r="QJY239" s="113"/>
      <c r="QJZ239" s="113"/>
      <c r="QKA239" s="113"/>
      <c r="QKB239" s="113"/>
      <c r="QKC239" s="113"/>
      <c r="QKD239" s="113"/>
      <c r="QKE239" s="113"/>
      <c r="QKF239" s="113"/>
      <c r="QKG239" s="113"/>
      <c r="QKH239" s="113"/>
      <c r="QKI239" s="113"/>
      <c r="QKJ239" s="113"/>
      <c r="QKK239" s="113"/>
      <c r="QKL239" s="113"/>
      <c r="QKM239" s="113"/>
      <c r="QKN239" s="113"/>
      <c r="QKO239" s="113"/>
      <c r="QKP239" s="113"/>
      <c r="QKQ239" s="113"/>
      <c r="QKR239" s="113"/>
      <c r="QKS239" s="113"/>
      <c r="QKT239" s="113"/>
      <c r="QKU239" s="113"/>
      <c r="QKV239" s="113"/>
      <c r="QKW239" s="113"/>
      <c r="QKX239" s="113"/>
      <c r="QKY239" s="113"/>
      <c r="QKZ239" s="113"/>
      <c r="QLA239" s="113"/>
      <c r="QLB239" s="113"/>
      <c r="QLC239" s="113"/>
      <c r="QLD239" s="113"/>
      <c r="QLE239" s="113"/>
      <c r="QLF239" s="113"/>
      <c r="QLG239" s="113"/>
      <c r="QLH239" s="113"/>
      <c r="QLI239" s="113"/>
      <c r="QLJ239" s="113"/>
      <c r="QLK239" s="113"/>
      <c r="QLL239" s="113"/>
      <c r="QLM239" s="113"/>
      <c r="QLN239" s="113"/>
      <c r="QLO239" s="113"/>
      <c r="QLP239" s="113"/>
      <c r="QLQ239" s="113"/>
      <c r="QLR239" s="113"/>
      <c r="QLS239" s="113"/>
      <c r="QLT239" s="113"/>
      <c r="QLU239" s="113"/>
      <c r="QLV239" s="113"/>
      <c r="QLW239" s="113"/>
      <c r="QLX239" s="113"/>
      <c r="QLY239" s="113"/>
      <c r="QLZ239" s="113"/>
      <c r="QMA239" s="113"/>
      <c r="QMB239" s="113"/>
      <c r="QMC239" s="113"/>
      <c r="QMD239" s="113"/>
      <c r="QME239" s="113"/>
      <c r="QMF239" s="113"/>
      <c r="QMG239" s="113"/>
      <c r="QMH239" s="113"/>
      <c r="QMI239" s="113"/>
      <c r="QMJ239" s="113"/>
      <c r="QMK239" s="113"/>
      <c r="QML239" s="113"/>
      <c r="QMM239" s="113"/>
      <c r="QMN239" s="113"/>
      <c r="QMO239" s="113"/>
      <c r="QMP239" s="113"/>
      <c r="QMQ239" s="113"/>
      <c r="QMR239" s="113"/>
      <c r="QMS239" s="113"/>
      <c r="QMT239" s="113"/>
      <c r="QMU239" s="113"/>
      <c r="QMV239" s="113"/>
      <c r="QMW239" s="113"/>
      <c r="QMX239" s="113"/>
      <c r="QMY239" s="113"/>
      <c r="QMZ239" s="113"/>
      <c r="QNA239" s="113"/>
      <c r="QNB239" s="113"/>
      <c r="QNC239" s="113"/>
      <c r="QND239" s="113"/>
      <c r="QNE239" s="113"/>
      <c r="QNF239" s="113"/>
      <c r="QNG239" s="113"/>
      <c r="QNH239" s="113"/>
      <c r="QNI239" s="113"/>
      <c r="QNJ239" s="113"/>
      <c r="QNK239" s="113"/>
      <c r="QNL239" s="113"/>
      <c r="QNM239" s="113"/>
      <c r="QNN239" s="113"/>
      <c r="QNO239" s="113"/>
      <c r="QNP239" s="113"/>
      <c r="QNQ239" s="113"/>
      <c r="QNR239" s="113"/>
      <c r="QNS239" s="113"/>
      <c r="QNT239" s="113"/>
      <c r="QNU239" s="113"/>
      <c r="QNV239" s="113"/>
      <c r="QNW239" s="113"/>
      <c r="QNX239" s="113"/>
      <c r="QNY239" s="113"/>
      <c r="QNZ239" s="113"/>
      <c r="QOA239" s="113"/>
      <c r="QOB239" s="113"/>
      <c r="QOC239" s="113"/>
      <c r="QOD239" s="113"/>
      <c r="QOE239" s="113"/>
      <c r="QOF239" s="113"/>
      <c r="QOG239" s="113"/>
      <c r="QOH239" s="113"/>
      <c r="QOI239" s="113"/>
      <c r="QOJ239" s="113"/>
      <c r="QOK239" s="113"/>
      <c r="QOL239" s="113"/>
      <c r="QOM239" s="113"/>
      <c r="QON239" s="113"/>
      <c r="QOO239" s="113"/>
      <c r="QOP239" s="113"/>
      <c r="QOQ239" s="113"/>
      <c r="QOR239" s="113"/>
      <c r="QOS239" s="113"/>
      <c r="QOT239" s="113"/>
      <c r="QOU239" s="113"/>
      <c r="QOV239" s="113"/>
      <c r="QOW239" s="113"/>
      <c r="QOX239" s="113"/>
      <c r="QOY239" s="113"/>
      <c r="QOZ239" s="113"/>
      <c r="QPA239" s="113"/>
      <c r="QPB239" s="113"/>
      <c r="QPC239" s="113"/>
      <c r="QPD239" s="113"/>
      <c r="QPE239" s="113"/>
      <c r="QPF239" s="113"/>
      <c r="QPG239" s="113"/>
      <c r="QPH239" s="113"/>
      <c r="QPI239" s="113"/>
      <c r="QPJ239" s="113"/>
      <c r="QPK239" s="113"/>
      <c r="QPL239" s="113"/>
      <c r="QPM239" s="113"/>
      <c r="QPN239" s="113"/>
      <c r="QPO239" s="113"/>
      <c r="QPP239" s="113"/>
      <c r="QPQ239" s="113"/>
      <c r="QPR239" s="113"/>
      <c r="QPS239" s="113"/>
      <c r="QPT239" s="113"/>
      <c r="QPU239" s="113"/>
      <c r="QPV239" s="113"/>
      <c r="QPW239" s="113"/>
      <c r="QPX239" s="113"/>
      <c r="QPY239" s="113"/>
      <c r="QPZ239" s="113"/>
      <c r="QQA239" s="113"/>
      <c r="QQB239" s="113"/>
      <c r="QQC239" s="113"/>
      <c r="QQD239" s="113"/>
      <c r="QQE239" s="113"/>
      <c r="QQF239" s="113"/>
      <c r="QQG239" s="113"/>
      <c r="QQH239" s="113"/>
      <c r="QQI239" s="113"/>
      <c r="QQJ239" s="113"/>
      <c r="QQK239" s="113"/>
      <c r="QQL239" s="113"/>
      <c r="QQM239" s="113"/>
      <c r="QQN239" s="113"/>
      <c r="QQO239" s="113"/>
      <c r="QQP239" s="113"/>
      <c r="QQQ239" s="113"/>
      <c r="QQR239" s="113"/>
      <c r="QQS239" s="113"/>
      <c r="QQT239" s="113"/>
      <c r="QQU239" s="113"/>
      <c r="QQV239" s="113"/>
      <c r="QQW239" s="113"/>
      <c r="QQX239" s="113"/>
      <c r="QQY239" s="113"/>
      <c r="QQZ239" s="113"/>
      <c r="QRA239" s="113"/>
      <c r="QRB239" s="113"/>
      <c r="QRC239" s="113"/>
      <c r="QRD239" s="113"/>
      <c r="QRE239" s="113"/>
      <c r="QRF239" s="113"/>
      <c r="QRG239" s="113"/>
      <c r="QRH239" s="113"/>
      <c r="QRI239" s="113"/>
      <c r="QRJ239" s="113"/>
      <c r="QRK239" s="113"/>
      <c r="QRL239" s="113"/>
      <c r="QRM239" s="113"/>
      <c r="QRN239" s="113"/>
      <c r="QRO239" s="113"/>
      <c r="QRP239" s="113"/>
      <c r="QRQ239" s="113"/>
      <c r="QRR239" s="113"/>
      <c r="QRS239" s="113"/>
      <c r="QRT239" s="113"/>
      <c r="QRU239" s="113"/>
      <c r="QRV239" s="113"/>
      <c r="QRW239" s="113"/>
      <c r="QRX239" s="113"/>
      <c r="QRY239" s="113"/>
      <c r="QRZ239" s="113"/>
      <c r="QSA239" s="113"/>
      <c r="QSB239" s="113"/>
      <c r="QSC239" s="113"/>
      <c r="QSD239" s="113"/>
      <c r="QSE239" s="113"/>
      <c r="QSF239" s="113"/>
      <c r="QSG239" s="113"/>
      <c r="QSH239" s="113"/>
      <c r="QSI239" s="113"/>
      <c r="QSJ239" s="113"/>
      <c r="QSK239" s="113"/>
      <c r="QSL239" s="113"/>
      <c r="QSM239" s="113"/>
      <c r="QSN239" s="113"/>
      <c r="QSO239" s="113"/>
      <c r="QSP239" s="113"/>
      <c r="QSQ239" s="113"/>
      <c r="QSR239" s="113"/>
      <c r="QSS239" s="113"/>
      <c r="QST239" s="113"/>
      <c r="QSU239" s="113"/>
      <c r="QSV239" s="113"/>
      <c r="QSW239" s="113"/>
      <c r="QSX239" s="113"/>
      <c r="QSY239" s="113"/>
      <c r="QSZ239" s="113"/>
      <c r="QTA239" s="113"/>
      <c r="QTB239" s="113"/>
      <c r="QTC239" s="113"/>
      <c r="QTD239" s="113"/>
      <c r="QTE239" s="113"/>
      <c r="QTF239" s="113"/>
      <c r="QTG239" s="113"/>
      <c r="QTH239" s="113"/>
      <c r="QTI239" s="113"/>
      <c r="QTJ239" s="113"/>
      <c r="QTK239" s="113"/>
      <c r="QTL239" s="113"/>
      <c r="QTM239" s="113"/>
      <c r="QTN239" s="113"/>
      <c r="QTO239" s="113"/>
      <c r="QTP239" s="113"/>
      <c r="QTQ239" s="113"/>
      <c r="QTR239" s="113"/>
      <c r="QTS239" s="113"/>
      <c r="QTT239" s="113"/>
      <c r="QTU239" s="113"/>
      <c r="QTV239" s="113"/>
      <c r="QTW239" s="113"/>
      <c r="QTX239" s="113"/>
      <c r="QTY239" s="113"/>
      <c r="QTZ239" s="113"/>
      <c r="QUA239" s="113"/>
      <c r="QUB239" s="113"/>
      <c r="QUC239" s="113"/>
      <c r="QUD239" s="113"/>
      <c r="QUE239" s="113"/>
      <c r="QUF239" s="113"/>
      <c r="QUG239" s="113"/>
      <c r="QUH239" s="113"/>
      <c r="QUI239" s="113"/>
      <c r="QUJ239" s="113"/>
      <c r="QUK239" s="113"/>
      <c r="QUL239" s="113"/>
      <c r="QUM239" s="113"/>
      <c r="QUN239" s="113"/>
      <c r="QUO239" s="113"/>
      <c r="QUP239" s="113"/>
      <c r="QUQ239" s="113"/>
      <c r="QUR239" s="113"/>
      <c r="QUS239" s="113"/>
      <c r="QUT239" s="113"/>
      <c r="QUU239" s="113"/>
      <c r="QUV239" s="113"/>
      <c r="QUW239" s="113"/>
      <c r="QUX239" s="113"/>
      <c r="QUY239" s="113"/>
      <c r="QUZ239" s="113"/>
      <c r="QVA239" s="113"/>
      <c r="QVB239" s="113"/>
      <c r="QVC239" s="113"/>
      <c r="QVD239" s="113"/>
      <c r="QVE239" s="113"/>
      <c r="QVF239" s="113"/>
      <c r="QVG239" s="113"/>
      <c r="QVH239" s="113"/>
      <c r="QVI239" s="113"/>
      <c r="QVJ239" s="113"/>
      <c r="QVK239" s="113"/>
      <c r="QVL239" s="113"/>
      <c r="QVM239" s="113"/>
      <c r="QVN239" s="113"/>
      <c r="QVO239" s="113"/>
      <c r="QVP239" s="113"/>
      <c r="QVQ239" s="113"/>
      <c r="QVR239" s="113"/>
      <c r="QVS239" s="113"/>
      <c r="QVT239" s="113"/>
      <c r="QVU239" s="113"/>
      <c r="QVV239" s="113"/>
      <c r="QVW239" s="113"/>
      <c r="QVX239" s="113"/>
      <c r="QVY239" s="113"/>
      <c r="QVZ239" s="113"/>
      <c r="QWA239" s="113"/>
      <c r="QWB239" s="113"/>
      <c r="QWC239" s="113"/>
      <c r="QWD239" s="113"/>
      <c r="QWE239" s="113"/>
      <c r="QWF239" s="113"/>
      <c r="QWG239" s="113"/>
      <c r="QWH239" s="113"/>
      <c r="QWI239" s="113"/>
      <c r="QWJ239" s="113"/>
      <c r="QWK239" s="113"/>
      <c r="QWL239" s="113"/>
      <c r="QWM239" s="113"/>
      <c r="QWN239" s="113"/>
      <c r="QWO239" s="113"/>
      <c r="QWP239" s="113"/>
      <c r="QWQ239" s="113"/>
      <c r="QWR239" s="113"/>
      <c r="QWS239" s="113"/>
      <c r="QWT239" s="113"/>
      <c r="QWU239" s="113"/>
      <c r="QWV239" s="113"/>
      <c r="QWW239" s="113"/>
      <c r="QWX239" s="113"/>
      <c r="QWY239" s="113"/>
      <c r="QWZ239" s="113"/>
      <c r="QXA239" s="113"/>
      <c r="QXB239" s="113"/>
      <c r="QXC239" s="113"/>
      <c r="QXD239" s="113"/>
      <c r="QXE239" s="113"/>
      <c r="QXF239" s="113"/>
      <c r="QXG239" s="113"/>
      <c r="QXH239" s="113"/>
      <c r="QXI239" s="113"/>
      <c r="QXJ239" s="113"/>
      <c r="QXK239" s="113"/>
      <c r="QXL239" s="113"/>
      <c r="QXM239" s="113"/>
      <c r="QXN239" s="113"/>
      <c r="QXO239" s="113"/>
      <c r="QXP239" s="113"/>
      <c r="QXQ239" s="113"/>
      <c r="QXR239" s="113"/>
      <c r="QXS239" s="113"/>
      <c r="QXT239" s="113"/>
      <c r="QXU239" s="113"/>
      <c r="QXV239" s="113"/>
      <c r="QXW239" s="113"/>
      <c r="QXX239" s="113"/>
      <c r="QXY239" s="113"/>
      <c r="QXZ239" s="113"/>
      <c r="QYA239" s="113"/>
      <c r="QYB239" s="113"/>
      <c r="QYC239" s="113"/>
      <c r="QYD239" s="113"/>
      <c r="QYE239" s="113"/>
      <c r="QYF239" s="113"/>
      <c r="QYG239" s="113"/>
      <c r="QYH239" s="113"/>
      <c r="QYI239" s="113"/>
      <c r="QYJ239" s="113"/>
      <c r="QYK239" s="113"/>
      <c r="QYL239" s="113"/>
      <c r="QYM239" s="113"/>
      <c r="QYN239" s="113"/>
      <c r="QYO239" s="113"/>
      <c r="QYP239" s="113"/>
      <c r="QYQ239" s="113"/>
      <c r="QYR239" s="113"/>
      <c r="QYS239" s="113"/>
      <c r="QYT239" s="113"/>
      <c r="QYU239" s="113"/>
      <c r="QYV239" s="113"/>
      <c r="QYW239" s="113"/>
      <c r="QYX239" s="113"/>
      <c r="QYY239" s="113"/>
      <c r="QYZ239" s="113"/>
      <c r="QZA239" s="113"/>
      <c r="QZB239" s="113"/>
      <c r="QZC239" s="113"/>
      <c r="QZD239" s="113"/>
      <c r="QZE239" s="113"/>
      <c r="QZF239" s="113"/>
      <c r="QZG239" s="113"/>
      <c r="QZH239" s="113"/>
      <c r="QZI239" s="113"/>
      <c r="QZJ239" s="113"/>
      <c r="QZK239" s="113"/>
      <c r="QZL239" s="113"/>
      <c r="QZM239" s="113"/>
      <c r="QZN239" s="113"/>
      <c r="QZO239" s="113"/>
      <c r="QZP239" s="113"/>
      <c r="QZQ239" s="113"/>
      <c r="QZR239" s="113"/>
      <c r="QZS239" s="113"/>
      <c r="QZT239" s="113"/>
      <c r="QZU239" s="113"/>
      <c r="QZV239" s="113"/>
      <c r="QZW239" s="113"/>
      <c r="QZX239" s="113"/>
      <c r="QZY239" s="113"/>
      <c r="QZZ239" s="113"/>
      <c r="RAA239" s="113"/>
      <c r="RAB239" s="113"/>
      <c r="RAC239" s="113"/>
      <c r="RAD239" s="113"/>
      <c r="RAE239" s="113"/>
      <c r="RAF239" s="113"/>
      <c r="RAG239" s="113"/>
      <c r="RAH239" s="113"/>
      <c r="RAI239" s="113"/>
      <c r="RAJ239" s="113"/>
      <c r="RAK239" s="113"/>
      <c r="RAL239" s="113"/>
      <c r="RAM239" s="113"/>
      <c r="RAN239" s="113"/>
      <c r="RAO239" s="113"/>
      <c r="RAP239" s="113"/>
      <c r="RAQ239" s="113"/>
      <c r="RAR239" s="113"/>
      <c r="RAS239" s="113"/>
      <c r="RAT239" s="113"/>
      <c r="RAU239" s="113"/>
      <c r="RAV239" s="113"/>
      <c r="RAW239" s="113"/>
      <c r="RAX239" s="113"/>
      <c r="RAY239" s="113"/>
      <c r="RAZ239" s="113"/>
      <c r="RBA239" s="113"/>
      <c r="RBB239" s="113"/>
      <c r="RBC239" s="113"/>
      <c r="RBD239" s="113"/>
      <c r="RBE239" s="113"/>
      <c r="RBF239" s="113"/>
      <c r="RBG239" s="113"/>
      <c r="RBH239" s="113"/>
      <c r="RBI239" s="113"/>
      <c r="RBJ239" s="113"/>
      <c r="RBK239" s="113"/>
      <c r="RBL239" s="113"/>
      <c r="RBM239" s="113"/>
      <c r="RBN239" s="113"/>
      <c r="RBO239" s="113"/>
      <c r="RBP239" s="113"/>
      <c r="RBQ239" s="113"/>
      <c r="RBR239" s="113"/>
      <c r="RBS239" s="113"/>
      <c r="RBT239" s="113"/>
      <c r="RBU239" s="113"/>
      <c r="RBV239" s="113"/>
      <c r="RBW239" s="113"/>
      <c r="RBX239" s="113"/>
      <c r="RBY239" s="113"/>
      <c r="RBZ239" s="113"/>
      <c r="RCA239" s="113"/>
      <c r="RCB239" s="113"/>
      <c r="RCC239" s="113"/>
      <c r="RCD239" s="113"/>
      <c r="RCE239" s="113"/>
      <c r="RCF239" s="113"/>
      <c r="RCG239" s="113"/>
      <c r="RCH239" s="113"/>
      <c r="RCI239" s="113"/>
      <c r="RCJ239" s="113"/>
      <c r="RCK239" s="113"/>
      <c r="RCL239" s="113"/>
      <c r="RCM239" s="113"/>
      <c r="RCN239" s="113"/>
      <c r="RCO239" s="113"/>
      <c r="RCP239" s="113"/>
      <c r="RCQ239" s="113"/>
      <c r="RCR239" s="113"/>
      <c r="RCS239" s="113"/>
      <c r="RCT239" s="113"/>
      <c r="RCU239" s="113"/>
      <c r="RCV239" s="113"/>
      <c r="RCW239" s="113"/>
      <c r="RCX239" s="113"/>
      <c r="RCY239" s="113"/>
      <c r="RCZ239" s="113"/>
      <c r="RDA239" s="113"/>
      <c r="RDB239" s="113"/>
      <c r="RDC239" s="113"/>
      <c r="RDD239" s="113"/>
      <c r="RDE239" s="113"/>
      <c r="RDF239" s="113"/>
      <c r="RDG239" s="113"/>
      <c r="RDH239" s="113"/>
      <c r="RDI239" s="113"/>
      <c r="RDJ239" s="113"/>
      <c r="RDK239" s="113"/>
      <c r="RDL239" s="113"/>
      <c r="RDM239" s="113"/>
      <c r="RDN239" s="113"/>
      <c r="RDO239" s="113"/>
      <c r="RDP239" s="113"/>
      <c r="RDQ239" s="113"/>
      <c r="RDR239" s="113"/>
      <c r="RDS239" s="113"/>
      <c r="RDT239" s="113"/>
      <c r="RDU239" s="113"/>
      <c r="RDV239" s="113"/>
      <c r="RDW239" s="113"/>
      <c r="RDX239" s="113"/>
      <c r="RDY239" s="113"/>
      <c r="RDZ239" s="113"/>
      <c r="REA239" s="113"/>
      <c r="REB239" s="113"/>
      <c r="REC239" s="113"/>
      <c r="RED239" s="113"/>
      <c r="REE239" s="113"/>
      <c r="REF239" s="113"/>
      <c r="REG239" s="113"/>
      <c r="REH239" s="113"/>
      <c r="REI239" s="113"/>
      <c r="REJ239" s="113"/>
      <c r="REK239" s="113"/>
      <c r="REL239" s="113"/>
      <c r="REM239" s="113"/>
      <c r="REN239" s="113"/>
      <c r="REO239" s="113"/>
      <c r="REP239" s="113"/>
      <c r="REQ239" s="113"/>
      <c r="RER239" s="113"/>
      <c r="RES239" s="113"/>
      <c r="RET239" s="113"/>
      <c r="REU239" s="113"/>
      <c r="REV239" s="113"/>
      <c r="REW239" s="113"/>
      <c r="REX239" s="113"/>
      <c r="REY239" s="113"/>
      <c r="REZ239" s="113"/>
      <c r="RFA239" s="113"/>
      <c r="RFB239" s="113"/>
      <c r="RFC239" s="113"/>
      <c r="RFD239" s="113"/>
      <c r="RFE239" s="113"/>
      <c r="RFF239" s="113"/>
      <c r="RFG239" s="113"/>
      <c r="RFH239" s="113"/>
      <c r="RFI239" s="113"/>
      <c r="RFJ239" s="113"/>
      <c r="RFK239" s="113"/>
      <c r="RFL239" s="113"/>
      <c r="RFM239" s="113"/>
      <c r="RFN239" s="113"/>
      <c r="RFO239" s="113"/>
      <c r="RFP239" s="113"/>
      <c r="RFQ239" s="113"/>
      <c r="RFR239" s="113"/>
      <c r="RFS239" s="113"/>
      <c r="RFT239" s="113"/>
      <c r="RFU239" s="113"/>
      <c r="RFV239" s="113"/>
      <c r="RFW239" s="113"/>
      <c r="RFX239" s="113"/>
      <c r="RFY239" s="113"/>
      <c r="RFZ239" s="113"/>
      <c r="RGA239" s="113"/>
      <c r="RGB239" s="113"/>
      <c r="RGC239" s="113"/>
      <c r="RGD239" s="113"/>
      <c r="RGE239" s="113"/>
      <c r="RGF239" s="113"/>
      <c r="RGG239" s="113"/>
      <c r="RGH239" s="113"/>
      <c r="RGI239" s="113"/>
      <c r="RGJ239" s="113"/>
      <c r="RGK239" s="113"/>
      <c r="RGL239" s="113"/>
      <c r="RGM239" s="113"/>
      <c r="RGN239" s="113"/>
      <c r="RGO239" s="113"/>
      <c r="RGP239" s="113"/>
      <c r="RGQ239" s="113"/>
      <c r="RGR239" s="113"/>
      <c r="RGS239" s="113"/>
      <c r="RGT239" s="113"/>
      <c r="RGU239" s="113"/>
      <c r="RGV239" s="113"/>
      <c r="RGW239" s="113"/>
      <c r="RGX239" s="113"/>
      <c r="RGY239" s="113"/>
      <c r="RGZ239" s="113"/>
      <c r="RHA239" s="113"/>
      <c r="RHB239" s="113"/>
      <c r="RHC239" s="113"/>
      <c r="RHD239" s="113"/>
      <c r="RHE239" s="113"/>
      <c r="RHF239" s="113"/>
      <c r="RHG239" s="113"/>
      <c r="RHH239" s="113"/>
      <c r="RHI239" s="113"/>
      <c r="RHJ239" s="113"/>
      <c r="RHK239" s="113"/>
      <c r="RHL239" s="113"/>
      <c r="RHM239" s="113"/>
      <c r="RHN239" s="113"/>
      <c r="RHO239" s="113"/>
      <c r="RHP239" s="113"/>
      <c r="RHQ239" s="113"/>
      <c r="RHR239" s="113"/>
      <c r="RHS239" s="113"/>
      <c r="RHT239" s="113"/>
      <c r="RHU239" s="113"/>
      <c r="RHV239" s="113"/>
      <c r="RHW239" s="113"/>
      <c r="RHX239" s="113"/>
      <c r="RHY239" s="113"/>
      <c r="RHZ239" s="113"/>
      <c r="RIA239" s="113"/>
      <c r="RIB239" s="113"/>
      <c r="RIC239" s="113"/>
      <c r="RID239" s="113"/>
      <c r="RIE239" s="113"/>
      <c r="RIF239" s="113"/>
      <c r="RIG239" s="113"/>
      <c r="RIH239" s="113"/>
      <c r="RII239" s="113"/>
      <c r="RIJ239" s="113"/>
      <c r="RIK239" s="113"/>
      <c r="RIL239" s="113"/>
      <c r="RIM239" s="113"/>
      <c r="RIN239" s="113"/>
      <c r="RIO239" s="113"/>
      <c r="RIP239" s="113"/>
      <c r="RIQ239" s="113"/>
      <c r="RIR239" s="113"/>
      <c r="RIS239" s="113"/>
      <c r="RIT239" s="113"/>
      <c r="RIU239" s="113"/>
      <c r="RIV239" s="113"/>
      <c r="RIW239" s="113"/>
      <c r="RIX239" s="113"/>
      <c r="RIY239" s="113"/>
      <c r="RIZ239" s="113"/>
      <c r="RJA239" s="113"/>
      <c r="RJB239" s="113"/>
      <c r="RJC239" s="113"/>
      <c r="RJD239" s="113"/>
      <c r="RJE239" s="113"/>
      <c r="RJF239" s="113"/>
      <c r="RJG239" s="113"/>
      <c r="RJH239" s="113"/>
      <c r="RJI239" s="113"/>
      <c r="RJJ239" s="113"/>
      <c r="RJK239" s="113"/>
      <c r="RJL239" s="113"/>
      <c r="RJM239" s="113"/>
      <c r="RJN239" s="113"/>
      <c r="RJO239" s="113"/>
      <c r="RJP239" s="113"/>
      <c r="RJQ239" s="113"/>
      <c r="RJR239" s="113"/>
      <c r="RJS239" s="113"/>
      <c r="RJT239" s="113"/>
      <c r="RJU239" s="113"/>
      <c r="RJV239" s="113"/>
      <c r="RJW239" s="113"/>
      <c r="RJX239" s="113"/>
      <c r="RJY239" s="113"/>
      <c r="RJZ239" s="113"/>
      <c r="RKA239" s="113"/>
      <c r="RKB239" s="113"/>
      <c r="RKC239" s="113"/>
      <c r="RKD239" s="113"/>
      <c r="RKE239" s="113"/>
      <c r="RKF239" s="113"/>
      <c r="RKG239" s="113"/>
      <c r="RKH239" s="113"/>
      <c r="RKI239" s="113"/>
      <c r="RKJ239" s="113"/>
      <c r="RKK239" s="113"/>
      <c r="RKL239" s="113"/>
      <c r="RKM239" s="113"/>
      <c r="RKN239" s="113"/>
      <c r="RKO239" s="113"/>
      <c r="RKP239" s="113"/>
      <c r="RKQ239" s="113"/>
      <c r="RKR239" s="113"/>
      <c r="RKS239" s="113"/>
      <c r="RKT239" s="113"/>
      <c r="RKU239" s="113"/>
      <c r="RKV239" s="113"/>
      <c r="RKW239" s="113"/>
      <c r="RKX239" s="113"/>
      <c r="RKY239" s="113"/>
      <c r="RKZ239" s="113"/>
      <c r="RLA239" s="113"/>
      <c r="RLB239" s="113"/>
      <c r="RLC239" s="113"/>
      <c r="RLD239" s="113"/>
      <c r="RLE239" s="113"/>
      <c r="RLF239" s="113"/>
      <c r="RLG239" s="113"/>
      <c r="RLH239" s="113"/>
      <c r="RLI239" s="113"/>
      <c r="RLJ239" s="113"/>
      <c r="RLK239" s="113"/>
      <c r="RLL239" s="113"/>
      <c r="RLM239" s="113"/>
      <c r="RLN239" s="113"/>
      <c r="RLO239" s="113"/>
      <c r="RLP239" s="113"/>
      <c r="RLQ239" s="113"/>
      <c r="RLR239" s="113"/>
      <c r="RLS239" s="113"/>
      <c r="RLT239" s="113"/>
      <c r="RLU239" s="113"/>
      <c r="RLV239" s="113"/>
      <c r="RLW239" s="113"/>
      <c r="RLX239" s="113"/>
      <c r="RLY239" s="113"/>
      <c r="RLZ239" s="113"/>
      <c r="RMA239" s="113"/>
      <c r="RMB239" s="113"/>
      <c r="RMC239" s="113"/>
      <c r="RMD239" s="113"/>
      <c r="RME239" s="113"/>
      <c r="RMF239" s="113"/>
      <c r="RMG239" s="113"/>
      <c r="RMH239" s="113"/>
      <c r="RMI239" s="113"/>
      <c r="RMJ239" s="113"/>
      <c r="RMK239" s="113"/>
      <c r="RML239" s="113"/>
      <c r="RMM239" s="113"/>
      <c r="RMN239" s="113"/>
      <c r="RMO239" s="113"/>
      <c r="RMP239" s="113"/>
      <c r="RMQ239" s="113"/>
      <c r="RMR239" s="113"/>
      <c r="RMS239" s="113"/>
      <c r="RMT239" s="113"/>
      <c r="RMU239" s="113"/>
      <c r="RMV239" s="113"/>
      <c r="RMW239" s="113"/>
      <c r="RMX239" s="113"/>
      <c r="RMY239" s="113"/>
      <c r="RMZ239" s="113"/>
      <c r="RNA239" s="113"/>
      <c r="RNB239" s="113"/>
      <c r="RNC239" s="113"/>
      <c r="RND239" s="113"/>
      <c r="RNE239" s="113"/>
      <c r="RNF239" s="113"/>
      <c r="RNG239" s="113"/>
      <c r="RNH239" s="113"/>
      <c r="RNI239" s="113"/>
      <c r="RNJ239" s="113"/>
      <c r="RNK239" s="113"/>
      <c r="RNL239" s="113"/>
      <c r="RNM239" s="113"/>
      <c r="RNN239" s="113"/>
      <c r="RNO239" s="113"/>
      <c r="RNP239" s="113"/>
      <c r="RNQ239" s="113"/>
      <c r="RNR239" s="113"/>
      <c r="RNS239" s="113"/>
      <c r="RNT239" s="113"/>
      <c r="RNU239" s="113"/>
      <c r="RNV239" s="113"/>
      <c r="RNW239" s="113"/>
      <c r="RNX239" s="113"/>
      <c r="RNY239" s="113"/>
      <c r="RNZ239" s="113"/>
      <c r="ROA239" s="113"/>
      <c r="ROB239" s="113"/>
      <c r="ROC239" s="113"/>
      <c r="ROD239" s="113"/>
      <c r="ROE239" s="113"/>
      <c r="ROF239" s="113"/>
      <c r="ROG239" s="113"/>
      <c r="ROH239" s="113"/>
      <c r="ROI239" s="113"/>
      <c r="ROJ239" s="113"/>
      <c r="ROK239" s="113"/>
      <c r="ROL239" s="113"/>
      <c r="ROM239" s="113"/>
      <c r="RON239" s="113"/>
      <c r="ROO239" s="113"/>
      <c r="ROP239" s="113"/>
      <c r="ROQ239" s="113"/>
      <c r="ROR239" s="113"/>
      <c r="ROS239" s="113"/>
      <c r="ROT239" s="113"/>
      <c r="ROU239" s="113"/>
      <c r="ROV239" s="113"/>
      <c r="ROW239" s="113"/>
      <c r="ROX239" s="113"/>
      <c r="ROY239" s="113"/>
      <c r="ROZ239" s="113"/>
      <c r="RPA239" s="113"/>
      <c r="RPB239" s="113"/>
      <c r="RPC239" s="113"/>
      <c r="RPD239" s="113"/>
      <c r="RPE239" s="113"/>
      <c r="RPF239" s="113"/>
      <c r="RPG239" s="113"/>
      <c r="RPH239" s="113"/>
      <c r="RPI239" s="113"/>
      <c r="RPJ239" s="113"/>
      <c r="RPK239" s="113"/>
      <c r="RPL239" s="113"/>
      <c r="RPM239" s="113"/>
      <c r="RPN239" s="113"/>
      <c r="RPO239" s="113"/>
      <c r="RPP239" s="113"/>
      <c r="RPQ239" s="113"/>
      <c r="RPR239" s="113"/>
      <c r="RPS239" s="113"/>
      <c r="RPT239" s="113"/>
      <c r="RPU239" s="113"/>
      <c r="RPV239" s="113"/>
      <c r="RPW239" s="113"/>
      <c r="RPX239" s="113"/>
      <c r="RPY239" s="113"/>
      <c r="RPZ239" s="113"/>
      <c r="RQA239" s="113"/>
      <c r="RQB239" s="113"/>
      <c r="RQC239" s="113"/>
      <c r="RQD239" s="113"/>
      <c r="RQE239" s="113"/>
      <c r="RQF239" s="113"/>
      <c r="RQG239" s="113"/>
      <c r="RQH239" s="113"/>
      <c r="RQI239" s="113"/>
      <c r="RQJ239" s="113"/>
      <c r="RQK239" s="113"/>
      <c r="RQL239" s="113"/>
      <c r="RQM239" s="113"/>
      <c r="RQN239" s="113"/>
      <c r="RQO239" s="113"/>
      <c r="RQP239" s="113"/>
      <c r="RQQ239" s="113"/>
      <c r="RQR239" s="113"/>
      <c r="RQS239" s="113"/>
      <c r="RQT239" s="113"/>
      <c r="RQU239" s="113"/>
      <c r="RQV239" s="113"/>
      <c r="RQW239" s="113"/>
      <c r="RQX239" s="113"/>
      <c r="RQY239" s="113"/>
      <c r="RQZ239" s="113"/>
      <c r="RRA239" s="113"/>
      <c r="RRB239" s="113"/>
      <c r="RRC239" s="113"/>
      <c r="RRD239" s="113"/>
      <c r="RRE239" s="113"/>
      <c r="RRF239" s="113"/>
      <c r="RRG239" s="113"/>
      <c r="RRH239" s="113"/>
      <c r="RRI239" s="113"/>
      <c r="RRJ239" s="113"/>
      <c r="RRK239" s="113"/>
      <c r="RRL239" s="113"/>
      <c r="RRM239" s="113"/>
      <c r="RRN239" s="113"/>
      <c r="RRO239" s="113"/>
      <c r="RRP239" s="113"/>
      <c r="RRQ239" s="113"/>
      <c r="RRR239" s="113"/>
      <c r="RRS239" s="113"/>
      <c r="RRT239" s="113"/>
      <c r="RRU239" s="113"/>
      <c r="RRV239" s="113"/>
      <c r="RRW239" s="113"/>
      <c r="RRX239" s="113"/>
      <c r="RRY239" s="113"/>
      <c r="RRZ239" s="113"/>
      <c r="RSA239" s="113"/>
      <c r="RSB239" s="113"/>
      <c r="RSC239" s="113"/>
      <c r="RSD239" s="113"/>
      <c r="RSE239" s="113"/>
      <c r="RSF239" s="113"/>
      <c r="RSG239" s="113"/>
      <c r="RSH239" s="113"/>
      <c r="RSI239" s="113"/>
      <c r="RSJ239" s="113"/>
      <c r="RSK239" s="113"/>
      <c r="RSL239" s="113"/>
      <c r="RSM239" s="113"/>
      <c r="RSN239" s="113"/>
      <c r="RSO239" s="113"/>
      <c r="RSP239" s="113"/>
      <c r="RSQ239" s="113"/>
      <c r="RSR239" s="113"/>
      <c r="RSS239" s="113"/>
      <c r="RST239" s="113"/>
      <c r="RSU239" s="113"/>
      <c r="RSV239" s="113"/>
      <c r="RSW239" s="113"/>
      <c r="RSX239" s="113"/>
      <c r="RSY239" s="113"/>
      <c r="RSZ239" s="113"/>
      <c r="RTA239" s="113"/>
      <c r="RTB239" s="113"/>
      <c r="RTC239" s="113"/>
      <c r="RTD239" s="113"/>
      <c r="RTE239" s="113"/>
      <c r="RTF239" s="113"/>
      <c r="RTG239" s="113"/>
      <c r="RTH239" s="113"/>
      <c r="RTI239" s="113"/>
      <c r="RTJ239" s="113"/>
      <c r="RTK239" s="113"/>
      <c r="RTL239" s="113"/>
      <c r="RTM239" s="113"/>
      <c r="RTN239" s="113"/>
      <c r="RTO239" s="113"/>
      <c r="RTP239" s="113"/>
      <c r="RTQ239" s="113"/>
      <c r="RTR239" s="113"/>
      <c r="RTS239" s="113"/>
      <c r="RTT239" s="113"/>
      <c r="RTU239" s="113"/>
      <c r="RTV239" s="113"/>
      <c r="RTW239" s="113"/>
      <c r="RTX239" s="113"/>
      <c r="RTY239" s="113"/>
      <c r="RTZ239" s="113"/>
      <c r="RUA239" s="113"/>
      <c r="RUB239" s="113"/>
      <c r="RUC239" s="113"/>
      <c r="RUD239" s="113"/>
      <c r="RUE239" s="113"/>
      <c r="RUF239" s="113"/>
      <c r="RUG239" s="113"/>
      <c r="RUH239" s="113"/>
      <c r="RUI239" s="113"/>
      <c r="RUJ239" s="113"/>
      <c r="RUK239" s="113"/>
      <c r="RUL239" s="113"/>
      <c r="RUM239" s="113"/>
      <c r="RUN239" s="113"/>
      <c r="RUO239" s="113"/>
      <c r="RUP239" s="113"/>
      <c r="RUQ239" s="113"/>
      <c r="RUR239" s="113"/>
      <c r="RUS239" s="113"/>
      <c r="RUT239" s="113"/>
      <c r="RUU239" s="113"/>
      <c r="RUV239" s="113"/>
      <c r="RUW239" s="113"/>
      <c r="RUX239" s="113"/>
      <c r="RUY239" s="113"/>
      <c r="RUZ239" s="113"/>
      <c r="RVA239" s="113"/>
      <c r="RVB239" s="113"/>
      <c r="RVC239" s="113"/>
      <c r="RVD239" s="113"/>
      <c r="RVE239" s="113"/>
      <c r="RVF239" s="113"/>
      <c r="RVG239" s="113"/>
      <c r="RVH239" s="113"/>
      <c r="RVI239" s="113"/>
      <c r="RVJ239" s="113"/>
      <c r="RVK239" s="113"/>
      <c r="RVL239" s="113"/>
      <c r="RVM239" s="113"/>
      <c r="RVN239" s="113"/>
      <c r="RVO239" s="113"/>
      <c r="RVP239" s="113"/>
      <c r="RVQ239" s="113"/>
      <c r="RVR239" s="113"/>
      <c r="RVS239" s="113"/>
      <c r="RVT239" s="113"/>
      <c r="RVU239" s="113"/>
      <c r="RVV239" s="113"/>
      <c r="RVW239" s="113"/>
      <c r="RVX239" s="113"/>
      <c r="RVY239" s="113"/>
      <c r="RVZ239" s="113"/>
      <c r="RWA239" s="113"/>
      <c r="RWB239" s="113"/>
      <c r="RWC239" s="113"/>
      <c r="RWD239" s="113"/>
      <c r="RWE239" s="113"/>
      <c r="RWF239" s="113"/>
      <c r="RWG239" s="113"/>
      <c r="RWH239" s="113"/>
      <c r="RWI239" s="113"/>
      <c r="RWJ239" s="113"/>
      <c r="RWK239" s="113"/>
      <c r="RWL239" s="113"/>
      <c r="RWM239" s="113"/>
      <c r="RWN239" s="113"/>
      <c r="RWO239" s="113"/>
      <c r="RWP239" s="113"/>
      <c r="RWQ239" s="113"/>
      <c r="RWR239" s="113"/>
      <c r="RWS239" s="113"/>
      <c r="RWT239" s="113"/>
      <c r="RWU239" s="113"/>
      <c r="RWV239" s="113"/>
      <c r="RWW239" s="113"/>
      <c r="RWX239" s="113"/>
      <c r="RWY239" s="113"/>
      <c r="RWZ239" s="113"/>
      <c r="RXA239" s="113"/>
      <c r="RXB239" s="113"/>
      <c r="RXC239" s="113"/>
      <c r="RXD239" s="113"/>
      <c r="RXE239" s="113"/>
      <c r="RXF239" s="113"/>
      <c r="RXG239" s="113"/>
      <c r="RXH239" s="113"/>
      <c r="RXI239" s="113"/>
      <c r="RXJ239" s="113"/>
      <c r="RXK239" s="113"/>
      <c r="RXL239" s="113"/>
      <c r="RXM239" s="113"/>
      <c r="RXN239" s="113"/>
      <c r="RXO239" s="113"/>
      <c r="RXP239" s="113"/>
      <c r="RXQ239" s="113"/>
      <c r="RXR239" s="113"/>
      <c r="RXS239" s="113"/>
      <c r="RXT239" s="113"/>
      <c r="RXU239" s="113"/>
      <c r="RXV239" s="113"/>
      <c r="RXW239" s="113"/>
      <c r="RXX239" s="113"/>
      <c r="RXY239" s="113"/>
      <c r="RXZ239" s="113"/>
      <c r="RYA239" s="113"/>
      <c r="RYB239" s="113"/>
      <c r="RYC239" s="113"/>
      <c r="RYD239" s="113"/>
      <c r="RYE239" s="113"/>
      <c r="RYF239" s="113"/>
      <c r="RYG239" s="113"/>
      <c r="RYH239" s="113"/>
      <c r="RYI239" s="113"/>
      <c r="RYJ239" s="113"/>
      <c r="RYK239" s="113"/>
      <c r="RYL239" s="113"/>
      <c r="RYM239" s="113"/>
      <c r="RYN239" s="113"/>
      <c r="RYO239" s="113"/>
      <c r="RYP239" s="113"/>
      <c r="RYQ239" s="113"/>
      <c r="RYR239" s="113"/>
      <c r="RYS239" s="113"/>
      <c r="RYT239" s="113"/>
      <c r="RYU239" s="113"/>
      <c r="RYV239" s="113"/>
      <c r="RYW239" s="113"/>
      <c r="RYX239" s="113"/>
      <c r="RYY239" s="113"/>
      <c r="RYZ239" s="113"/>
      <c r="RZA239" s="113"/>
      <c r="RZB239" s="113"/>
      <c r="RZC239" s="113"/>
      <c r="RZD239" s="113"/>
      <c r="RZE239" s="113"/>
      <c r="RZF239" s="113"/>
      <c r="RZG239" s="113"/>
      <c r="RZH239" s="113"/>
      <c r="RZI239" s="113"/>
      <c r="RZJ239" s="113"/>
      <c r="RZK239" s="113"/>
      <c r="RZL239" s="113"/>
      <c r="RZM239" s="113"/>
      <c r="RZN239" s="113"/>
      <c r="RZO239" s="113"/>
      <c r="RZP239" s="113"/>
      <c r="RZQ239" s="113"/>
      <c r="RZR239" s="113"/>
      <c r="RZS239" s="113"/>
      <c r="RZT239" s="113"/>
      <c r="RZU239" s="113"/>
      <c r="RZV239" s="113"/>
      <c r="RZW239" s="113"/>
      <c r="RZX239" s="113"/>
      <c r="RZY239" s="113"/>
      <c r="RZZ239" s="113"/>
      <c r="SAA239" s="113"/>
      <c r="SAB239" s="113"/>
      <c r="SAC239" s="113"/>
      <c r="SAD239" s="113"/>
      <c r="SAE239" s="113"/>
      <c r="SAF239" s="113"/>
      <c r="SAG239" s="113"/>
      <c r="SAH239" s="113"/>
      <c r="SAI239" s="113"/>
      <c r="SAJ239" s="113"/>
      <c r="SAK239" s="113"/>
      <c r="SAL239" s="113"/>
      <c r="SAM239" s="113"/>
      <c r="SAN239" s="113"/>
      <c r="SAO239" s="113"/>
      <c r="SAP239" s="113"/>
      <c r="SAQ239" s="113"/>
      <c r="SAR239" s="113"/>
      <c r="SAS239" s="113"/>
      <c r="SAT239" s="113"/>
      <c r="SAU239" s="113"/>
      <c r="SAV239" s="113"/>
      <c r="SAW239" s="113"/>
      <c r="SAX239" s="113"/>
      <c r="SAY239" s="113"/>
      <c r="SAZ239" s="113"/>
      <c r="SBA239" s="113"/>
      <c r="SBB239" s="113"/>
      <c r="SBC239" s="113"/>
      <c r="SBD239" s="113"/>
      <c r="SBE239" s="113"/>
      <c r="SBF239" s="113"/>
      <c r="SBG239" s="113"/>
      <c r="SBH239" s="113"/>
      <c r="SBI239" s="113"/>
      <c r="SBJ239" s="113"/>
      <c r="SBK239" s="113"/>
      <c r="SBL239" s="113"/>
      <c r="SBM239" s="113"/>
      <c r="SBN239" s="113"/>
      <c r="SBO239" s="113"/>
      <c r="SBP239" s="113"/>
      <c r="SBQ239" s="113"/>
      <c r="SBR239" s="113"/>
      <c r="SBS239" s="113"/>
      <c r="SBT239" s="113"/>
      <c r="SBU239" s="113"/>
      <c r="SBV239" s="113"/>
      <c r="SBW239" s="113"/>
      <c r="SBX239" s="113"/>
      <c r="SBY239" s="113"/>
      <c r="SBZ239" s="113"/>
      <c r="SCA239" s="113"/>
      <c r="SCB239" s="113"/>
      <c r="SCC239" s="113"/>
      <c r="SCD239" s="113"/>
      <c r="SCE239" s="113"/>
      <c r="SCF239" s="113"/>
      <c r="SCG239" s="113"/>
      <c r="SCH239" s="113"/>
      <c r="SCI239" s="113"/>
      <c r="SCJ239" s="113"/>
      <c r="SCK239" s="113"/>
      <c r="SCL239" s="113"/>
      <c r="SCM239" s="113"/>
      <c r="SCN239" s="113"/>
      <c r="SCO239" s="113"/>
      <c r="SCP239" s="113"/>
      <c r="SCQ239" s="113"/>
      <c r="SCR239" s="113"/>
      <c r="SCS239" s="113"/>
      <c r="SCT239" s="113"/>
      <c r="SCU239" s="113"/>
      <c r="SCV239" s="113"/>
      <c r="SCW239" s="113"/>
      <c r="SCX239" s="113"/>
      <c r="SCY239" s="113"/>
      <c r="SCZ239" s="113"/>
      <c r="SDA239" s="113"/>
      <c r="SDB239" s="113"/>
      <c r="SDC239" s="113"/>
      <c r="SDD239" s="113"/>
      <c r="SDE239" s="113"/>
      <c r="SDF239" s="113"/>
      <c r="SDG239" s="113"/>
      <c r="SDH239" s="113"/>
      <c r="SDI239" s="113"/>
      <c r="SDJ239" s="113"/>
      <c r="SDK239" s="113"/>
      <c r="SDL239" s="113"/>
      <c r="SDM239" s="113"/>
      <c r="SDN239" s="113"/>
      <c r="SDO239" s="113"/>
      <c r="SDP239" s="113"/>
      <c r="SDQ239" s="113"/>
      <c r="SDR239" s="113"/>
      <c r="SDS239" s="113"/>
      <c r="SDT239" s="113"/>
      <c r="SDU239" s="113"/>
      <c r="SDV239" s="113"/>
      <c r="SDW239" s="113"/>
      <c r="SDX239" s="113"/>
      <c r="SDY239" s="113"/>
      <c r="SDZ239" s="113"/>
      <c r="SEA239" s="113"/>
      <c r="SEB239" s="113"/>
      <c r="SEC239" s="113"/>
      <c r="SED239" s="113"/>
      <c r="SEE239" s="113"/>
      <c r="SEF239" s="113"/>
      <c r="SEG239" s="113"/>
      <c r="SEH239" s="113"/>
      <c r="SEI239" s="113"/>
      <c r="SEJ239" s="113"/>
      <c r="SEK239" s="113"/>
      <c r="SEL239" s="113"/>
      <c r="SEM239" s="113"/>
      <c r="SEN239" s="113"/>
      <c r="SEO239" s="113"/>
      <c r="SEP239" s="113"/>
      <c r="SEQ239" s="113"/>
      <c r="SER239" s="113"/>
      <c r="SES239" s="113"/>
      <c r="SET239" s="113"/>
      <c r="SEU239" s="113"/>
      <c r="SEV239" s="113"/>
      <c r="SEW239" s="113"/>
      <c r="SEX239" s="113"/>
      <c r="SEY239" s="113"/>
      <c r="SEZ239" s="113"/>
      <c r="SFA239" s="113"/>
      <c r="SFB239" s="113"/>
      <c r="SFC239" s="113"/>
      <c r="SFD239" s="113"/>
      <c r="SFE239" s="113"/>
      <c r="SFF239" s="113"/>
      <c r="SFG239" s="113"/>
      <c r="SFH239" s="113"/>
      <c r="SFI239" s="113"/>
      <c r="SFJ239" s="113"/>
      <c r="SFK239" s="113"/>
      <c r="SFL239" s="113"/>
      <c r="SFM239" s="113"/>
      <c r="SFN239" s="113"/>
      <c r="SFO239" s="113"/>
      <c r="SFP239" s="113"/>
      <c r="SFQ239" s="113"/>
      <c r="SFR239" s="113"/>
      <c r="SFS239" s="113"/>
      <c r="SFT239" s="113"/>
      <c r="SFU239" s="113"/>
      <c r="SFV239" s="113"/>
      <c r="SFW239" s="113"/>
      <c r="SFX239" s="113"/>
      <c r="SFY239" s="113"/>
      <c r="SFZ239" s="113"/>
      <c r="SGA239" s="113"/>
      <c r="SGB239" s="113"/>
      <c r="SGC239" s="113"/>
      <c r="SGD239" s="113"/>
      <c r="SGE239" s="113"/>
      <c r="SGF239" s="113"/>
      <c r="SGG239" s="113"/>
      <c r="SGH239" s="113"/>
      <c r="SGI239" s="113"/>
      <c r="SGJ239" s="113"/>
      <c r="SGK239" s="113"/>
      <c r="SGL239" s="113"/>
      <c r="SGM239" s="113"/>
      <c r="SGN239" s="113"/>
      <c r="SGO239" s="113"/>
      <c r="SGP239" s="113"/>
      <c r="SGQ239" s="113"/>
      <c r="SGR239" s="113"/>
      <c r="SGS239" s="113"/>
      <c r="SGT239" s="113"/>
      <c r="SGU239" s="113"/>
      <c r="SGV239" s="113"/>
      <c r="SGW239" s="113"/>
      <c r="SGX239" s="113"/>
      <c r="SGY239" s="113"/>
      <c r="SGZ239" s="113"/>
      <c r="SHA239" s="113"/>
      <c r="SHB239" s="113"/>
      <c r="SHC239" s="113"/>
      <c r="SHD239" s="113"/>
      <c r="SHE239" s="113"/>
      <c r="SHF239" s="113"/>
      <c r="SHG239" s="113"/>
      <c r="SHH239" s="113"/>
      <c r="SHI239" s="113"/>
      <c r="SHJ239" s="113"/>
      <c r="SHK239" s="113"/>
      <c r="SHL239" s="113"/>
      <c r="SHM239" s="113"/>
      <c r="SHN239" s="113"/>
      <c r="SHO239" s="113"/>
      <c r="SHP239" s="113"/>
      <c r="SHQ239" s="113"/>
      <c r="SHR239" s="113"/>
      <c r="SHS239" s="113"/>
      <c r="SHT239" s="113"/>
      <c r="SHU239" s="113"/>
      <c r="SHV239" s="113"/>
      <c r="SHW239" s="113"/>
      <c r="SHX239" s="113"/>
      <c r="SHY239" s="113"/>
      <c r="SHZ239" s="113"/>
      <c r="SIA239" s="113"/>
      <c r="SIB239" s="113"/>
      <c r="SIC239" s="113"/>
      <c r="SID239" s="113"/>
      <c r="SIE239" s="113"/>
      <c r="SIF239" s="113"/>
      <c r="SIG239" s="113"/>
      <c r="SIH239" s="113"/>
      <c r="SII239" s="113"/>
      <c r="SIJ239" s="113"/>
      <c r="SIK239" s="113"/>
      <c r="SIL239" s="113"/>
      <c r="SIM239" s="113"/>
      <c r="SIN239" s="113"/>
      <c r="SIO239" s="113"/>
      <c r="SIP239" s="113"/>
      <c r="SIQ239" s="113"/>
      <c r="SIR239" s="113"/>
      <c r="SIS239" s="113"/>
      <c r="SIT239" s="113"/>
      <c r="SIU239" s="113"/>
      <c r="SIV239" s="113"/>
      <c r="SIW239" s="113"/>
      <c r="SIX239" s="113"/>
      <c r="SIY239" s="113"/>
      <c r="SIZ239" s="113"/>
      <c r="SJA239" s="113"/>
      <c r="SJB239" s="113"/>
      <c r="SJC239" s="113"/>
      <c r="SJD239" s="113"/>
      <c r="SJE239" s="113"/>
      <c r="SJF239" s="113"/>
      <c r="SJG239" s="113"/>
      <c r="SJH239" s="113"/>
      <c r="SJI239" s="113"/>
      <c r="SJJ239" s="113"/>
      <c r="SJK239" s="113"/>
      <c r="SJL239" s="113"/>
      <c r="SJM239" s="113"/>
      <c r="SJN239" s="113"/>
      <c r="SJO239" s="113"/>
      <c r="SJP239" s="113"/>
      <c r="SJQ239" s="113"/>
      <c r="SJR239" s="113"/>
      <c r="SJS239" s="113"/>
      <c r="SJT239" s="113"/>
      <c r="SJU239" s="113"/>
      <c r="SJV239" s="113"/>
      <c r="SJW239" s="113"/>
      <c r="SJX239" s="113"/>
      <c r="SJY239" s="113"/>
      <c r="SJZ239" s="113"/>
      <c r="SKA239" s="113"/>
      <c r="SKB239" s="113"/>
      <c r="SKC239" s="113"/>
      <c r="SKD239" s="113"/>
      <c r="SKE239" s="113"/>
      <c r="SKF239" s="113"/>
      <c r="SKG239" s="113"/>
      <c r="SKH239" s="113"/>
      <c r="SKI239" s="113"/>
      <c r="SKJ239" s="113"/>
      <c r="SKK239" s="113"/>
      <c r="SKL239" s="113"/>
      <c r="SKM239" s="113"/>
      <c r="SKN239" s="113"/>
      <c r="SKO239" s="113"/>
      <c r="SKP239" s="113"/>
      <c r="SKQ239" s="113"/>
      <c r="SKR239" s="113"/>
      <c r="SKS239" s="113"/>
      <c r="SKT239" s="113"/>
      <c r="SKU239" s="113"/>
      <c r="SKV239" s="113"/>
      <c r="SKW239" s="113"/>
      <c r="SKX239" s="113"/>
      <c r="SKY239" s="113"/>
      <c r="SKZ239" s="113"/>
      <c r="SLA239" s="113"/>
      <c r="SLB239" s="113"/>
      <c r="SLC239" s="113"/>
      <c r="SLD239" s="113"/>
      <c r="SLE239" s="113"/>
      <c r="SLF239" s="113"/>
      <c r="SLG239" s="113"/>
      <c r="SLH239" s="113"/>
      <c r="SLI239" s="113"/>
      <c r="SLJ239" s="113"/>
      <c r="SLK239" s="113"/>
      <c r="SLL239" s="113"/>
      <c r="SLM239" s="113"/>
      <c r="SLN239" s="113"/>
      <c r="SLO239" s="113"/>
      <c r="SLP239" s="113"/>
      <c r="SLQ239" s="113"/>
      <c r="SLR239" s="113"/>
      <c r="SLS239" s="113"/>
      <c r="SLT239" s="113"/>
      <c r="SLU239" s="113"/>
      <c r="SLV239" s="113"/>
      <c r="SLW239" s="113"/>
      <c r="SLX239" s="113"/>
      <c r="SLY239" s="113"/>
      <c r="SLZ239" s="113"/>
      <c r="SMA239" s="113"/>
      <c r="SMB239" s="113"/>
      <c r="SMC239" s="113"/>
      <c r="SMD239" s="113"/>
      <c r="SME239" s="113"/>
      <c r="SMF239" s="113"/>
      <c r="SMG239" s="113"/>
      <c r="SMH239" s="113"/>
      <c r="SMI239" s="113"/>
      <c r="SMJ239" s="113"/>
      <c r="SMK239" s="113"/>
      <c r="SML239" s="113"/>
      <c r="SMM239" s="113"/>
      <c r="SMN239" s="113"/>
      <c r="SMO239" s="113"/>
      <c r="SMP239" s="113"/>
      <c r="SMQ239" s="113"/>
      <c r="SMR239" s="113"/>
      <c r="SMS239" s="113"/>
      <c r="SMT239" s="113"/>
      <c r="SMU239" s="113"/>
      <c r="SMV239" s="113"/>
      <c r="SMW239" s="113"/>
      <c r="SMX239" s="113"/>
      <c r="SMY239" s="113"/>
      <c r="SMZ239" s="113"/>
      <c r="SNA239" s="113"/>
      <c r="SNB239" s="113"/>
      <c r="SNC239" s="113"/>
      <c r="SND239" s="113"/>
      <c r="SNE239" s="113"/>
      <c r="SNF239" s="113"/>
      <c r="SNG239" s="113"/>
      <c r="SNH239" s="113"/>
      <c r="SNI239" s="113"/>
      <c r="SNJ239" s="113"/>
      <c r="SNK239" s="113"/>
      <c r="SNL239" s="113"/>
      <c r="SNM239" s="113"/>
      <c r="SNN239" s="113"/>
      <c r="SNO239" s="113"/>
      <c r="SNP239" s="113"/>
      <c r="SNQ239" s="113"/>
      <c r="SNR239" s="113"/>
      <c r="SNS239" s="113"/>
      <c r="SNT239" s="113"/>
      <c r="SNU239" s="113"/>
      <c r="SNV239" s="113"/>
      <c r="SNW239" s="113"/>
      <c r="SNX239" s="113"/>
      <c r="SNY239" s="113"/>
      <c r="SNZ239" s="113"/>
      <c r="SOA239" s="113"/>
      <c r="SOB239" s="113"/>
      <c r="SOC239" s="113"/>
      <c r="SOD239" s="113"/>
      <c r="SOE239" s="113"/>
      <c r="SOF239" s="113"/>
      <c r="SOG239" s="113"/>
      <c r="SOH239" s="113"/>
      <c r="SOI239" s="113"/>
      <c r="SOJ239" s="113"/>
      <c r="SOK239" s="113"/>
      <c r="SOL239" s="113"/>
      <c r="SOM239" s="113"/>
      <c r="SON239" s="113"/>
      <c r="SOO239" s="113"/>
      <c r="SOP239" s="113"/>
      <c r="SOQ239" s="113"/>
      <c r="SOR239" s="113"/>
      <c r="SOS239" s="113"/>
      <c r="SOT239" s="113"/>
      <c r="SOU239" s="113"/>
      <c r="SOV239" s="113"/>
      <c r="SOW239" s="113"/>
      <c r="SOX239" s="113"/>
      <c r="SOY239" s="113"/>
      <c r="SOZ239" s="113"/>
      <c r="SPA239" s="113"/>
      <c r="SPB239" s="113"/>
      <c r="SPC239" s="113"/>
      <c r="SPD239" s="113"/>
      <c r="SPE239" s="113"/>
      <c r="SPF239" s="113"/>
      <c r="SPG239" s="113"/>
      <c r="SPH239" s="113"/>
      <c r="SPI239" s="113"/>
      <c r="SPJ239" s="113"/>
      <c r="SPK239" s="113"/>
      <c r="SPL239" s="113"/>
      <c r="SPM239" s="113"/>
      <c r="SPN239" s="113"/>
      <c r="SPO239" s="113"/>
      <c r="SPP239" s="113"/>
      <c r="SPQ239" s="113"/>
      <c r="SPR239" s="113"/>
      <c r="SPS239" s="113"/>
      <c r="SPT239" s="113"/>
      <c r="SPU239" s="113"/>
      <c r="SPV239" s="113"/>
      <c r="SPW239" s="113"/>
      <c r="SPX239" s="113"/>
      <c r="SPY239" s="113"/>
      <c r="SPZ239" s="113"/>
      <c r="SQA239" s="113"/>
      <c r="SQB239" s="113"/>
      <c r="SQC239" s="113"/>
      <c r="SQD239" s="113"/>
      <c r="SQE239" s="113"/>
      <c r="SQF239" s="113"/>
      <c r="SQG239" s="113"/>
      <c r="SQH239" s="113"/>
      <c r="SQI239" s="113"/>
      <c r="SQJ239" s="113"/>
      <c r="SQK239" s="113"/>
      <c r="SQL239" s="113"/>
      <c r="SQM239" s="113"/>
      <c r="SQN239" s="113"/>
      <c r="SQO239" s="113"/>
      <c r="SQP239" s="113"/>
      <c r="SQQ239" s="113"/>
      <c r="SQR239" s="113"/>
      <c r="SQS239" s="113"/>
      <c r="SQT239" s="113"/>
      <c r="SQU239" s="113"/>
      <c r="SQV239" s="113"/>
      <c r="SQW239" s="113"/>
      <c r="SQX239" s="113"/>
      <c r="SQY239" s="113"/>
      <c r="SQZ239" s="113"/>
      <c r="SRA239" s="113"/>
      <c r="SRB239" s="113"/>
      <c r="SRC239" s="113"/>
      <c r="SRD239" s="113"/>
      <c r="SRE239" s="113"/>
      <c r="SRF239" s="113"/>
      <c r="SRG239" s="113"/>
      <c r="SRH239" s="113"/>
      <c r="SRI239" s="113"/>
      <c r="SRJ239" s="113"/>
      <c r="SRK239" s="113"/>
      <c r="SRL239" s="113"/>
      <c r="SRM239" s="113"/>
      <c r="SRN239" s="113"/>
      <c r="SRO239" s="113"/>
      <c r="SRP239" s="113"/>
      <c r="SRQ239" s="113"/>
      <c r="SRR239" s="113"/>
      <c r="SRS239" s="113"/>
      <c r="SRT239" s="113"/>
      <c r="SRU239" s="113"/>
      <c r="SRV239" s="113"/>
      <c r="SRW239" s="113"/>
      <c r="SRX239" s="113"/>
      <c r="SRY239" s="113"/>
      <c r="SRZ239" s="113"/>
      <c r="SSA239" s="113"/>
      <c r="SSB239" s="113"/>
      <c r="SSC239" s="113"/>
      <c r="SSD239" s="113"/>
      <c r="SSE239" s="113"/>
      <c r="SSF239" s="113"/>
      <c r="SSG239" s="113"/>
      <c r="SSH239" s="113"/>
      <c r="SSI239" s="113"/>
      <c r="SSJ239" s="113"/>
      <c r="SSK239" s="113"/>
      <c r="SSL239" s="113"/>
      <c r="SSM239" s="113"/>
      <c r="SSN239" s="113"/>
      <c r="SSO239" s="113"/>
      <c r="SSP239" s="113"/>
      <c r="SSQ239" s="113"/>
      <c r="SSR239" s="113"/>
      <c r="SSS239" s="113"/>
      <c r="SST239" s="113"/>
      <c r="SSU239" s="113"/>
      <c r="SSV239" s="113"/>
      <c r="SSW239" s="113"/>
      <c r="SSX239" s="113"/>
      <c r="SSY239" s="113"/>
      <c r="SSZ239" s="113"/>
      <c r="STA239" s="113"/>
      <c r="STB239" s="113"/>
      <c r="STC239" s="113"/>
      <c r="STD239" s="113"/>
      <c r="STE239" s="113"/>
      <c r="STF239" s="113"/>
      <c r="STG239" s="113"/>
      <c r="STH239" s="113"/>
      <c r="STI239" s="113"/>
      <c r="STJ239" s="113"/>
      <c r="STK239" s="113"/>
      <c r="STL239" s="113"/>
      <c r="STM239" s="113"/>
      <c r="STN239" s="113"/>
      <c r="STO239" s="113"/>
      <c r="STP239" s="113"/>
      <c r="STQ239" s="113"/>
      <c r="STR239" s="113"/>
      <c r="STS239" s="113"/>
      <c r="STT239" s="113"/>
      <c r="STU239" s="113"/>
      <c r="STV239" s="113"/>
      <c r="STW239" s="113"/>
      <c r="STX239" s="113"/>
      <c r="STY239" s="113"/>
      <c r="STZ239" s="113"/>
      <c r="SUA239" s="113"/>
      <c r="SUB239" s="113"/>
      <c r="SUC239" s="113"/>
      <c r="SUD239" s="113"/>
      <c r="SUE239" s="113"/>
      <c r="SUF239" s="113"/>
      <c r="SUG239" s="113"/>
      <c r="SUH239" s="113"/>
      <c r="SUI239" s="113"/>
      <c r="SUJ239" s="113"/>
      <c r="SUK239" s="113"/>
      <c r="SUL239" s="113"/>
      <c r="SUM239" s="113"/>
      <c r="SUN239" s="113"/>
      <c r="SUO239" s="113"/>
      <c r="SUP239" s="113"/>
      <c r="SUQ239" s="113"/>
      <c r="SUR239" s="113"/>
      <c r="SUS239" s="113"/>
      <c r="SUT239" s="113"/>
      <c r="SUU239" s="113"/>
      <c r="SUV239" s="113"/>
      <c r="SUW239" s="113"/>
      <c r="SUX239" s="113"/>
      <c r="SUY239" s="113"/>
      <c r="SUZ239" s="113"/>
      <c r="SVA239" s="113"/>
      <c r="SVB239" s="113"/>
      <c r="SVC239" s="113"/>
      <c r="SVD239" s="113"/>
      <c r="SVE239" s="113"/>
      <c r="SVF239" s="113"/>
      <c r="SVG239" s="113"/>
      <c r="SVH239" s="113"/>
      <c r="SVI239" s="113"/>
      <c r="SVJ239" s="113"/>
      <c r="SVK239" s="113"/>
      <c r="SVL239" s="113"/>
      <c r="SVM239" s="113"/>
      <c r="SVN239" s="113"/>
      <c r="SVO239" s="113"/>
      <c r="SVP239" s="113"/>
      <c r="SVQ239" s="113"/>
      <c r="SVR239" s="113"/>
      <c r="SVS239" s="113"/>
      <c r="SVT239" s="113"/>
      <c r="SVU239" s="113"/>
      <c r="SVV239" s="113"/>
      <c r="SVW239" s="113"/>
      <c r="SVX239" s="113"/>
      <c r="SVY239" s="113"/>
      <c r="SVZ239" s="113"/>
      <c r="SWA239" s="113"/>
      <c r="SWB239" s="113"/>
      <c r="SWC239" s="113"/>
      <c r="SWD239" s="113"/>
      <c r="SWE239" s="113"/>
      <c r="SWF239" s="113"/>
      <c r="SWG239" s="113"/>
      <c r="SWH239" s="113"/>
      <c r="SWI239" s="113"/>
      <c r="SWJ239" s="113"/>
      <c r="SWK239" s="113"/>
      <c r="SWL239" s="113"/>
      <c r="SWM239" s="113"/>
      <c r="SWN239" s="113"/>
      <c r="SWO239" s="113"/>
      <c r="SWP239" s="113"/>
      <c r="SWQ239" s="113"/>
      <c r="SWR239" s="113"/>
      <c r="SWS239" s="113"/>
      <c r="SWT239" s="113"/>
      <c r="SWU239" s="113"/>
      <c r="SWV239" s="113"/>
      <c r="SWW239" s="113"/>
      <c r="SWX239" s="113"/>
      <c r="SWY239" s="113"/>
      <c r="SWZ239" s="113"/>
      <c r="SXA239" s="113"/>
      <c r="SXB239" s="113"/>
      <c r="SXC239" s="113"/>
      <c r="SXD239" s="113"/>
      <c r="SXE239" s="113"/>
      <c r="SXF239" s="113"/>
      <c r="SXG239" s="113"/>
      <c r="SXH239" s="113"/>
      <c r="SXI239" s="113"/>
      <c r="SXJ239" s="113"/>
      <c r="SXK239" s="113"/>
      <c r="SXL239" s="113"/>
      <c r="SXM239" s="113"/>
      <c r="SXN239" s="113"/>
      <c r="SXO239" s="113"/>
      <c r="SXP239" s="113"/>
      <c r="SXQ239" s="113"/>
      <c r="SXR239" s="113"/>
      <c r="SXS239" s="113"/>
      <c r="SXT239" s="113"/>
      <c r="SXU239" s="113"/>
      <c r="SXV239" s="113"/>
      <c r="SXW239" s="113"/>
      <c r="SXX239" s="113"/>
      <c r="SXY239" s="113"/>
      <c r="SXZ239" s="113"/>
      <c r="SYA239" s="113"/>
      <c r="SYB239" s="113"/>
      <c r="SYC239" s="113"/>
      <c r="SYD239" s="113"/>
      <c r="SYE239" s="113"/>
      <c r="SYF239" s="113"/>
      <c r="SYG239" s="113"/>
      <c r="SYH239" s="113"/>
      <c r="SYI239" s="113"/>
      <c r="SYJ239" s="113"/>
      <c r="SYK239" s="113"/>
      <c r="SYL239" s="113"/>
      <c r="SYM239" s="113"/>
      <c r="SYN239" s="113"/>
      <c r="SYO239" s="113"/>
      <c r="SYP239" s="113"/>
      <c r="SYQ239" s="113"/>
      <c r="SYR239" s="113"/>
      <c r="SYS239" s="113"/>
      <c r="SYT239" s="113"/>
      <c r="SYU239" s="113"/>
      <c r="SYV239" s="113"/>
      <c r="SYW239" s="113"/>
      <c r="SYX239" s="113"/>
      <c r="SYY239" s="113"/>
      <c r="SYZ239" s="113"/>
      <c r="SZA239" s="113"/>
      <c r="SZB239" s="113"/>
      <c r="SZC239" s="113"/>
      <c r="SZD239" s="113"/>
      <c r="SZE239" s="113"/>
      <c r="SZF239" s="113"/>
      <c r="SZG239" s="113"/>
      <c r="SZH239" s="113"/>
      <c r="SZI239" s="113"/>
      <c r="SZJ239" s="113"/>
      <c r="SZK239" s="113"/>
      <c r="SZL239" s="113"/>
      <c r="SZM239" s="113"/>
      <c r="SZN239" s="113"/>
      <c r="SZO239" s="113"/>
      <c r="SZP239" s="113"/>
      <c r="SZQ239" s="113"/>
      <c r="SZR239" s="113"/>
      <c r="SZS239" s="113"/>
      <c r="SZT239" s="113"/>
      <c r="SZU239" s="113"/>
      <c r="SZV239" s="113"/>
      <c r="SZW239" s="113"/>
      <c r="SZX239" s="113"/>
      <c r="SZY239" s="113"/>
      <c r="SZZ239" s="113"/>
      <c r="TAA239" s="113"/>
      <c r="TAB239" s="113"/>
      <c r="TAC239" s="113"/>
      <c r="TAD239" s="113"/>
      <c r="TAE239" s="113"/>
      <c r="TAF239" s="113"/>
      <c r="TAG239" s="113"/>
      <c r="TAH239" s="113"/>
      <c r="TAI239" s="113"/>
      <c r="TAJ239" s="113"/>
      <c r="TAK239" s="113"/>
      <c r="TAL239" s="113"/>
      <c r="TAM239" s="113"/>
      <c r="TAN239" s="113"/>
      <c r="TAO239" s="113"/>
      <c r="TAP239" s="113"/>
      <c r="TAQ239" s="113"/>
      <c r="TAR239" s="113"/>
      <c r="TAS239" s="113"/>
      <c r="TAT239" s="113"/>
      <c r="TAU239" s="113"/>
      <c r="TAV239" s="113"/>
      <c r="TAW239" s="113"/>
      <c r="TAX239" s="113"/>
      <c r="TAY239" s="113"/>
      <c r="TAZ239" s="113"/>
      <c r="TBA239" s="113"/>
      <c r="TBB239" s="113"/>
      <c r="TBC239" s="113"/>
      <c r="TBD239" s="113"/>
      <c r="TBE239" s="113"/>
      <c r="TBF239" s="113"/>
      <c r="TBG239" s="113"/>
      <c r="TBH239" s="113"/>
      <c r="TBI239" s="113"/>
      <c r="TBJ239" s="113"/>
      <c r="TBK239" s="113"/>
      <c r="TBL239" s="113"/>
      <c r="TBM239" s="113"/>
      <c r="TBN239" s="113"/>
      <c r="TBO239" s="113"/>
      <c r="TBP239" s="113"/>
      <c r="TBQ239" s="113"/>
      <c r="TBR239" s="113"/>
      <c r="TBS239" s="113"/>
      <c r="TBT239" s="113"/>
      <c r="TBU239" s="113"/>
      <c r="TBV239" s="113"/>
      <c r="TBW239" s="113"/>
      <c r="TBX239" s="113"/>
      <c r="TBY239" s="113"/>
      <c r="TBZ239" s="113"/>
      <c r="TCA239" s="113"/>
      <c r="TCB239" s="113"/>
      <c r="TCC239" s="113"/>
      <c r="TCD239" s="113"/>
      <c r="TCE239" s="113"/>
      <c r="TCF239" s="113"/>
      <c r="TCG239" s="113"/>
      <c r="TCH239" s="113"/>
      <c r="TCI239" s="113"/>
      <c r="TCJ239" s="113"/>
      <c r="TCK239" s="113"/>
      <c r="TCL239" s="113"/>
      <c r="TCM239" s="113"/>
      <c r="TCN239" s="113"/>
      <c r="TCO239" s="113"/>
      <c r="TCP239" s="113"/>
      <c r="TCQ239" s="113"/>
      <c r="TCR239" s="113"/>
      <c r="TCS239" s="113"/>
      <c r="TCT239" s="113"/>
      <c r="TCU239" s="113"/>
      <c r="TCV239" s="113"/>
      <c r="TCW239" s="113"/>
      <c r="TCX239" s="113"/>
      <c r="TCY239" s="113"/>
      <c r="TCZ239" s="113"/>
      <c r="TDA239" s="113"/>
      <c r="TDB239" s="113"/>
      <c r="TDC239" s="113"/>
      <c r="TDD239" s="113"/>
      <c r="TDE239" s="113"/>
      <c r="TDF239" s="113"/>
      <c r="TDG239" s="113"/>
      <c r="TDH239" s="113"/>
      <c r="TDI239" s="113"/>
      <c r="TDJ239" s="113"/>
      <c r="TDK239" s="113"/>
      <c r="TDL239" s="113"/>
      <c r="TDM239" s="113"/>
      <c r="TDN239" s="113"/>
      <c r="TDO239" s="113"/>
      <c r="TDP239" s="113"/>
      <c r="TDQ239" s="113"/>
      <c r="TDR239" s="113"/>
      <c r="TDS239" s="113"/>
      <c r="TDT239" s="113"/>
      <c r="TDU239" s="113"/>
      <c r="TDV239" s="113"/>
      <c r="TDW239" s="113"/>
      <c r="TDX239" s="113"/>
      <c r="TDY239" s="113"/>
      <c r="TDZ239" s="113"/>
      <c r="TEA239" s="113"/>
      <c r="TEB239" s="113"/>
      <c r="TEC239" s="113"/>
      <c r="TED239" s="113"/>
      <c r="TEE239" s="113"/>
      <c r="TEF239" s="113"/>
      <c r="TEG239" s="113"/>
      <c r="TEH239" s="113"/>
      <c r="TEI239" s="113"/>
      <c r="TEJ239" s="113"/>
      <c r="TEK239" s="113"/>
      <c r="TEL239" s="113"/>
      <c r="TEM239" s="113"/>
      <c r="TEN239" s="113"/>
      <c r="TEO239" s="113"/>
      <c r="TEP239" s="113"/>
      <c r="TEQ239" s="113"/>
      <c r="TER239" s="113"/>
      <c r="TES239" s="113"/>
      <c r="TET239" s="113"/>
      <c r="TEU239" s="113"/>
      <c r="TEV239" s="113"/>
      <c r="TEW239" s="113"/>
      <c r="TEX239" s="113"/>
      <c r="TEY239" s="113"/>
      <c r="TEZ239" s="113"/>
      <c r="TFA239" s="113"/>
      <c r="TFB239" s="113"/>
      <c r="TFC239" s="113"/>
      <c r="TFD239" s="113"/>
      <c r="TFE239" s="113"/>
      <c r="TFF239" s="113"/>
      <c r="TFG239" s="113"/>
      <c r="TFH239" s="113"/>
      <c r="TFI239" s="113"/>
      <c r="TFJ239" s="113"/>
      <c r="TFK239" s="113"/>
      <c r="TFL239" s="113"/>
      <c r="TFM239" s="113"/>
      <c r="TFN239" s="113"/>
      <c r="TFO239" s="113"/>
      <c r="TFP239" s="113"/>
      <c r="TFQ239" s="113"/>
      <c r="TFR239" s="113"/>
      <c r="TFS239" s="113"/>
      <c r="TFT239" s="113"/>
      <c r="TFU239" s="113"/>
      <c r="TFV239" s="113"/>
      <c r="TFW239" s="113"/>
      <c r="TFX239" s="113"/>
      <c r="TFY239" s="113"/>
      <c r="TFZ239" s="113"/>
      <c r="TGA239" s="113"/>
      <c r="TGB239" s="113"/>
      <c r="TGC239" s="113"/>
      <c r="TGD239" s="113"/>
      <c r="TGE239" s="113"/>
      <c r="TGF239" s="113"/>
      <c r="TGG239" s="113"/>
      <c r="TGH239" s="113"/>
      <c r="TGI239" s="113"/>
      <c r="TGJ239" s="113"/>
      <c r="TGK239" s="113"/>
      <c r="TGL239" s="113"/>
      <c r="TGM239" s="113"/>
      <c r="TGN239" s="113"/>
      <c r="TGO239" s="113"/>
      <c r="TGP239" s="113"/>
      <c r="TGQ239" s="113"/>
      <c r="TGR239" s="113"/>
      <c r="TGS239" s="113"/>
      <c r="TGT239" s="113"/>
      <c r="TGU239" s="113"/>
      <c r="TGV239" s="113"/>
      <c r="TGW239" s="113"/>
      <c r="TGX239" s="113"/>
      <c r="TGY239" s="113"/>
      <c r="TGZ239" s="113"/>
      <c r="THA239" s="113"/>
      <c r="THB239" s="113"/>
      <c r="THC239" s="113"/>
      <c r="THD239" s="113"/>
      <c r="THE239" s="113"/>
      <c r="THF239" s="113"/>
      <c r="THG239" s="113"/>
      <c r="THH239" s="113"/>
      <c r="THI239" s="113"/>
      <c r="THJ239" s="113"/>
      <c r="THK239" s="113"/>
      <c r="THL239" s="113"/>
      <c r="THM239" s="113"/>
      <c r="THN239" s="113"/>
      <c r="THO239" s="113"/>
      <c r="THP239" s="113"/>
      <c r="THQ239" s="113"/>
      <c r="THR239" s="113"/>
      <c r="THS239" s="113"/>
      <c r="THT239" s="113"/>
      <c r="THU239" s="113"/>
      <c r="THV239" s="113"/>
      <c r="THW239" s="113"/>
      <c r="THX239" s="113"/>
      <c r="THY239" s="113"/>
      <c r="THZ239" s="113"/>
      <c r="TIA239" s="113"/>
      <c r="TIB239" s="113"/>
      <c r="TIC239" s="113"/>
      <c r="TID239" s="113"/>
      <c r="TIE239" s="113"/>
      <c r="TIF239" s="113"/>
      <c r="TIG239" s="113"/>
      <c r="TIH239" s="113"/>
      <c r="TII239" s="113"/>
      <c r="TIJ239" s="113"/>
      <c r="TIK239" s="113"/>
      <c r="TIL239" s="113"/>
      <c r="TIM239" s="113"/>
      <c r="TIN239" s="113"/>
      <c r="TIO239" s="113"/>
      <c r="TIP239" s="113"/>
      <c r="TIQ239" s="113"/>
      <c r="TIR239" s="113"/>
      <c r="TIS239" s="113"/>
      <c r="TIT239" s="113"/>
      <c r="TIU239" s="113"/>
      <c r="TIV239" s="113"/>
      <c r="TIW239" s="113"/>
      <c r="TIX239" s="113"/>
      <c r="TIY239" s="113"/>
      <c r="TIZ239" s="113"/>
      <c r="TJA239" s="113"/>
      <c r="TJB239" s="113"/>
      <c r="TJC239" s="113"/>
      <c r="TJD239" s="113"/>
      <c r="TJE239" s="113"/>
      <c r="TJF239" s="113"/>
      <c r="TJG239" s="113"/>
      <c r="TJH239" s="113"/>
      <c r="TJI239" s="113"/>
      <c r="TJJ239" s="113"/>
      <c r="TJK239" s="113"/>
      <c r="TJL239" s="113"/>
      <c r="TJM239" s="113"/>
      <c r="TJN239" s="113"/>
      <c r="TJO239" s="113"/>
      <c r="TJP239" s="113"/>
      <c r="TJQ239" s="113"/>
      <c r="TJR239" s="113"/>
      <c r="TJS239" s="113"/>
      <c r="TJT239" s="113"/>
      <c r="TJU239" s="113"/>
      <c r="TJV239" s="113"/>
      <c r="TJW239" s="113"/>
      <c r="TJX239" s="113"/>
      <c r="TJY239" s="113"/>
      <c r="TJZ239" s="113"/>
      <c r="TKA239" s="113"/>
      <c r="TKB239" s="113"/>
      <c r="TKC239" s="113"/>
      <c r="TKD239" s="113"/>
      <c r="TKE239" s="113"/>
      <c r="TKF239" s="113"/>
      <c r="TKG239" s="113"/>
      <c r="TKH239" s="113"/>
      <c r="TKI239" s="113"/>
      <c r="TKJ239" s="113"/>
      <c r="TKK239" s="113"/>
      <c r="TKL239" s="113"/>
      <c r="TKM239" s="113"/>
      <c r="TKN239" s="113"/>
      <c r="TKO239" s="113"/>
      <c r="TKP239" s="113"/>
      <c r="TKQ239" s="113"/>
      <c r="TKR239" s="113"/>
      <c r="TKS239" s="113"/>
      <c r="TKT239" s="113"/>
      <c r="TKU239" s="113"/>
      <c r="TKV239" s="113"/>
      <c r="TKW239" s="113"/>
      <c r="TKX239" s="113"/>
      <c r="TKY239" s="113"/>
      <c r="TKZ239" s="113"/>
      <c r="TLA239" s="113"/>
      <c r="TLB239" s="113"/>
      <c r="TLC239" s="113"/>
      <c r="TLD239" s="113"/>
      <c r="TLE239" s="113"/>
      <c r="TLF239" s="113"/>
      <c r="TLG239" s="113"/>
      <c r="TLH239" s="113"/>
      <c r="TLI239" s="113"/>
      <c r="TLJ239" s="113"/>
      <c r="TLK239" s="113"/>
      <c r="TLL239" s="113"/>
      <c r="TLM239" s="113"/>
      <c r="TLN239" s="113"/>
      <c r="TLO239" s="113"/>
      <c r="TLP239" s="113"/>
      <c r="TLQ239" s="113"/>
      <c r="TLR239" s="113"/>
      <c r="TLS239" s="113"/>
      <c r="TLT239" s="113"/>
      <c r="TLU239" s="113"/>
      <c r="TLV239" s="113"/>
      <c r="TLW239" s="113"/>
      <c r="TLX239" s="113"/>
      <c r="TLY239" s="113"/>
      <c r="TLZ239" s="113"/>
      <c r="TMA239" s="113"/>
      <c r="TMB239" s="113"/>
      <c r="TMC239" s="113"/>
      <c r="TMD239" s="113"/>
      <c r="TME239" s="113"/>
      <c r="TMF239" s="113"/>
      <c r="TMG239" s="113"/>
      <c r="TMH239" s="113"/>
      <c r="TMI239" s="113"/>
      <c r="TMJ239" s="113"/>
      <c r="TMK239" s="113"/>
      <c r="TML239" s="113"/>
      <c r="TMM239" s="113"/>
      <c r="TMN239" s="113"/>
      <c r="TMO239" s="113"/>
      <c r="TMP239" s="113"/>
      <c r="TMQ239" s="113"/>
      <c r="TMR239" s="113"/>
      <c r="TMS239" s="113"/>
      <c r="TMT239" s="113"/>
      <c r="TMU239" s="113"/>
      <c r="TMV239" s="113"/>
      <c r="TMW239" s="113"/>
      <c r="TMX239" s="113"/>
      <c r="TMY239" s="113"/>
      <c r="TMZ239" s="113"/>
      <c r="TNA239" s="113"/>
      <c r="TNB239" s="113"/>
      <c r="TNC239" s="113"/>
      <c r="TND239" s="113"/>
      <c r="TNE239" s="113"/>
      <c r="TNF239" s="113"/>
      <c r="TNG239" s="113"/>
      <c r="TNH239" s="113"/>
      <c r="TNI239" s="113"/>
      <c r="TNJ239" s="113"/>
      <c r="TNK239" s="113"/>
      <c r="TNL239" s="113"/>
      <c r="TNM239" s="113"/>
      <c r="TNN239" s="113"/>
      <c r="TNO239" s="113"/>
      <c r="TNP239" s="113"/>
      <c r="TNQ239" s="113"/>
      <c r="TNR239" s="113"/>
      <c r="TNS239" s="113"/>
      <c r="TNT239" s="113"/>
      <c r="TNU239" s="113"/>
      <c r="TNV239" s="113"/>
      <c r="TNW239" s="113"/>
      <c r="TNX239" s="113"/>
      <c r="TNY239" s="113"/>
      <c r="TNZ239" s="113"/>
      <c r="TOA239" s="113"/>
      <c r="TOB239" s="113"/>
      <c r="TOC239" s="113"/>
      <c r="TOD239" s="113"/>
      <c r="TOE239" s="113"/>
      <c r="TOF239" s="113"/>
      <c r="TOG239" s="113"/>
      <c r="TOH239" s="113"/>
      <c r="TOI239" s="113"/>
      <c r="TOJ239" s="113"/>
      <c r="TOK239" s="113"/>
      <c r="TOL239" s="113"/>
      <c r="TOM239" s="113"/>
      <c r="TON239" s="113"/>
      <c r="TOO239" s="113"/>
      <c r="TOP239" s="113"/>
      <c r="TOQ239" s="113"/>
      <c r="TOR239" s="113"/>
      <c r="TOS239" s="113"/>
      <c r="TOT239" s="113"/>
      <c r="TOU239" s="113"/>
      <c r="TOV239" s="113"/>
      <c r="TOW239" s="113"/>
      <c r="TOX239" s="113"/>
      <c r="TOY239" s="113"/>
      <c r="TOZ239" s="113"/>
      <c r="TPA239" s="113"/>
      <c r="TPB239" s="113"/>
      <c r="TPC239" s="113"/>
      <c r="TPD239" s="113"/>
      <c r="TPE239" s="113"/>
      <c r="TPF239" s="113"/>
      <c r="TPG239" s="113"/>
      <c r="TPH239" s="113"/>
      <c r="TPI239" s="113"/>
      <c r="TPJ239" s="113"/>
      <c r="TPK239" s="113"/>
      <c r="TPL239" s="113"/>
      <c r="TPM239" s="113"/>
      <c r="TPN239" s="113"/>
      <c r="TPO239" s="113"/>
      <c r="TPP239" s="113"/>
      <c r="TPQ239" s="113"/>
      <c r="TPR239" s="113"/>
      <c r="TPS239" s="113"/>
      <c r="TPT239" s="113"/>
      <c r="TPU239" s="113"/>
      <c r="TPV239" s="113"/>
      <c r="TPW239" s="113"/>
      <c r="TPX239" s="113"/>
      <c r="TPY239" s="113"/>
      <c r="TPZ239" s="113"/>
      <c r="TQA239" s="113"/>
      <c r="TQB239" s="113"/>
      <c r="TQC239" s="113"/>
      <c r="TQD239" s="113"/>
      <c r="TQE239" s="113"/>
      <c r="TQF239" s="113"/>
      <c r="TQG239" s="113"/>
      <c r="TQH239" s="113"/>
      <c r="TQI239" s="113"/>
      <c r="TQJ239" s="113"/>
      <c r="TQK239" s="113"/>
      <c r="TQL239" s="113"/>
      <c r="TQM239" s="113"/>
      <c r="TQN239" s="113"/>
      <c r="TQO239" s="113"/>
      <c r="TQP239" s="113"/>
      <c r="TQQ239" s="113"/>
      <c r="TQR239" s="113"/>
      <c r="TQS239" s="113"/>
      <c r="TQT239" s="113"/>
      <c r="TQU239" s="113"/>
      <c r="TQV239" s="113"/>
      <c r="TQW239" s="113"/>
      <c r="TQX239" s="113"/>
      <c r="TQY239" s="113"/>
      <c r="TQZ239" s="113"/>
      <c r="TRA239" s="113"/>
      <c r="TRB239" s="113"/>
      <c r="TRC239" s="113"/>
      <c r="TRD239" s="113"/>
      <c r="TRE239" s="113"/>
      <c r="TRF239" s="113"/>
      <c r="TRG239" s="113"/>
      <c r="TRH239" s="113"/>
      <c r="TRI239" s="113"/>
      <c r="TRJ239" s="113"/>
      <c r="TRK239" s="113"/>
      <c r="TRL239" s="113"/>
      <c r="TRM239" s="113"/>
      <c r="TRN239" s="113"/>
      <c r="TRO239" s="113"/>
      <c r="TRP239" s="113"/>
      <c r="TRQ239" s="113"/>
      <c r="TRR239" s="113"/>
      <c r="TRS239" s="113"/>
      <c r="TRT239" s="113"/>
      <c r="TRU239" s="113"/>
      <c r="TRV239" s="113"/>
      <c r="TRW239" s="113"/>
      <c r="TRX239" s="113"/>
      <c r="TRY239" s="113"/>
      <c r="TRZ239" s="113"/>
      <c r="TSA239" s="113"/>
      <c r="TSB239" s="113"/>
      <c r="TSC239" s="113"/>
      <c r="TSD239" s="113"/>
      <c r="TSE239" s="113"/>
      <c r="TSF239" s="113"/>
      <c r="TSG239" s="113"/>
      <c r="TSH239" s="113"/>
      <c r="TSI239" s="113"/>
      <c r="TSJ239" s="113"/>
      <c r="TSK239" s="113"/>
      <c r="TSL239" s="113"/>
      <c r="TSM239" s="113"/>
      <c r="TSN239" s="113"/>
      <c r="TSO239" s="113"/>
      <c r="TSP239" s="113"/>
      <c r="TSQ239" s="113"/>
      <c r="TSR239" s="113"/>
      <c r="TSS239" s="113"/>
      <c r="TST239" s="113"/>
      <c r="TSU239" s="113"/>
      <c r="TSV239" s="113"/>
      <c r="TSW239" s="113"/>
      <c r="TSX239" s="113"/>
      <c r="TSY239" s="113"/>
      <c r="TSZ239" s="113"/>
      <c r="TTA239" s="113"/>
      <c r="TTB239" s="113"/>
      <c r="TTC239" s="113"/>
      <c r="TTD239" s="113"/>
      <c r="TTE239" s="113"/>
      <c r="TTF239" s="113"/>
      <c r="TTG239" s="113"/>
      <c r="TTH239" s="113"/>
      <c r="TTI239" s="113"/>
      <c r="TTJ239" s="113"/>
      <c r="TTK239" s="113"/>
      <c r="TTL239" s="113"/>
      <c r="TTM239" s="113"/>
      <c r="TTN239" s="113"/>
      <c r="TTO239" s="113"/>
      <c r="TTP239" s="113"/>
      <c r="TTQ239" s="113"/>
      <c r="TTR239" s="113"/>
      <c r="TTS239" s="113"/>
      <c r="TTT239" s="113"/>
      <c r="TTU239" s="113"/>
      <c r="TTV239" s="113"/>
      <c r="TTW239" s="113"/>
      <c r="TTX239" s="113"/>
      <c r="TTY239" s="113"/>
      <c r="TTZ239" s="113"/>
      <c r="TUA239" s="113"/>
      <c r="TUB239" s="113"/>
      <c r="TUC239" s="113"/>
      <c r="TUD239" s="113"/>
      <c r="TUE239" s="113"/>
      <c r="TUF239" s="113"/>
      <c r="TUG239" s="113"/>
      <c r="TUH239" s="113"/>
      <c r="TUI239" s="113"/>
      <c r="TUJ239" s="113"/>
      <c r="TUK239" s="113"/>
      <c r="TUL239" s="113"/>
      <c r="TUM239" s="113"/>
      <c r="TUN239" s="113"/>
      <c r="TUO239" s="113"/>
      <c r="TUP239" s="113"/>
      <c r="TUQ239" s="113"/>
      <c r="TUR239" s="113"/>
      <c r="TUS239" s="113"/>
      <c r="TUT239" s="113"/>
      <c r="TUU239" s="113"/>
      <c r="TUV239" s="113"/>
      <c r="TUW239" s="113"/>
      <c r="TUX239" s="113"/>
      <c r="TUY239" s="113"/>
      <c r="TUZ239" s="113"/>
      <c r="TVA239" s="113"/>
      <c r="TVB239" s="113"/>
      <c r="TVC239" s="113"/>
      <c r="TVD239" s="113"/>
      <c r="TVE239" s="113"/>
      <c r="TVF239" s="113"/>
      <c r="TVG239" s="113"/>
      <c r="TVH239" s="113"/>
      <c r="TVI239" s="113"/>
      <c r="TVJ239" s="113"/>
      <c r="TVK239" s="113"/>
      <c r="TVL239" s="113"/>
      <c r="TVM239" s="113"/>
      <c r="TVN239" s="113"/>
      <c r="TVO239" s="113"/>
      <c r="TVP239" s="113"/>
      <c r="TVQ239" s="113"/>
      <c r="TVR239" s="113"/>
      <c r="TVS239" s="113"/>
      <c r="TVT239" s="113"/>
      <c r="TVU239" s="113"/>
      <c r="TVV239" s="113"/>
      <c r="TVW239" s="113"/>
      <c r="TVX239" s="113"/>
      <c r="TVY239" s="113"/>
      <c r="TVZ239" s="113"/>
      <c r="TWA239" s="113"/>
      <c r="TWB239" s="113"/>
      <c r="TWC239" s="113"/>
      <c r="TWD239" s="113"/>
      <c r="TWE239" s="113"/>
      <c r="TWF239" s="113"/>
      <c r="TWG239" s="113"/>
      <c r="TWH239" s="113"/>
      <c r="TWI239" s="113"/>
      <c r="TWJ239" s="113"/>
      <c r="TWK239" s="113"/>
      <c r="TWL239" s="113"/>
      <c r="TWM239" s="113"/>
      <c r="TWN239" s="113"/>
      <c r="TWO239" s="113"/>
      <c r="TWP239" s="113"/>
      <c r="TWQ239" s="113"/>
      <c r="TWR239" s="113"/>
      <c r="TWS239" s="113"/>
      <c r="TWT239" s="113"/>
      <c r="TWU239" s="113"/>
      <c r="TWV239" s="113"/>
      <c r="TWW239" s="113"/>
      <c r="TWX239" s="113"/>
      <c r="TWY239" s="113"/>
      <c r="TWZ239" s="113"/>
      <c r="TXA239" s="113"/>
      <c r="TXB239" s="113"/>
      <c r="TXC239" s="113"/>
      <c r="TXD239" s="113"/>
      <c r="TXE239" s="113"/>
      <c r="TXF239" s="113"/>
      <c r="TXG239" s="113"/>
      <c r="TXH239" s="113"/>
      <c r="TXI239" s="113"/>
      <c r="TXJ239" s="113"/>
      <c r="TXK239" s="113"/>
      <c r="TXL239" s="113"/>
      <c r="TXM239" s="113"/>
      <c r="TXN239" s="113"/>
      <c r="TXO239" s="113"/>
      <c r="TXP239" s="113"/>
      <c r="TXQ239" s="113"/>
      <c r="TXR239" s="113"/>
      <c r="TXS239" s="113"/>
      <c r="TXT239" s="113"/>
      <c r="TXU239" s="113"/>
      <c r="TXV239" s="113"/>
      <c r="TXW239" s="113"/>
      <c r="TXX239" s="113"/>
      <c r="TXY239" s="113"/>
      <c r="TXZ239" s="113"/>
      <c r="TYA239" s="113"/>
      <c r="TYB239" s="113"/>
      <c r="TYC239" s="113"/>
      <c r="TYD239" s="113"/>
      <c r="TYE239" s="113"/>
      <c r="TYF239" s="113"/>
      <c r="TYG239" s="113"/>
      <c r="TYH239" s="113"/>
      <c r="TYI239" s="113"/>
      <c r="TYJ239" s="113"/>
      <c r="TYK239" s="113"/>
      <c r="TYL239" s="113"/>
      <c r="TYM239" s="113"/>
      <c r="TYN239" s="113"/>
      <c r="TYO239" s="113"/>
      <c r="TYP239" s="113"/>
      <c r="TYQ239" s="113"/>
      <c r="TYR239" s="113"/>
      <c r="TYS239" s="113"/>
      <c r="TYT239" s="113"/>
      <c r="TYU239" s="113"/>
      <c r="TYV239" s="113"/>
      <c r="TYW239" s="113"/>
      <c r="TYX239" s="113"/>
      <c r="TYY239" s="113"/>
      <c r="TYZ239" s="113"/>
      <c r="TZA239" s="113"/>
      <c r="TZB239" s="113"/>
      <c r="TZC239" s="113"/>
      <c r="TZD239" s="113"/>
      <c r="TZE239" s="113"/>
      <c r="TZF239" s="113"/>
      <c r="TZG239" s="113"/>
      <c r="TZH239" s="113"/>
      <c r="TZI239" s="113"/>
      <c r="TZJ239" s="113"/>
      <c r="TZK239" s="113"/>
      <c r="TZL239" s="113"/>
      <c r="TZM239" s="113"/>
      <c r="TZN239" s="113"/>
      <c r="TZO239" s="113"/>
      <c r="TZP239" s="113"/>
      <c r="TZQ239" s="113"/>
      <c r="TZR239" s="113"/>
      <c r="TZS239" s="113"/>
      <c r="TZT239" s="113"/>
      <c r="TZU239" s="113"/>
      <c r="TZV239" s="113"/>
      <c r="TZW239" s="113"/>
      <c r="TZX239" s="113"/>
      <c r="TZY239" s="113"/>
      <c r="TZZ239" s="113"/>
      <c r="UAA239" s="113"/>
      <c r="UAB239" s="113"/>
      <c r="UAC239" s="113"/>
      <c r="UAD239" s="113"/>
      <c r="UAE239" s="113"/>
      <c r="UAF239" s="113"/>
      <c r="UAG239" s="113"/>
      <c r="UAH239" s="113"/>
      <c r="UAI239" s="113"/>
      <c r="UAJ239" s="113"/>
      <c r="UAK239" s="113"/>
      <c r="UAL239" s="113"/>
      <c r="UAM239" s="113"/>
      <c r="UAN239" s="113"/>
      <c r="UAO239" s="113"/>
      <c r="UAP239" s="113"/>
      <c r="UAQ239" s="113"/>
      <c r="UAR239" s="113"/>
      <c r="UAS239" s="113"/>
      <c r="UAT239" s="113"/>
      <c r="UAU239" s="113"/>
      <c r="UAV239" s="113"/>
      <c r="UAW239" s="113"/>
      <c r="UAX239" s="113"/>
      <c r="UAY239" s="113"/>
      <c r="UAZ239" s="113"/>
      <c r="UBA239" s="113"/>
      <c r="UBB239" s="113"/>
      <c r="UBC239" s="113"/>
      <c r="UBD239" s="113"/>
      <c r="UBE239" s="113"/>
      <c r="UBF239" s="113"/>
      <c r="UBG239" s="113"/>
      <c r="UBH239" s="113"/>
      <c r="UBI239" s="113"/>
      <c r="UBJ239" s="113"/>
      <c r="UBK239" s="113"/>
      <c r="UBL239" s="113"/>
      <c r="UBM239" s="113"/>
      <c r="UBN239" s="113"/>
      <c r="UBO239" s="113"/>
      <c r="UBP239" s="113"/>
      <c r="UBQ239" s="113"/>
      <c r="UBR239" s="113"/>
      <c r="UBS239" s="113"/>
      <c r="UBT239" s="113"/>
      <c r="UBU239" s="113"/>
      <c r="UBV239" s="113"/>
      <c r="UBW239" s="113"/>
      <c r="UBX239" s="113"/>
      <c r="UBY239" s="113"/>
      <c r="UBZ239" s="113"/>
      <c r="UCA239" s="113"/>
      <c r="UCB239" s="113"/>
      <c r="UCC239" s="113"/>
      <c r="UCD239" s="113"/>
      <c r="UCE239" s="113"/>
      <c r="UCF239" s="113"/>
      <c r="UCG239" s="113"/>
      <c r="UCH239" s="113"/>
      <c r="UCI239" s="113"/>
      <c r="UCJ239" s="113"/>
      <c r="UCK239" s="113"/>
      <c r="UCL239" s="113"/>
      <c r="UCM239" s="113"/>
      <c r="UCN239" s="113"/>
      <c r="UCO239" s="113"/>
      <c r="UCP239" s="113"/>
      <c r="UCQ239" s="113"/>
      <c r="UCR239" s="113"/>
      <c r="UCS239" s="113"/>
      <c r="UCT239" s="113"/>
      <c r="UCU239" s="113"/>
      <c r="UCV239" s="113"/>
      <c r="UCW239" s="113"/>
      <c r="UCX239" s="113"/>
      <c r="UCY239" s="113"/>
      <c r="UCZ239" s="113"/>
      <c r="UDA239" s="113"/>
      <c r="UDB239" s="113"/>
      <c r="UDC239" s="113"/>
      <c r="UDD239" s="113"/>
      <c r="UDE239" s="113"/>
      <c r="UDF239" s="113"/>
      <c r="UDG239" s="113"/>
      <c r="UDH239" s="113"/>
      <c r="UDI239" s="113"/>
      <c r="UDJ239" s="113"/>
      <c r="UDK239" s="113"/>
      <c r="UDL239" s="113"/>
      <c r="UDM239" s="113"/>
      <c r="UDN239" s="113"/>
      <c r="UDO239" s="113"/>
      <c r="UDP239" s="113"/>
      <c r="UDQ239" s="113"/>
      <c r="UDR239" s="113"/>
      <c r="UDS239" s="113"/>
      <c r="UDT239" s="113"/>
      <c r="UDU239" s="113"/>
      <c r="UDV239" s="113"/>
      <c r="UDW239" s="113"/>
      <c r="UDX239" s="113"/>
      <c r="UDY239" s="113"/>
      <c r="UDZ239" s="113"/>
      <c r="UEA239" s="113"/>
      <c r="UEB239" s="113"/>
      <c r="UEC239" s="113"/>
      <c r="UED239" s="113"/>
      <c r="UEE239" s="113"/>
      <c r="UEF239" s="113"/>
      <c r="UEG239" s="113"/>
      <c r="UEH239" s="113"/>
      <c r="UEI239" s="113"/>
      <c r="UEJ239" s="113"/>
      <c r="UEK239" s="113"/>
      <c r="UEL239" s="113"/>
      <c r="UEM239" s="113"/>
      <c r="UEN239" s="113"/>
      <c r="UEO239" s="113"/>
      <c r="UEP239" s="113"/>
      <c r="UEQ239" s="113"/>
      <c r="UER239" s="113"/>
      <c r="UES239" s="113"/>
      <c r="UET239" s="113"/>
      <c r="UEU239" s="113"/>
      <c r="UEV239" s="113"/>
      <c r="UEW239" s="113"/>
      <c r="UEX239" s="113"/>
      <c r="UEY239" s="113"/>
      <c r="UEZ239" s="113"/>
      <c r="UFA239" s="113"/>
      <c r="UFB239" s="113"/>
      <c r="UFC239" s="113"/>
      <c r="UFD239" s="113"/>
      <c r="UFE239" s="113"/>
      <c r="UFF239" s="113"/>
      <c r="UFG239" s="113"/>
      <c r="UFH239" s="113"/>
      <c r="UFI239" s="113"/>
      <c r="UFJ239" s="113"/>
      <c r="UFK239" s="113"/>
      <c r="UFL239" s="113"/>
      <c r="UFM239" s="113"/>
      <c r="UFN239" s="113"/>
      <c r="UFO239" s="113"/>
      <c r="UFP239" s="113"/>
      <c r="UFQ239" s="113"/>
      <c r="UFR239" s="113"/>
      <c r="UFS239" s="113"/>
      <c r="UFT239" s="113"/>
      <c r="UFU239" s="113"/>
      <c r="UFV239" s="113"/>
      <c r="UFW239" s="113"/>
      <c r="UFX239" s="113"/>
      <c r="UFY239" s="113"/>
      <c r="UFZ239" s="113"/>
      <c r="UGA239" s="113"/>
      <c r="UGB239" s="113"/>
      <c r="UGC239" s="113"/>
      <c r="UGD239" s="113"/>
      <c r="UGE239" s="113"/>
      <c r="UGF239" s="113"/>
      <c r="UGG239" s="113"/>
      <c r="UGH239" s="113"/>
      <c r="UGI239" s="113"/>
      <c r="UGJ239" s="113"/>
      <c r="UGK239" s="113"/>
      <c r="UGL239" s="113"/>
      <c r="UGM239" s="113"/>
      <c r="UGN239" s="113"/>
      <c r="UGO239" s="113"/>
      <c r="UGP239" s="113"/>
      <c r="UGQ239" s="113"/>
      <c r="UGR239" s="113"/>
      <c r="UGS239" s="113"/>
      <c r="UGT239" s="113"/>
      <c r="UGU239" s="113"/>
      <c r="UGV239" s="113"/>
      <c r="UGW239" s="113"/>
      <c r="UGX239" s="113"/>
      <c r="UGY239" s="113"/>
      <c r="UGZ239" s="113"/>
      <c r="UHA239" s="113"/>
      <c r="UHB239" s="113"/>
      <c r="UHC239" s="113"/>
      <c r="UHD239" s="113"/>
      <c r="UHE239" s="113"/>
      <c r="UHF239" s="113"/>
      <c r="UHG239" s="113"/>
      <c r="UHH239" s="113"/>
      <c r="UHI239" s="113"/>
      <c r="UHJ239" s="113"/>
      <c r="UHK239" s="113"/>
      <c r="UHL239" s="113"/>
      <c r="UHM239" s="113"/>
      <c r="UHN239" s="113"/>
      <c r="UHO239" s="113"/>
      <c r="UHP239" s="113"/>
      <c r="UHQ239" s="113"/>
      <c r="UHR239" s="113"/>
      <c r="UHS239" s="113"/>
      <c r="UHT239" s="113"/>
      <c r="UHU239" s="113"/>
      <c r="UHV239" s="113"/>
      <c r="UHW239" s="113"/>
      <c r="UHX239" s="113"/>
      <c r="UHY239" s="113"/>
      <c r="UHZ239" s="113"/>
      <c r="UIA239" s="113"/>
      <c r="UIB239" s="113"/>
      <c r="UIC239" s="113"/>
      <c r="UID239" s="113"/>
      <c r="UIE239" s="113"/>
      <c r="UIF239" s="113"/>
      <c r="UIG239" s="113"/>
      <c r="UIH239" s="113"/>
      <c r="UII239" s="113"/>
      <c r="UIJ239" s="113"/>
      <c r="UIK239" s="113"/>
      <c r="UIL239" s="113"/>
      <c r="UIM239" s="113"/>
      <c r="UIN239" s="113"/>
      <c r="UIO239" s="113"/>
      <c r="UIP239" s="113"/>
      <c r="UIQ239" s="113"/>
      <c r="UIR239" s="113"/>
      <c r="UIS239" s="113"/>
      <c r="UIT239" s="113"/>
      <c r="UIU239" s="113"/>
      <c r="UIV239" s="113"/>
      <c r="UIW239" s="113"/>
      <c r="UIX239" s="113"/>
      <c r="UIY239" s="113"/>
      <c r="UIZ239" s="113"/>
      <c r="UJA239" s="113"/>
      <c r="UJB239" s="113"/>
      <c r="UJC239" s="113"/>
      <c r="UJD239" s="113"/>
      <c r="UJE239" s="113"/>
      <c r="UJF239" s="113"/>
      <c r="UJG239" s="113"/>
      <c r="UJH239" s="113"/>
      <c r="UJI239" s="113"/>
      <c r="UJJ239" s="113"/>
      <c r="UJK239" s="113"/>
      <c r="UJL239" s="113"/>
      <c r="UJM239" s="113"/>
      <c r="UJN239" s="113"/>
      <c r="UJO239" s="113"/>
      <c r="UJP239" s="113"/>
      <c r="UJQ239" s="113"/>
      <c r="UJR239" s="113"/>
      <c r="UJS239" s="113"/>
      <c r="UJT239" s="113"/>
      <c r="UJU239" s="113"/>
      <c r="UJV239" s="113"/>
      <c r="UJW239" s="113"/>
      <c r="UJX239" s="113"/>
      <c r="UJY239" s="113"/>
      <c r="UJZ239" s="113"/>
      <c r="UKA239" s="113"/>
      <c r="UKB239" s="113"/>
      <c r="UKC239" s="113"/>
      <c r="UKD239" s="113"/>
      <c r="UKE239" s="113"/>
      <c r="UKF239" s="113"/>
      <c r="UKG239" s="113"/>
      <c r="UKH239" s="113"/>
      <c r="UKI239" s="113"/>
      <c r="UKJ239" s="113"/>
      <c r="UKK239" s="113"/>
      <c r="UKL239" s="113"/>
      <c r="UKM239" s="113"/>
      <c r="UKN239" s="113"/>
      <c r="UKO239" s="113"/>
      <c r="UKP239" s="113"/>
      <c r="UKQ239" s="113"/>
      <c r="UKR239" s="113"/>
      <c r="UKS239" s="113"/>
      <c r="UKT239" s="113"/>
      <c r="UKU239" s="113"/>
      <c r="UKV239" s="113"/>
      <c r="UKW239" s="113"/>
      <c r="UKX239" s="113"/>
      <c r="UKY239" s="113"/>
      <c r="UKZ239" s="113"/>
      <c r="ULA239" s="113"/>
      <c r="ULB239" s="113"/>
      <c r="ULC239" s="113"/>
      <c r="ULD239" s="113"/>
      <c r="ULE239" s="113"/>
      <c r="ULF239" s="113"/>
      <c r="ULG239" s="113"/>
      <c r="ULH239" s="113"/>
      <c r="ULI239" s="113"/>
      <c r="ULJ239" s="113"/>
      <c r="ULK239" s="113"/>
      <c r="ULL239" s="113"/>
      <c r="ULM239" s="113"/>
      <c r="ULN239" s="113"/>
      <c r="ULO239" s="113"/>
      <c r="ULP239" s="113"/>
      <c r="ULQ239" s="113"/>
      <c r="ULR239" s="113"/>
      <c r="ULS239" s="113"/>
      <c r="ULT239" s="113"/>
      <c r="ULU239" s="113"/>
      <c r="ULV239" s="113"/>
      <c r="ULW239" s="113"/>
      <c r="ULX239" s="113"/>
      <c r="ULY239" s="113"/>
      <c r="ULZ239" s="113"/>
      <c r="UMA239" s="113"/>
      <c r="UMB239" s="113"/>
      <c r="UMC239" s="113"/>
      <c r="UMD239" s="113"/>
      <c r="UME239" s="113"/>
      <c r="UMF239" s="113"/>
      <c r="UMG239" s="113"/>
      <c r="UMH239" s="113"/>
      <c r="UMI239" s="113"/>
      <c r="UMJ239" s="113"/>
      <c r="UMK239" s="113"/>
      <c r="UML239" s="113"/>
      <c r="UMM239" s="113"/>
      <c r="UMN239" s="113"/>
      <c r="UMO239" s="113"/>
      <c r="UMP239" s="113"/>
      <c r="UMQ239" s="113"/>
      <c r="UMR239" s="113"/>
      <c r="UMS239" s="113"/>
      <c r="UMT239" s="113"/>
      <c r="UMU239" s="113"/>
      <c r="UMV239" s="113"/>
      <c r="UMW239" s="113"/>
      <c r="UMX239" s="113"/>
      <c r="UMY239" s="113"/>
      <c r="UMZ239" s="113"/>
      <c r="UNA239" s="113"/>
      <c r="UNB239" s="113"/>
      <c r="UNC239" s="113"/>
      <c r="UND239" s="113"/>
      <c r="UNE239" s="113"/>
      <c r="UNF239" s="113"/>
      <c r="UNG239" s="113"/>
      <c r="UNH239" s="113"/>
      <c r="UNI239" s="113"/>
      <c r="UNJ239" s="113"/>
      <c r="UNK239" s="113"/>
      <c r="UNL239" s="113"/>
      <c r="UNM239" s="113"/>
      <c r="UNN239" s="113"/>
      <c r="UNO239" s="113"/>
      <c r="UNP239" s="113"/>
      <c r="UNQ239" s="113"/>
      <c r="UNR239" s="113"/>
      <c r="UNS239" s="113"/>
      <c r="UNT239" s="113"/>
      <c r="UNU239" s="113"/>
      <c r="UNV239" s="113"/>
      <c r="UNW239" s="113"/>
      <c r="UNX239" s="113"/>
      <c r="UNY239" s="113"/>
      <c r="UNZ239" s="113"/>
      <c r="UOA239" s="113"/>
      <c r="UOB239" s="113"/>
      <c r="UOC239" s="113"/>
      <c r="UOD239" s="113"/>
      <c r="UOE239" s="113"/>
      <c r="UOF239" s="113"/>
      <c r="UOG239" s="113"/>
      <c r="UOH239" s="113"/>
      <c r="UOI239" s="113"/>
      <c r="UOJ239" s="113"/>
      <c r="UOK239" s="113"/>
      <c r="UOL239" s="113"/>
      <c r="UOM239" s="113"/>
      <c r="UON239" s="113"/>
      <c r="UOO239" s="113"/>
      <c r="UOP239" s="113"/>
      <c r="UOQ239" s="113"/>
      <c r="UOR239" s="113"/>
      <c r="UOS239" s="113"/>
      <c r="UOT239" s="113"/>
      <c r="UOU239" s="113"/>
      <c r="UOV239" s="113"/>
      <c r="UOW239" s="113"/>
      <c r="UOX239" s="113"/>
      <c r="UOY239" s="113"/>
      <c r="UOZ239" s="113"/>
      <c r="UPA239" s="113"/>
      <c r="UPB239" s="113"/>
      <c r="UPC239" s="113"/>
      <c r="UPD239" s="113"/>
      <c r="UPE239" s="113"/>
      <c r="UPF239" s="113"/>
      <c r="UPG239" s="113"/>
      <c r="UPH239" s="113"/>
      <c r="UPI239" s="113"/>
      <c r="UPJ239" s="113"/>
      <c r="UPK239" s="113"/>
      <c r="UPL239" s="113"/>
      <c r="UPM239" s="113"/>
      <c r="UPN239" s="113"/>
      <c r="UPO239" s="113"/>
      <c r="UPP239" s="113"/>
      <c r="UPQ239" s="113"/>
      <c r="UPR239" s="113"/>
      <c r="UPS239" s="113"/>
      <c r="UPT239" s="113"/>
      <c r="UPU239" s="113"/>
      <c r="UPV239" s="113"/>
      <c r="UPW239" s="113"/>
      <c r="UPX239" s="113"/>
      <c r="UPY239" s="113"/>
      <c r="UPZ239" s="113"/>
      <c r="UQA239" s="113"/>
      <c r="UQB239" s="113"/>
      <c r="UQC239" s="113"/>
      <c r="UQD239" s="113"/>
      <c r="UQE239" s="113"/>
      <c r="UQF239" s="113"/>
      <c r="UQG239" s="113"/>
      <c r="UQH239" s="113"/>
      <c r="UQI239" s="113"/>
      <c r="UQJ239" s="113"/>
      <c r="UQK239" s="113"/>
      <c r="UQL239" s="113"/>
      <c r="UQM239" s="113"/>
      <c r="UQN239" s="113"/>
      <c r="UQO239" s="113"/>
      <c r="UQP239" s="113"/>
      <c r="UQQ239" s="113"/>
      <c r="UQR239" s="113"/>
      <c r="UQS239" s="113"/>
      <c r="UQT239" s="113"/>
      <c r="UQU239" s="113"/>
      <c r="UQV239" s="113"/>
      <c r="UQW239" s="113"/>
      <c r="UQX239" s="113"/>
      <c r="UQY239" s="113"/>
      <c r="UQZ239" s="113"/>
      <c r="URA239" s="113"/>
      <c r="URB239" s="113"/>
      <c r="URC239" s="113"/>
      <c r="URD239" s="113"/>
      <c r="URE239" s="113"/>
      <c r="URF239" s="113"/>
      <c r="URG239" s="113"/>
      <c r="URH239" s="113"/>
      <c r="URI239" s="113"/>
      <c r="URJ239" s="113"/>
      <c r="URK239" s="113"/>
      <c r="URL239" s="113"/>
      <c r="URM239" s="113"/>
      <c r="URN239" s="113"/>
      <c r="URO239" s="113"/>
      <c r="URP239" s="113"/>
      <c r="URQ239" s="113"/>
      <c r="URR239" s="113"/>
      <c r="URS239" s="113"/>
      <c r="URT239" s="113"/>
      <c r="URU239" s="113"/>
      <c r="URV239" s="113"/>
      <c r="URW239" s="113"/>
      <c r="URX239" s="113"/>
      <c r="URY239" s="113"/>
      <c r="URZ239" s="113"/>
      <c r="USA239" s="113"/>
      <c r="USB239" s="113"/>
      <c r="USC239" s="113"/>
      <c r="USD239" s="113"/>
      <c r="USE239" s="113"/>
      <c r="USF239" s="113"/>
      <c r="USG239" s="113"/>
      <c r="USH239" s="113"/>
      <c r="USI239" s="113"/>
      <c r="USJ239" s="113"/>
      <c r="USK239" s="113"/>
      <c r="USL239" s="113"/>
      <c r="USM239" s="113"/>
      <c r="USN239" s="113"/>
      <c r="USO239" s="113"/>
      <c r="USP239" s="113"/>
      <c r="USQ239" s="113"/>
      <c r="USR239" s="113"/>
      <c r="USS239" s="113"/>
      <c r="UST239" s="113"/>
      <c r="USU239" s="113"/>
      <c r="USV239" s="113"/>
      <c r="USW239" s="113"/>
      <c r="USX239" s="113"/>
      <c r="USY239" s="113"/>
      <c r="USZ239" s="113"/>
      <c r="UTA239" s="113"/>
      <c r="UTB239" s="113"/>
      <c r="UTC239" s="113"/>
      <c r="UTD239" s="113"/>
      <c r="UTE239" s="113"/>
      <c r="UTF239" s="113"/>
      <c r="UTG239" s="113"/>
      <c r="UTH239" s="113"/>
      <c r="UTI239" s="113"/>
      <c r="UTJ239" s="113"/>
      <c r="UTK239" s="113"/>
      <c r="UTL239" s="113"/>
      <c r="UTM239" s="113"/>
      <c r="UTN239" s="113"/>
      <c r="UTO239" s="113"/>
      <c r="UTP239" s="113"/>
      <c r="UTQ239" s="113"/>
      <c r="UTR239" s="113"/>
      <c r="UTS239" s="113"/>
      <c r="UTT239" s="113"/>
      <c r="UTU239" s="113"/>
      <c r="UTV239" s="113"/>
      <c r="UTW239" s="113"/>
      <c r="UTX239" s="113"/>
      <c r="UTY239" s="113"/>
      <c r="UTZ239" s="113"/>
      <c r="UUA239" s="113"/>
      <c r="UUB239" s="113"/>
      <c r="UUC239" s="113"/>
      <c r="UUD239" s="113"/>
      <c r="UUE239" s="113"/>
      <c r="UUF239" s="113"/>
      <c r="UUG239" s="113"/>
      <c r="UUH239" s="113"/>
      <c r="UUI239" s="113"/>
      <c r="UUJ239" s="113"/>
      <c r="UUK239" s="113"/>
      <c r="UUL239" s="113"/>
      <c r="UUM239" s="113"/>
      <c r="UUN239" s="113"/>
      <c r="UUO239" s="113"/>
      <c r="UUP239" s="113"/>
      <c r="UUQ239" s="113"/>
      <c r="UUR239" s="113"/>
      <c r="UUS239" s="113"/>
      <c r="UUT239" s="113"/>
      <c r="UUU239" s="113"/>
      <c r="UUV239" s="113"/>
      <c r="UUW239" s="113"/>
      <c r="UUX239" s="113"/>
      <c r="UUY239" s="113"/>
      <c r="UUZ239" s="113"/>
      <c r="UVA239" s="113"/>
      <c r="UVB239" s="113"/>
      <c r="UVC239" s="113"/>
      <c r="UVD239" s="113"/>
      <c r="UVE239" s="113"/>
      <c r="UVF239" s="113"/>
      <c r="UVG239" s="113"/>
      <c r="UVH239" s="113"/>
      <c r="UVI239" s="113"/>
      <c r="UVJ239" s="113"/>
      <c r="UVK239" s="113"/>
      <c r="UVL239" s="113"/>
      <c r="UVM239" s="113"/>
      <c r="UVN239" s="113"/>
      <c r="UVO239" s="113"/>
      <c r="UVP239" s="113"/>
      <c r="UVQ239" s="113"/>
      <c r="UVR239" s="113"/>
      <c r="UVS239" s="113"/>
      <c r="UVT239" s="113"/>
      <c r="UVU239" s="113"/>
      <c r="UVV239" s="113"/>
      <c r="UVW239" s="113"/>
      <c r="UVX239" s="113"/>
      <c r="UVY239" s="113"/>
      <c r="UVZ239" s="113"/>
      <c r="UWA239" s="113"/>
      <c r="UWB239" s="113"/>
      <c r="UWC239" s="113"/>
      <c r="UWD239" s="113"/>
      <c r="UWE239" s="113"/>
      <c r="UWF239" s="113"/>
      <c r="UWG239" s="113"/>
      <c r="UWH239" s="113"/>
      <c r="UWI239" s="113"/>
      <c r="UWJ239" s="113"/>
      <c r="UWK239" s="113"/>
      <c r="UWL239" s="113"/>
      <c r="UWM239" s="113"/>
      <c r="UWN239" s="113"/>
      <c r="UWO239" s="113"/>
      <c r="UWP239" s="113"/>
      <c r="UWQ239" s="113"/>
      <c r="UWR239" s="113"/>
      <c r="UWS239" s="113"/>
      <c r="UWT239" s="113"/>
      <c r="UWU239" s="113"/>
      <c r="UWV239" s="113"/>
      <c r="UWW239" s="113"/>
      <c r="UWX239" s="113"/>
      <c r="UWY239" s="113"/>
      <c r="UWZ239" s="113"/>
      <c r="UXA239" s="113"/>
      <c r="UXB239" s="113"/>
      <c r="UXC239" s="113"/>
      <c r="UXD239" s="113"/>
      <c r="UXE239" s="113"/>
      <c r="UXF239" s="113"/>
      <c r="UXG239" s="113"/>
      <c r="UXH239" s="113"/>
      <c r="UXI239" s="113"/>
      <c r="UXJ239" s="113"/>
      <c r="UXK239" s="113"/>
      <c r="UXL239" s="113"/>
      <c r="UXM239" s="113"/>
      <c r="UXN239" s="113"/>
      <c r="UXO239" s="113"/>
      <c r="UXP239" s="113"/>
      <c r="UXQ239" s="113"/>
      <c r="UXR239" s="113"/>
      <c r="UXS239" s="113"/>
      <c r="UXT239" s="113"/>
      <c r="UXU239" s="113"/>
      <c r="UXV239" s="113"/>
      <c r="UXW239" s="113"/>
      <c r="UXX239" s="113"/>
      <c r="UXY239" s="113"/>
      <c r="UXZ239" s="113"/>
      <c r="UYA239" s="113"/>
      <c r="UYB239" s="113"/>
      <c r="UYC239" s="113"/>
      <c r="UYD239" s="113"/>
      <c r="UYE239" s="113"/>
      <c r="UYF239" s="113"/>
      <c r="UYG239" s="113"/>
      <c r="UYH239" s="113"/>
      <c r="UYI239" s="113"/>
      <c r="UYJ239" s="113"/>
      <c r="UYK239" s="113"/>
      <c r="UYL239" s="113"/>
      <c r="UYM239" s="113"/>
      <c r="UYN239" s="113"/>
      <c r="UYO239" s="113"/>
      <c r="UYP239" s="113"/>
      <c r="UYQ239" s="113"/>
      <c r="UYR239" s="113"/>
      <c r="UYS239" s="113"/>
      <c r="UYT239" s="113"/>
      <c r="UYU239" s="113"/>
      <c r="UYV239" s="113"/>
      <c r="UYW239" s="113"/>
      <c r="UYX239" s="113"/>
      <c r="UYY239" s="113"/>
      <c r="UYZ239" s="113"/>
      <c r="UZA239" s="113"/>
      <c r="UZB239" s="113"/>
      <c r="UZC239" s="113"/>
      <c r="UZD239" s="113"/>
      <c r="UZE239" s="113"/>
      <c r="UZF239" s="113"/>
      <c r="UZG239" s="113"/>
      <c r="UZH239" s="113"/>
      <c r="UZI239" s="113"/>
      <c r="UZJ239" s="113"/>
      <c r="UZK239" s="113"/>
      <c r="UZL239" s="113"/>
      <c r="UZM239" s="113"/>
      <c r="UZN239" s="113"/>
      <c r="UZO239" s="113"/>
      <c r="UZP239" s="113"/>
      <c r="UZQ239" s="113"/>
      <c r="UZR239" s="113"/>
      <c r="UZS239" s="113"/>
      <c r="UZT239" s="113"/>
      <c r="UZU239" s="113"/>
      <c r="UZV239" s="113"/>
      <c r="UZW239" s="113"/>
      <c r="UZX239" s="113"/>
      <c r="UZY239" s="113"/>
      <c r="UZZ239" s="113"/>
      <c r="VAA239" s="113"/>
      <c r="VAB239" s="113"/>
      <c r="VAC239" s="113"/>
      <c r="VAD239" s="113"/>
      <c r="VAE239" s="113"/>
      <c r="VAF239" s="113"/>
      <c r="VAG239" s="113"/>
      <c r="VAH239" s="113"/>
      <c r="VAI239" s="113"/>
      <c r="VAJ239" s="113"/>
      <c r="VAK239" s="113"/>
      <c r="VAL239" s="113"/>
      <c r="VAM239" s="113"/>
      <c r="VAN239" s="113"/>
      <c r="VAO239" s="113"/>
      <c r="VAP239" s="113"/>
      <c r="VAQ239" s="113"/>
      <c r="VAR239" s="113"/>
      <c r="VAS239" s="113"/>
      <c r="VAT239" s="113"/>
      <c r="VAU239" s="113"/>
      <c r="VAV239" s="113"/>
      <c r="VAW239" s="113"/>
      <c r="VAX239" s="113"/>
      <c r="VAY239" s="113"/>
      <c r="VAZ239" s="113"/>
      <c r="VBA239" s="113"/>
      <c r="VBB239" s="113"/>
      <c r="VBC239" s="113"/>
      <c r="VBD239" s="113"/>
      <c r="VBE239" s="113"/>
      <c r="VBF239" s="113"/>
      <c r="VBG239" s="113"/>
      <c r="VBH239" s="113"/>
      <c r="VBI239" s="113"/>
      <c r="VBJ239" s="113"/>
      <c r="VBK239" s="113"/>
      <c r="VBL239" s="113"/>
      <c r="VBM239" s="113"/>
      <c r="VBN239" s="113"/>
      <c r="VBO239" s="113"/>
      <c r="VBP239" s="113"/>
      <c r="VBQ239" s="113"/>
      <c r="VBR239" s="113"/>
      <c r="VBS239" s="113"/>
      <c r="VBT239" s="113"/>
      <c r="VBU239" s="113"/>
      <c r="VBV239" s="113"/>
      <c r="VBW239" s="113"/>
      <c r="VBX239" s="113"/>
      <c r="VBY239" s="113"/>
      <c r="VBZ239" s="113"/>
      <c r="VCA239" s="113"/>
      <c r="VCB239" s="113"/>
      <c r="VCC239" s="113"/>
      <c r="VCD239" s="113"/>
      <c r="VCE239" s="113"/>
      <c r="VCF239" s="113"/>
      <c r="VCG239" s="113"/>
      <c r="VCH239" s="113"/>
      <c r="VCI239" s="113"/>
      <c r="VCJ239" s="113"/>
      <c r="VCK239" s="113"/>
      <c r="VCL239" s="113"/>
      <c r="VCM239" s="113"/>
      <c r="VCN239" s="113"/>
      <c r="VCO239" s="113"/>
      <c r="VCP239" s="113"/>
      <c r="VCQ239" s="113"/>
      <c r="VCR239" s="113"/>
      <c r="VCS239" s="113"/>
      <c r="VCT239" s="113"/>
      <c r="VCU239" s="113"/>
      <c r="VCV239" s="113"/>
      <c r="VCW239" s="113"/>
      <c r="VCX239" s="113"/>
      <c r="VCY239" s="113"/>
      <c r="VCZ239" s="113"/>
      <c r="VDA239" s="113"/>
      <c r="VDB239" s="113"/>
      <c r="VDC239" s="113"/>
      <c r="VDD239" s="113"/>
      <c r="VDE239" s="113"/>
      <c r="VDF239" s="113"/>
      <c r="VDG239" s="113"/>
      <c r="VDH239" s="113"/>
      <c r="VDI239" s="113"/>
      <c r="VDJ239" s="113"/>
      <c r="VDK239" s="113"/>
      <c r="VDL239" s="113"/>
      <c r="VDM239" s="113"/>
      <c r="VDN239" s="113"/>
      <c r="VDO239" s="113"/>
      <c r="VDP239" s="113"/>
      <c r="VDQ239" s="113"/>
      <c r="VDR239" s="113"/>
      <c r="VDS239" s="113"/>
      <c r="VDT239" s="113"/>
      <c r="VDU239" s="113"/>
      <c r="VDV239" s="113"/>
      <c r="VDW239" s="113"/>
      <c r="VDX239" s="113"/>
      <c r="VDY239" s="113"/>
      <c r="VDZ239" s="113"/>
      <c r="VEA239" s="113"/>
      <c r="VEB239" s="113"/>
      <c r="VEC239" s="113"/>
      <c r="VED239" s="113"/>
      <c r="VEE239" s="113"/>
      <c r="VEF239" s="113"/>
      <c r="VEG239" s="113"/>
      <c r="VEH239" s="113"/>
      <c r="VEI239" s="113"/>
      <c r="VEJ239" s="113"/>
      <c r="VEK239" s="113"/>
      <c r="VEL239" s="113"/>
      <c r="VEM239" s="113"/>
      <c r="VEN239" s="113"/>
      <c r="VEO239" s="113"/>
      <c r="VEP239" s="113"/>
      <c r="VEQ239" s="113"/>
      <c r="VER239" s="113"/>
      <c r="VES239" s="113"/>
      <c r="VET239" s="113"/>
      <c r="VEU239" s="113"/>
      <c r="VEV239" s="113"/>
      <c r="VEW239" s="113"/>
      <c r="VEX239" s="113"/>
      <c r="VEY239" s="113"/>
      <c r="VEZ239" s="113"/>
      <c r="VFA239" s="113"/>
      <c r="VFB239" s="113"/>
      <c r="VFC239" s="113"/>
      <c r="VFD239" s="113"/>
      <c r="VFE239" s="113"/>
      <c r="VFF239" s="113"/>
      <c r="VFG239" s="113"/>
      <c r="VFH239" s="113"/>
      <c r="VFI239" s="113"/>
      <c r="VFJ239" s="113"/>
      <c r="VFK239" s="113"/>
      <c r="VFL239" s="113"/>
      <c r="VFM239" s="113"/>
      <c r="VFN239" s="113"/>
      <c r="VFO239" s="113"/>
      <c r="VFP239" s="113"/>
      <c r="VFQ239" s="113"/>
      <c r="VFR239" s="113"/>
      <c r="VFS239" s="113"/>
      <c r="VFT239" s="113"/>
      <c r="VFU239" s="113"/>
      <c r="VFV239" s="113"/>
      <c r="VFW239" s="113"/>
      <c r="VFX239" s="113"/>
      <c r="VFY239" s="113"/>
      <c r="VFZ239" s="113"/>
      <c r="VGA239" s="113"/>
      <c r="VGB239" s="113"/>
      <c r="VGC239" s="113"/>
      <c r="VGD239" s="113"/>
      <c r="VGE239" s="113"/>
      <c r="VGF239" s="113"/>
      <c r="VGG239" s="113"/>
      <c r="VGH239" s="113"/>
      <c r="VGI239" s="113"/>
      <c r="VGJ239" s="113"/>
      <c r="VGK239" s="113"/>
      <c r="VGL239" s="113"/>
      <c r="VGM239" s="113"/>
      <c r="VGN239" s="113"/>
      <c r="VGO239" s="113"/>
      <c r="VGP239" s="113"/>
      <c r="VGQ239" s="113"/>
      <c r="VGR239" s="113"/>
      <c r="VGS239" s="113"/>
      <c r="VGT239" s="113"/>
      <c r="VGU239" s="113"/>
      <c r="VGV239" s="113"/>
      <c r="VGW239" s="113"/>
      <c r="VGX239" s="113"/>
      <c r="VGY239" s="113"/>
      <c r="VGZ239" s="113"/>
      <c r="VHA239" s="113"/>
      <c r="VHB239" s="113"/>
      <c r="VHC239" s="113"/>
      <c r="VHD239" s="113"/>
      <c r="VHE239" s="113"/>
      <c r="VHF239" s="113"/>
      <c r="VHG239" s="113"/>
      <c r="VHH239" s="113"/>
      <c r="VHI239" s="113"/>
      <c r="VHJ239" s="113"/>
      <c r="VHK239" s="113"/>
      <c r="VHL239" s="113"/>
      <c r="VHM239" s="113"/>
      <c r="VHN239" s="113"/>
      <c r="VHO239" s="113"/>
      <c r="VHP239" s="113"/>
      <c r="VHQ239" s="113"/>
      <c r="VHR239" s="113"/>
      <c r="VHS239" s="113"/>
      <c r="VHT239" s="113"/>
      <c r="VHU239" s="113"/>
      <c r="VHV239" s="113"/>
      <c r="VHW239" s="113"/>
      <c r="VHX239" s="113"/>
      <c r="VHY239" s="113"/>
      <c r="VHZ239" s="113"/>
      <c r="VIA239" s="113"/>
      <c r="VIB239" s="113"/>
      <c r="VIC239" s="113"/>
      <c r="VID239" s="113"/>
      <c r="VIE239" s="113"/>
      <c r="VIF239" s="113"/>
      <c r="VIG239" s="113"/>
      <c r="VIH239" s="113"/>
      <c r="VII239" s="113"/>
      <c r="VIJ239" s="113"/>
      <c r="VIK239" s="113"/>
      <c r="VIL239" s="113"/>
      <c r="VIM239" s="113"/>
      <c r="VIN239" s="113"/>
      <c r="VIO239" s="113"/>
      <c r="VIP239" s="113"/>
      <c r="VIQ239" s="113"/>
      <c r="VIR239" s="113"/>
      <c r="VIS239" s="113"/>
      <c r="VIT239" s="113"/>
      <c r="VIU239" s="113"/>
      <c r="VIV239" s="113"/>
      <c r="VIW239" s="113"/>
      <c r="VIX239" s="113"/>
      <c r="VIY239" s="113"/>
      <c r="VIZ239" s="113"/>
      <c r="VJA239" s="113"/>
      <c r="VJB239" s="113"/>
      <c r="VJC239" s="113"/>
      <c r="VJD239" s="113"/>
      <c r="VJE239" s="113"/>
      <c r="VJF239" s="113"/>
      <c r="VJG239" s="113"/>
      <c r="VJH239" s="113"/>
      <c r="VJI239" s="113"/>
      <c r="VJJ239" s="113"/>
      <c r="VJK239" s="113"/>
      <c r="VJL239" s="113"/>
      <c r="VJM239" s="113"/>
      <c r="VJN239" s="113"/>
      <c r="VJO239" s="113"/>
      <c r="VJP239" s="113"/>
      <c r="VJQ239" s="113"/>
      <c r="VJR239" s="113"/>
      <c r="VJS239" s="113"/>
      <c r="VJT239" s="113"/>
      <c r="VJU239" s="113"/>
      <c r="VJV239" s="113"/>
      <c r="VJW239" s="113"/>
      <c r="VJX239" s="113"/>
      <c r="VJY239" s="113"/>
      <c r="VJZ239" s="113"/>
      <c r="VKA239" s="113"/>
      <c r="VKB239" s="113"/>
      <c r="VKC239" s="113"/>
      <c r="VKD239" s="113"/>
      <c r="VKE239" s="113"/>
      <c r="VKF239" s="113"/>
      <c r="VKG239" s="113"/>
      <c r="VKH239" s="113"/>
      <c r="VKI239" s="113"/>
      <c r="VKJ239" s="113"/>
      <c r="VKK239" s="113"/>
      <c r="VKL239" s="113"/>
      <c r="VKM239" s="113"/>
      <c r="VKN239" s="113"/>
      <c r="VKO239" s="113"/>
      <c r="VKP239" s="113"/>
      <c r="VKQ239" s="113"/>
      <c r="VKR239" s="113"/>
      <c r="VKS239" s="113"/>
      <c r="VKT239" s="113"/>
      <c r="VKU239" s="113"/>
      <c r="VKV239" s="113"/>
      <c r="VKW239" s="113"/>
      <c r="VKX239" s="113"/>
      <c r="VKY239" s="113"/>
      <c r="VKZ239" s="113"/>
      <c r="VLA239" s="113"/>
      <c r="VLB239" s="113"/>
      <c r="VLC239" s="113"/>
      <c r="VLD239" s="113"/>
      <c r="VLE239" s="113"/>
      <c r="VLF239" s="113"/>
      <c r="VLG239" s="113"/>
      <c r="VLH239" s="113"/>
      <c r="VLI239" s="113"/>
      <c r="VLJ239" s="113"/>
      <c r="VLK239" s="113"/>
      <c r="VLL239" s="113"/>
      <c r="VLM239" s="113"/>
      <c r="VLN239" s="113"/>
      <c r="VLO239" s="113"/>
      <c r="VLP239" s="113"/>
      <c r="VLQ239" s="113"/>
      <c r="VLR239" s="113"/>
      <c r="VLS239" s="113"/>
      <c r="VLT239" s="113"/>
      <c r="VLU239" s="113"/>
      <c r="VLV239" s="113"/>
      <c r="VLW239" s="113"/>
      <c r="VLX239" s="113"/>
      <c r="VLY239" s="113"/>
      <c r="VLZ239" s="113"/>
      <c r="VMA239" s="113"/>
      <c r="VMB239" s="113"/>
      <c r="VMC239" s="113"/>
      <c r="VMD239" s="113"/>
      <c r="VME239" s="113"/>
      <c r="VMF239" s="113"/>
      <c r="VMG239" s="113"/>
      <c r="VMH239" s="113"/>
      <c r="VMI239" s="113"/>
      <c r="VMJ239" s="113"/>
      <c r="VMK239" s="113"/>
      <c r="VML239" s="113"/>
      <c r="VMM239" s="113"/>
      <c r="VMN239" s="113"/>
      <c r="VMO239" s="113"/>
      <c r="VMP239" s="113"/>
      <c r="VMQ239" s="113"/>
      <c r="VMR239" s="113"/>
      <c r="VMS239" s="113"/>
      <c r="VMT239" s="113"/>
      <c r="VMU239" s="113"/>
      <c r="VMV239" s="113"/>
      <c r="VMW239" s="113"/>
      <c r="VMX239" s="113"/>
      <c r="VMY239" s="113"/>
      <c r="VMZ239" s="113"/>
      <c r="VNA239" s="113"/>
      <c r="VNB239" s="113"/>
      <c r="VNC239" s="113"/>
      <c r="VND239" s="113"/>
      <c r="VNE239" s="113"/>
      <c r="VNF239" s="113"/>
      <c r="VNG239" s="113"/>
      <c r="VNH239" s="113"/>
      <c r="VNI239" s="113"/>
      <c r="VNJ239" s="113"/>
      <c r="VNK239" s="113"/>
      <c r="VNL239" s="113"/>
      <c r="VNM239" s="113"/>
      <c r="VNN239" s="113"/>
      <c r="VNO239" s="113"/>
      <c r="VNP239" s="113"/>
      <c r="VNQ239" s="113"/>
      <c r="VNR239" s="113"/>
      <c r="VNS239" s="113"/>
      <c r="VNT239" s="113"/>
      <c r="VNU239" s="113"/>
      <c r="VNV239" s="113"/>
      <c r="VNW239" s="113"/>
      <c r="VNX239" s="113"/>
      <c r="VNY239" s="113"/>
      <c r="VNZ239" s="113"/>
      <c r="VOA239" s="113"/>
      <c r="VOB239" s="113"/>
      <c r="VOC239" s="113"/>
      <c r="VOD239" s="113"/>
      <c r="VOE239" s="113"/>
      <c r="VOF239" s="113"/>
      <c r="VOG239" s="113"/>
      <c r="VOH239" s="113"/>
      <c r="VOI239" s="113"/>
      <c r="VOJ239" s="113"/>
      <c r="VOK239" s="113"/>
      <c r="VOL239" s="113"/>
      <c r="VOM239" s="113"/>
      <c r="VON239" s="113"/>
      <c r="VOO239" s="113"/>
      <c r="VOP239" s="113"/>
      <c r="VOQ239" s="113"/>
      <c r="VOR239" s="113"/>
      <c r="VOS239" s="113"/>
      <c r="VOT239" s="113"/>
      <c r="VOU239" s="113"/>
      <c r="VOV239" s="113"/>
      <c r="VOW239" s="113"/>
      <c r="VOX239" s="113"/>
      <c r="VOY239" s="113"/>
      <c r="VOZ239" s="113"/>
      <c r="VPA239" s="113"/>
      <c r="VPB239" s="113"/>
      <c r="VPC239" s="113"/>
      <c r="VPD239" s="113"/>
      <c r="VPE239" s="113"/>
      <c r="VPF239" s="113"/>
      <c r="VPG239" s="113"/>
      <c r="VPH239" s="113"/>
      <c r="VPI239" s="113"/>
      <c r="VPJ239" s="113"/>
      <c r="VPK239" s="113"/>
      <c r="VPL239" s="113"/>
      <c r="VPM239" s="113"/>
      <c r="VPN239" s="113"/>
      <c r="VPO239" s="113"/>
      <c r="VPP239" s="113"/>
      <c r="VPQ239" s="113"/>
      <c r="VPR239" s="113"/>
      <c r="VPS239" s="113"/>
      <c r="VPT239" s="113"/>
      <c r="VPU239" s="113"/>
      <c r="VPV239" s="113"/>
      <c r="VPW239" s="113"/>
      <c r="VPX239" s="113"/>
      <c r="VPY239" s="113"/>
      <c r="VPZ239" s="113"/>
      <c r="VQA239" s="113"/>
      <c r="VQB239" s="113"/>
      <c r="VQC239" s="113"/>
      <c r="VQD239" s="113"/>
      <c r="VQE239" s="113"/>
      <c r="VQF239" s="113"/>
      <c r="VQG239" s="113"/>
      <c r="VQH239" s="113"/>
      <c r="VQI239" s="113"/>
      <c r="VQJ239" s="113"/>
      <c r="VQK239" s="113"/>
      <c r="VQL239" s="113"/>
      <c r="VQM239" s="113"/>
      <c r="VQN239" s="113"/>
      <c r="VQO239" s="113"/>
      <c r="VQP239" s="113"/>
      <c r="VQQ239" s="113"/>
      <c r="VQR239" s="113"/>
      <c r="VQS239" s="113"/>
      <c r="VQT239" s="113"/>
      <c r="VQU239" s="113"/>
      <c r="VQV239" s="113"/>
      <c r="VQW239" s="113"/>
      <c r="VQX239" s="113"/>
      <c r="VQY239" s="113"/>
      <c r="VQZ239" s="113"/>
      <c r="VRA239" s="113"/>
      <c r="VRB239" s="113"/>
      <c r="VRC239" s="113"/>
      <c r="VRD239" s="113"/>
      <c r="VRE239" s="113"/>
      <c r="VRF239" s="113"/>
      <c r="VRG239" s="113"/>
      <c r="VRH239" s="113"/>
      <c r="VRI239" s="113"/>
      <c r="VRJ239" s="113"/>
      <c r="VRK239" s="113"/>
      <c r="VRL239" s="113"/>
      <c r="VRM239" s="113"/>
      <c r="VRN239" s="113"/>
      <c r="VRO239" s="113"/>
      <c r="VRP239" s="113"/>
      <c r="VRQ239" s="113"/>
      <c r="VRR239" s="113"/>
      <c r="VRS239" s="113"/>
      <c r="VRT239" s="113"/>
      <c r="VRU239" s="113"/>
      <c r="VRV239" s="113"/>
      <c r="VRW239" s="113"/>
      <c r="VRX239" s="113"/>
      <c r="VRY239" s="113"/>
      <c r="VRZ239" s="113"/>
      <c r="VSA239" s="113"/>
      <c r="VSB239" s="113"/>
      <c r="VSC239" s="113"/>
      <c r="VSD239" s="113"/>
      <c r="VSE239" s="113"/>
      <c r="VSF239" s="113"/>
      <c r="VSG239" s="113"/>
      <c r="VSH239" s="113"/>
      <c r="VSI239" s="113"/>
      <c r="VSJ239" s="113"/>
      <c r="VSK239" s="113"/>
      <c r="VSL239" s="113"/>
      <c r="VSM239" s="113"/>
      <c r="VSN239" s="113"/>
      <c r="VSO239" s="113"/>
      <c r="VSP239" s="113"/>
      <c r="VSQ239" s="113"/>
      <c r="VSR239" s="113"/>
      <c r="VSS239" s="113"/>
      <c r="VST239" s="113"/>
      <c r="VSU239" s="113"/>
      <c r="VSV239" s="113"/>
      <c r="VSW239" s="113"/>
      <c r="VSX239" s="113"/>
      <c r="VSY239" s="113"/>
      <c r="VSZ239" s="113"/>
      <c r="VTA239" s="113"/>
      <c r="VTB239" s="113"/>
      <c r="VTC239" s="113"/>
      <c r="VTD239" s="113"/>
      <c r="VTE239" s="113"/>
      <c r="VTF239" s="113"/>
      <c r="VTG239" s="113"/>
      <c r="VTH239" s="113"/>
      <c r="VTI239" s="113"/>
      <c r="VTJ239" s="113"/>
      <c r="VTK239" s="113"/>
      <c r="VTL239" s="113"/>
      <c r="VTM239" s="113"/>
      <c r="VTN239" s="113"/>
      <c r="VTO239" s="113"/>
      <c r="VTP239" s="113"/>
      <c r="VTQ239" s="113"/>
      <c r="VTR239" s="113"/>
      <c r="VTS239" s="113"/>
      <c r="VTT239" s="113"/>
      <c r="VTU239" s="113"/>
      <c r="VTV239" s="113"/>
      <c r="VTW239" s="113"/>
      <c r="VTX239" s="113"/>
      <c r="VTY239" s="113"/>
      <c r="VTZ239" s="113"/>
      <c r="VUA239" s="113"/>
      <c r="VUB239" s="113"/>
      <c r="VUC239" s="113"/>
      <c r="VUD239" s="113"/>
      <c r="VUE239" s="113"/>
      <c r="VUF239" s="113"/>
      <c r="VUG239" s="113"/>
      <c r="VUH239" s="113"/>
      <c r="VUI239" s="113"/>
      <c r="VUJ239" s="113"/>
      <c r="VUK239" s="113"/>
      <c r="VUL239" s="113"/>
      <c r="VUM239" s="113"/>
      <c r="VUN239" s="113"/>
      <c r="VUO239" s="113"/>
      <c r="VUP239" s="113"/>
      <c r="VUQ239" s="113"/>
      <c r="VUR239" s="113"/>
      <c r="VUS239" s="113"/>
      <c r="VUT239" s="113"/>
      <c r="VUU239" s="113"/>
      <c r="VUV239" s="113"/>
      <c r="VUW239" s="113"/>
      <c r="VUX239" s="113"/>
      <c r="VUY239" s="113"/>
      <c r="VUZ239" s="113"/>
      <c r="VVA239" s="113"/>
      <c r="VVB239" s="113"/>
      <c r="VVC239" s="113"/>
      <c r="VVD239" s="113"/>
      <c r="VVE239" s="113"/>
      <c r="VVF239" s="113"/>
      <c r="VVG239" s="113"/>
      <c r="VVH239" s="113"/>
      <c r="VVI239" s="113"/>
      <c r="VVJ239" s="113"/>
      <c r="VVK239" s="113"/>
      <c r="VVL239" s="113"/>
      <c r="VVM239" s="113"/>
      <c r="VVN239" s="113"/>
      <c r="VVO239" s="113"/>
      <c r="VVP239" s="113"/>
      <c r="VVQ239" s="113"/>
      <c r="VVR239" s="113"/>
      <c r="VVS239" s="113"/>
      <c r="VVT239" s="113"/>
      <c r="VVU239" s="113"/>
      <c r="VVV239" s="113"/>
      <c r="VVW239" s="113"/>
      <c r="VVX239" s="113"/>
      <c r="VVY239" s="113"/>
      <c r="VVZ239" s="113"/>
      <c r="VWA239" s="113"/>
      <c r="VWB239" s="113"/>
      <c r="VWC239" s="113"/>
      <c r="VWD239" s="113"/>
      <c r="VWE239" s="113"/>
      <c r="VWF239" s="113"/>
      <c r="VWG239" s="113"/>
      <c r="VWH239" s="113"/>
      <c r="VWI239" s="113"/>
      <c r="VWJ239" s="113"/>
      <c r="VWK239" s="113"/>
      <c r="VWL239" s="113"/>
      <c r="VWM239" s="113"/>
      <c r="VWN239" s="113"/>
      <c r="VWO239" s="113"/>
      <c r="VWP239" s="113"/>
      <c r="VWQ239" s="113"/>
      <c r="VWR239" s="113"/>
      <c r="VWS239" s="113"/>
      <c r="VWT239" s="113"/>
      <c r="VWU239" s="113"/>
      <c r="VWV239" s="113"/>
      <c r="VWW239" s="113"/>
      <c r="VWX239" s="113"/>
      <c r="VWY239" s="113"/>
      <c r="VWZ239" s="113"/>
      <c r="VXA239" s="113"/>
      <c r="VXB239" s="113"/>
      <c r="VXC239" s="113"/>
      <c r="VXD239" s="113"/>
      <c r="VXE239" s="113"/>
      <c r="VXF239" s="113"/>
      <c r="VXG239" s="113"/>
      <c r="VXH239" s="113"/>
      <c r="VXI239" s="113"/>
      <c r="VXJ239" s="113"/>
      <c r="VXK239" s="113"/>
      <c r="VXL239" s="113"/>
      <c r="VXM239" s="113"/>
      <c r="VXN239" s="113"/>
      <c r="VXO239" s="113"/>
      <c r="VXP239" s="113"/>
      <c r="VXQ239" s="113"/>
      <c r="VXR239" s="113"/>
      <c r="VXS239" s="113"/>
      <c r="VXT239" s="113"/>
      <c r="VXU239" s="113"/>
      <c r="VXV239" s="113"/>
      <c r="VXW239" s="113"/>
      <c r="VXX239" s="113"/>
      <c r="VXY239" s="113"/>
      <c r="VXZ239" s="113"/>
      <c r="VYA239" s="113"/>
      <c r="VYB239" s="113"/>
      <c r="VYC239" s="113"/>
      <c r="VYD239" s="113"/>
      <c r="VYE239" s="113"/>
      <c r="VYF239" s="113"/>
      <c r="VYG239" s="113"/>
      <c r="VYH239" s="113"/>
      <c r="VYI239" s="113"/>
      <c r="VYJ239" s="113"/>
      <c r="VYK239" s="113"/>
      <c r="VYL239" s="113"/>
      <c r="VYM239" s="113"/>
      <c r="VYN239" s="113"/>
      <c r="VYO239" s="113"/>
      <c r="VYP239" s="113"/>
      <c r="VYQ239" s="113"/>
      <c r="VYR239" s="113"/>
      <c r="VYS239" s="113"/>
      <c r="VYT239" s="113"/>
      <c r="VYU239" s="113"/>
      <c r="VYV239" s="113"/>
      <c r="VYW239" s="113"/>
      <c r="VYX239" s="113"/>
      <c r="VYY239" s="113"/>
      <c r="VYZ239" s="113"/>
      <c r="VZA239" s="113"/>
      <c r="VZB239" s="113"/>
      <c r="VZC239" s="113"/>
      <c r="VZD239" s="113"/>
      <c r="VZE239" s="113"/>
      <c r="VZF239" s="113"/>
      <c r="VZG239" s="113"/>
      <c r="VZH239" s="113"/>
      <c r="VZI239" s="113"/>
      <c r="VZJ239" s="113"/>
      <c r="VZK239" s="113"/>
      <c r="VZL239" s="113"/>
      <c r="VZM239" s="113"/>
      <c r="VZN239" s="113"/>
      <c r="VZO239" s="113"/>
      <c r="VZP239" s="113"/>
      <c r="VZQ239" s="113"/>
      <c r="VZR239" s="113"/>
      <c r="VZS239" s="113"/>
      <c r="VZT239" s="113"/>
      <c r="VZU239" s="113"/>
      <c r="VZV239" s="113"/>
      <c r="VZW239" s="113"/>
      <c r="VZX239" s="113"/>
      <c r="VZY239" s="113"/>
      <c r="VZZ239" s="113"/>
      <c r="WAA239" s="113"/>
      <c r="WAB239" s="113"/>
      <c r="WAC239" s="113"/>
      <c r="WAD239" s="113"/>
      <c r="WAE239" s="113"/>
      <c r="WAF239" s="113"/>
      <c r="WAG239" s="113"/>
      <c r="WAH239" s="113"/>
      <c r="WAI239" s="113"/>
      <c r="WAJ239" s="113"/>
      <c r="WAK239" s="113"/>
      <c r="WAL239" s="113"/>
      <c r="WAM239" s="113"/>
      <c r="WAN239" s="113"/>
      <c r="WAO239" s="113"/>
      <c r="WAP239" s="113"/>
      <c r="WAQ239" s="113"/>
      <c r="WAR239" s="113"/>
      <c r="WAS239" s="113"/>
      <c r="WAT239" s="113"/>
      <c r="WAU239" s="113"/>
      <c r="WAV239" s="113"/>
      <c r="WAW239" s="113"/>
      <c r="WAX239" s="113"/>
      <c r="WAY239" s="113"/>
      <c r="WAZ239" s="113"/>
      <c r="WBA239" s="113"/>
      <c r="WBB239" s="113"/>
      <c r="WBC239" s="113"/>
      <c r="WBD239" s="113"/>
      <c r="WBE239" s="113"/>
      <c r="WBF239" s="113"/>
      <c r="WBG239" s="113"/>
      <c r="WBH239" s="113"/>
      <c r="WBI239" s="113"/>
      <c r="WBJ239" s="113"/>
      <c r="WBK239" s="113"/>
      <c r="WBL239" s="113"/>
      <c r="WBM239" s="113"/>
      <c r="WBN239" s="113"/>
      <c r="WBO239" s="113"/>
      <c r="WBP239" s="113"/>
      <c r="WBQ239" s="113"/>
      <c r="WBR239" s="113"/>
      <c r="WBS239" s="113"/>
      <c r="WBT239" s="113"/>
      <c r="WBU239" s="113"/>
      <c r="WBV239" s="113"/>
      <c r="WBW239" s="113"/>
      <c r="WBX239" s="113"/>
      <c r="WBY239" s="113"/>
      <c r="WBZ239" s="113"/>
      <c r="WCA239" s="113"/>
      <c r="WCB239" s="113"/>
      <c r="WCC239" s="113"/>
      <c r="WCD239" s="113"/>
      <c r="WCE239" s="113"/>
      <c r="WCF239" s="113"/>
      <c r="WCG239" s="113"/>
      <c r="WCH239" s="113"/>
      <c r="WCI239" s="113"/>
      <c r="WCJ239" s="113"/>
      <c r="WCK239" s="113"/>
      <c r="WCL239" s="113"/>
      <c r="WCM239" s="113"/>
      <c r="WCN239" s="113"/>
      <c r="WCO239" s="113"/>
      <c r="WCP239" s="113"/>
      <c r="WCQ239" s="113"/>
      <c r="WCR239" s="113"/>
      <c r="WCS239" s="113"/>
      <c r="WCT239" s="113"/>
      <c r="WCU239" s="113"/>
      <c r="WCV239" s="113"/>
      <c r="WCW239" s="113"/>
      <c r="WCX239" s="113"/>
      <c r="WCY239" s="113"/>
      <c r="WCZ239" s="113"/>
      <c r="WDA239" s="113"/>
      <c r="WDB239" s="113"/>
      <c r="WDC239" s="113"/>
      <c r="WDD239" s="113"/>
      <c r="WDE239" s="113"/>
      <c r="WDF239" s="113"/>
      <c r="WDG239" s="113"/>
      <c r="WDH239" s="113"/>
      <c r="WDI239" s="113"/>
      <c r="WDJ239" s="113"/>
      <c r="WDK239" s="113"/>
      <c r="WDL239" s="113"/>
      <c r="WDM239" s="113"/>
      <c r="WDN239" s="113"/>
      <c r="WDO239" s="113"/>
      <c r="WDP239" s="113"/>
      <c r="WDQ239" s="113"/>
      <c r="WDR239" s="113"/>
      <c r="WDS239" s="113"/>
      <c r="WDT239" s="113"/>
      <c r="WDU239" s="113"/>
      <c r="WDV239" s="113"/>
      <c r="WDW239" s="113"/>
      <c r="WDX239" s="113"/>
      <c r="WDY239" s="113"/>
      <c r="WDZ239" s="113"/>
      <c r="WEA239" s="113"/>
      <c r="WEB239" s="113"/>
      <c r="WEC239" s="113"/>
      <c r="WED239" s="113"/>
      <c r="WEE239" s="113"/>
      <c r="WEF239" s="113"/>
      <c r="WEG239" s="113"/>
      <c r="WEH239" s="113"/>
      <c r="WEI239" s="113"/>
      <c r="WEJ239" s="113"/>
      <c r="WEK239" s="113"/>
      <c r="WEL239" s="113"/>
      <c r="WEM239" s="113"/>
      <c r="WEN239" s="113"/>
      <c r="WEO239" s="113"/>
      <c r="WEP239" s="113"/>
      <c r="WEQ239" s="113"/>
      <c r="WER239" s="113"/>
      <c r="WES239" s="113"/>
      <c r="WET239" s="113"/>
      <c r="WEU239" s="113"/>
      <c r="WEV239" s="113"/>
      <c r="WEW239" s="113"/>
      <c r="WEX239" s="113"/>
      <c r="WEY239" s="113"/>
      <c r="WEZ239" s="113"/>
      <c r="WFA239" s="113"/>
      <c r="WFB239" s="113"/>
      <c r="WFC239" s="113"/>
      <c r="WFD239" s="113"/>
      <c r="WFE239" s="113"/>
      <c r="WFF239" s="113"/>
      <c r="WFG239" s="113"/>
      <c r="WFH239" s="113"/>
      <c r="WFI239" s="113"/>
      <c r="WFJ239" s="113"/>
      <c r="WFK239" s="113"/>
      <c r="WFL239" s="113"/>
      <c r="WFM239" s="113"/>
      <c r="WFN239" s="113"/>
      <c r="WFO239" s="113"/>
      <c r="WFP239" s="113"/>
      <c r="WFQ239" s="113"/>
      <c r="WFR239" s="113"/>
      <c r="WFS239" s="113"/>
      <c r="WFT239" s="113"/>
      <c r="WFU239" s="113"/>
      <c r="WFV239" s="113"/>
      <c r="WFW239" s="113"/>
      <c r="WFX239" s="113"/>
      <c r="WFY239" s="113"/>
      <c r="WFZ239" s="113"/>
      <c r="WGA239" s="113"/>
      <c r="WGB239" s="113"/>
      <c r="WGC239" s="113"/>
      <c r="WGD239" s="113"/>
      <c r="WGE239" s="113"/>
      <c r="WGF239" s="113"/>
      <c r="WGG239" s="113"/>
      <c r="WGH239" s="113"/>
      <c r="WGI239" s="113"/>
      <c r="WGJ239" s="113"/>
      <c r="WGK239" s="113"/>
      <c r="WGL239" s="113"/>
      <c r="WGM239" s="113"/>
      <c r="WGN239" s="113"/>
      <c r="WGO239" s="113"/>
      <c r="WGP239" s="113"/>
      <c r="WGQ239" s="113"/>
      <c r="WGR239" s="113"/>
      <c r="WGS239" s="113"/>
      <c r="WGT239" s="113"/>
      <c r="WGU239" s="113"/>
      <c r="WGV239" s="113"/>
      <c r="WGW239" s="113"/>
      <c r="WGX239" s="113"/>
      <c r="WGY239" s="113"/>
      <c r="WGZ239" s="113"/>
      <c r="WHA239" s="113"/>
      <c r="WHB239" s="113"/>
      <c r="WHC239" s="113"/>
      <c r="WHD239" s="113"/>
      <c r="WHE239" s="113"/>
      <c r="WHF239" s="113"/>
      <c r="WHG239" s="113"/>
      <c r="WHH239" s="113"/>
      <c r="WHI239" s="113"/>
      <c r="WHJ239" s="113"/>
      <c r="WHK239" s="113"/>
      <c r="WHL239" s="113"/>
      <c r="WHM239" s="113"/>
      <c r="WHN239" s="113"/>
      <c r="WHO239" s="113"/>
      <c r="WHP239" s="113"/>
      <c r="WHQ239" s="113"/>
      <c r="WHR239" s="113"/>
      <c r="WHS239" s="113"/>
      <c r="WHT239" s="113"/>
      <c r="WHU239" s="113"/>
      <c r="WHV239" s="113"/>
      <c r="WHW239" s="113"/>
      <c r="WHX239" s="113"/>
      <c r="WHY239" s="113"/>
      <c r="WHZ239" s="113"/>
      <c r="WIA239" s="113"/>
      <c r="WIB239" s="113"/>
      <c r="WIC239" s="113"/>
      <c r="WID239" s="113"/>
      <c r="WIE239" s="113"/>
      <c r="WIF239" s="113"/>
      <c r="WIG239" s="113"/>
      <c r="WIH239" s="113"/>
      <c r="WII239" s="113"/>
      <c r="WIJ239" s="113"/>
      <c r="WIK239" s="113"/>
      <c r="WIL239" s="113"/>
      <c r="WIM239" s="113"/>
      <c r="WIN239" s="113"/>
      <c r="WIO239" s="113"/>
      <c r="WIP239" s="113"/>
      <c r="WIQ239" s="113"/>
      <c r="WIR239" s="113"/>
      <c r="WIS239" s="113"/>
      <c r="WIT239" s="113"/>
      <c r="WIU239" s="113"/>
      <c r="WIV239" s="113"/>
      <c r="WIW239" s="113"/>
      <c r="WIX239" s="113"/>
      <c r="WIY239" s="113"/>
      <c r="WIZ239" s="113"/>
      <c r="WJA239" s="113"/>
      <c r="WJB239" s="113"/>
      <c r="WJC239" s="113"/>
      <c r="WJD239" s="113"/>
      <c r="WJE239" s="113"/>
      <c r="WJF239" s="113"/>
      <c r="WJG239" s="113"/>
      <c r="WJH239" s="113"/>
      <c r="WJI239" s="113"/>
      <c r="WJJ239" s="113"/>
      <c r="WJK239" s="113"/>
      <c r="WJL239" s="113"/>
      <c r="WJM239" s="113"/>
      <c r="WJN239" s="113"/>
      <c r="WJO239" s="113"/>
      <c r="WJP239" s="113"/>
      <c r="WJQ239" s="113"/>
      <c r="WJR239" s="113"/>
      <c r="WJS239" s="113"/>
      <c r="WJT239" s="113"/>
      <c r="WJU239" s="113"/>
      <c r="WJV239" s="113"/>
      <c r="WJW239" s="113"/>
      <c r="WJX239" s="113"/>
      <c r="WJY239" s="113"/>
      <c r="WJZ239" s="113"/>
      <c r="WKA239" s="113"/>
      <c r="WKB239" s="113"/>
      <c r="WKC239" s="113"/>
      <c r="WKD239" s="113"/>
      <c r="WKE239" s="113"/>
      <c r="WKF239" s="113"/>
      <c r="WKG239" s="113"/>
      <c r="WKH239" s="113"/>
      <c r="WKI239" s="113"/>
      <c r="WKJ239" s="113"/>
      <c r="WKK239" s="113"/>
      <c r="WKL239" s="113"/>
      <c r="WKM239" s="113"/>
      <c r="WKN239" s="113"/>
      <c r="WKO239" s="113"/>
      <c r="WKP239" s="113"/>
      <c r="WKQ239" s="113"/>
      <c r="WKR239" s="113"/>
      <c r="WKS239" s="113"/>
      <c r="WKT239" s="113"/>
      <c r="WKU239" s="113"/>
      <c r="WKV239" s="113"/>
      <c r="WKW239" s="113"/>
      <c r="WKX239" s="113"/>
      <c r="WKY239" s="113"/>
      <c r="WKZ239" s="113"/>
      <c r="WLA239" s="113"/>
      <c r="WLB239" s="113"/>
      <c r="WLC239" s="113"/>
      <c r="WLD239" s="113"/>
      <c r="WLE239" s="113"/>
      <c r="WLF239" s="113"/>
      <c r="WLG239" s="113"/>
      <c r="WLH239" s="113"/>
      <c r="WLI239" s="113"/>
      <c r="WLJ239" s="113"/>
      <c r="WLK239" s="113"/>
      <c r="WLL239" s="113"/>
      <c r="WLM239" s="113"/>
      <c r="WLN239" s="113"/>
      <c r="WLO239" s="113"/>
      <c r="WLP239" s="113"/>
      <c r="WLQ239" s="113"/>
      <c r="WLR239" s="113"/>
      <c r="WLS239" s="113"/>
      <c r="WLT239" s="113"/>
      <c r="WLU239" s="113"/>
      <c r="WLV239" s="113"/>
      <c r="WLW239" s="113"/>
      <c r="WLX239" s="113"/>
      <c r="WLY239" s="113"/>
      <c r="WLZ239" s="113"/>
      <c r="WMA239" s="113"/>
      <c r="WMB239" s="113"/>
      <c r="WMC239" s="113"/>
      <c r="WMD239" s="113"/>
      <c r="WME239" s="113"/>
      <c r="WMF239" s="113"/>
      <c r="WMG239" s="113"/>
      <c r="WMH239" s="113"/>
      <c r="WMI239" s="113"/>
      <c r="WMJ239" s="113"/>
      <c r="WMK239" s="113"/>
      <c r="WML239" s="113"/>
      <c r="WMM239" s="113"/>
      <c r="WMN239" s="113"/>
      <c r="WMO239" s="113"/>
      <c r="WMP239" s="113"/>
      <c r="WMQ239" s="113"/>
      <c r="WMR239" s="113"/>
      <c r="WMS239" s="113"/>
      <c r="WMT239" s="113"/>
      <c r="WMU239" s="113"/>
      <c r="WMV239" s="113"/>
      <c r="WMW239" s="113"/>
      <c r="WMX239" s="113"/>
      <c r="WMY239" s="113"/>
      <c r="WMZ239" s="113"/>
      <c r="WNA239" s="113"/>
      <c r="WNB239" s="113"/>
      <c r="WNC239" s="113"/>
      <c r="WND239" s="113"/>
      <c r="WNE239" s="113"/>
      <c r="WNF239" s="113"/>
      <c r="WNG239" s="113"/>
      <c r="WNH239" s="113"/>
      <c r="WNI239" s="113"/>
      <c r="WNJ239" s="113"/>
      <c r="WNK239" s="113"/>
      <c r="WNL239" s="113"/>
      <c r="WNM239" s="113"/>
      <c r="WNN239" s="113"/>
      <c r="WNO239" s="113"/>
      <c r="WNP239" s="113"/>
      <c r="WNQ239" s="113"/>
      <c r="WNR239" s="113"/>
      <c r="WNS239" s="113"/>
      <c r="WNT239" s="113"/>
      <c r="WNU239" s="113"/>
      <c r="WNV239" s="113"/>
      <c r="WNW239" s="113"/>
      <c r="WNX239" s="113"/>
      <c r="WNY239" s="113"/>
      <c r="WNZ239" s="113"/>
      <c r="WOA239" s="113"/>
      <c r="WOB239" s="113"/>
      <c r="WOC239" s="113"/>
      <c r="WOD239" s="113"/>
      <c r="WOE239" s="113"/>
      <c r="WOF239" s="113"/>
      <c r="WOG239" s="113"/>
      <c r="WOH239" s="113"/>
      <c r="WOI239" s="113"/>
      <c r="WOJ239" s="113"/>
      <c r="WOK239" s="113"/>
      <c r="WOL239" s="113"/>
      <c r="WOM239" s="113"/>
      <c r="WON239" s="113"/>
      <c r="WOO239" s="113"/>
      <c r="WOP239" s="113"/>
      <c r="WOQ239" s="113"/>
      <c r="WOR239" s="113"/>
      <c r="WOS239" s="113"/>
      <c r="WOT239" s="113"/>
      <c r="WOU239" s="113"/>
      <c r="WOV239" s="113"/>
      <c r="WOW239" s="113"/>
      <c r="WOX239" s="113"/>
      <c r="WOY239" s="113"/>
      <c r="WOZ239" s="113"/>
      <c r="WPA239" s="113"/>
      <c r="WPB239" s="113"/>
      <c r="WPC239" s="113"/>
      <c r="WPD239" s="113"/>
      <c r="WPE239" s="113"/>
      <c r="WPF239" s="113"/>
      <c r="WPG239" s="113"/>
      <c r="WPH239" s="113"/>
      <c r="WPI239" s="113"/>
      <c r="WPJ239" s="113"/>
      <c r="WPK239" s="113"/>
      <c r="WPL239" s="113"/>
      <c r="WPM239" s="113"/>
      <c r="WPN239" s="113"/>
      <c r="WPO239" s="113"/>
      <c r="WPP239" s="113"/>
      <c r="WPQ239" s="113"/>
      <c r="WPR239" s="113"/>
      <c r="WPS239" s="113"/>
      <c r="WPT239" s="113"/>
      <c r="WPU239" s="113"/>
      <c r="WPV239" s="113"/>
      <c r="WPW239" s="113"/>
      <c r="WPX239" s="113"/>
      <c r="WPY239" s="113"/>
      <c r="WPZ239" s="113"/>
      <c r="WQA239" s="113"/>
      <c r="WQB239" s="113"/>
      <c r="WQC239" s="113"/>
      <c r="WQD239" s="113"/>
      <c r="WQE239" s="113"/>
      <c r="WQF239" s="113"/>
      <c r="WQG239" s="113"/>
      <c r="WQH239" s="113"/>
      <c r="WQI239" s="113"/>
      <c r="WQJ239" s="113"/>
      <c r="WQK239" s="113"/>
      <c r="WQL239" s="113"/>
      <c r="WQM239" s="113"/>
      <c r="WQN239" s="113"/>
      <c r="WQO239" s="113"/>
      <c r="WQP239" s="113"/>
      <c r="WQQ239" s="113"/>
      <c r="WQR239" s="113"/>
      <c r="WQS239" s="113"/>
      <c r="WQT239" s="113"/>
      <c r="WQU239" s="113"/>
      <c r="WQV239" s="113"/>
      <c r="WQW239" s="113"/>
      <c r="WQX239" s="113"/>
      <c r="WQY239" s="113"/>
      <c r="WQZ239" s="113"/>
      <c r="WRA239" s="113"/>
      <c r="WRB239" s="113"/>
      <c r="WRC239" s="113"/>
      <c r="WRD239" s="113"/>
      <c r="WRE239" s="113"/>
      <c r="WRF239" s="113"/>
      <c r="WRG239" s="113"/>
      <c r="WRH239" s="113"/>
      <c r="WRI239" s="113"/>
      <c r="WRJ239" s="113"/>
      <c r="WRK239" s="113"/>
      <c r="WRL239" s="113"/>
      <c r="WRM239" s="113"/>
      <c r="WRN239" s="113"/>
      <c r="WRO239" s="113"/>
      <c r="WRP239" s="113"/>
      <c r="WRQ239" s="113"/>
      <c r="WRR239" s="113"/>
      <c r="WRS239" s="113"/>
      <c r="WRT239" s="113"/>
      <c r="WRU239" s="113"/>
      <c r="WRV239" s="113"/>
      <c r="WRW239" s="113"/>
      <c r="WRX239" s="113"/>
      <c r="WRY239" s="113"/>
      <c r="WRZ239" s="113"/>
      <c r="WSA239" s="113"/>
      <c r="WSB239" s="113"/>
      <c r="WSC239" s="113"/>
      <c r="WSD239" s="113"/>
      <c r="WSE239" s="113"/>
      <c r="WSF239" s="113"/>
      <c r="WSG239" s="113"/>
      <c r="WSH239" s="113"/>
      <c r="WSI239" s="113"/>
      <c r="WSJ239" s="113"/>
      <c r="WSK239" s="113"/>
      <c r="WSL239" s="113"/>
      <c r="WSM239" s="113"/>
      <c r="WSN239" s="113"/>
      <c r="WSO239" s="113"/>
      <c r="WSP239" s="113"/>
      <c r="WSQ239" s="113"/>
      <c r="WSR239" s="113"/>
      <c r="WSS239" s="113"/>
      <c r="WST239" s="113"/>
      <c r="WSU239" s="113"/>
      <c r="WSV239" s="113"/>
      <c r="WSW239" s="113"/>
      <c r="WSX239" s="113"/>
      <c r="WSY239" s="113"/>
      <c r="WSZ239" s="113"/>
      <c r="WTA239" s="113"/>
      <c r="WTB239" s="113"/>
      <c r="WTC239" s="113"/>
      <c r="WTD239" s="113"/>
      <c r="WTE239" s="113"/>
      <c r="WTF239" s="113"/>
      <c r="WTG239" s="113"/>
      <c r="WTH239" s="113"/>
      <c r="WTI239" s="113"/>
      <c r="WTJ239" s="113"/>
      <c r="WTK239" s="113"/>
      <c r="WTL239" s="113"/>
      <c r="WTM239" s="113"/>
      <c r="WTN239" s="113"/>
      <c r="WTO239" s="113"/>
      <c r="WTP239" s="113"/>
      <c r="WTQ239" s="113"/>
      <c r="WTR239" s="113"/>
      <c r="WTS239" s="113"/>
      <c r="WTT239" s="113"/>
      <c r="WTU239" s="113"/>
      <c r="WTV239" s="113"/>
      <c r="WTW239" s="113"/>
      <c r="WTX239" s="113"/>
      <c r="WTY239" s="113"/>
      <c r="WTZ239" s="113"/>
      <c r="WUA239" s="113"/>
      <c r="WUB239" s="113"/>
      <c r="WUC239" s="113"/>
      <c r="WUD239" s="113"/>
      <c r="WUE239" s="113"/>
      <c r="WUF239" s="113"/>
      <c r="WUG239" s="113"/>
      <c r="WUH239" s="113"/>
      <c r="WUI239" s="113"/>
      <c r="WUJ239" s="113"/>
      <c r="WUK239" s="113"/>
      <c r="WUL239" s="113"/>
      <c r="WUM239" s="113"/>
      <c r="WUN239" s="113"/>
      <c r="WUO239" s="113"/>
      <c r="WUP239" s="113"/>
      <c r="WUQ239" s="113"/>
      <c r="WUR239" s="113"/>
      <c r="WUS239" s="113"/>
      <c r="WUT239" s="113"/>
      <c r="WUU239" s="113"/>
      <c r="WUV239" s="113"/>
      <c r="WUW239" s="113"/>
      <c r="WUX239" s="113"/>
      <c r="WUY239" s="113"/>
      <c r="WUZ239" s="113"/>
      <c r="WVA239" s="113"/>
      <c r="WVB239" s="113"/>
      <c r="WVC239" s="113"/>
      <c r="WVD239" s="113"/>
      <c r="WVE239" s="113"/>
      <c r="WVF239" s="113"/>
      <c r="WVG239" s="113"/>
      <c r="WVH239" s="113"/>
      <c r="WVI239" s="113"/>
      <c r="WVJ239" s="113"/>
      <c r="WVK239" s="113"/>
      <c r="WVL239" s="113"/>
      <c r="WVM239" s="113"/>
      <c r="WVN239" s="113"/>
      <c r="WVO239" s="113"/>
      <c r="WVP239" s="113"/>
      <c r="WVQ239" s="113"/>
      <c r="WVR239" s="113"/>
      <c r="WVS239" s="113"/>
      <c r="WVT239" s="113"/>
      <c r="WVU239" s="113"/>
      <c r="WVV239" s="113"/>
      <c r="WVW239" s="113"/>
      <c r="WVX239" s="113"/>
      <c r="WVY239" s="113"/>
      <c r="WVZ239" s="113"/>
      <c r="WWA239" s="113"/>
      <c r="WWB239" s="113"/>
      <c r="WWC239" s="113"/>
      <c r="WWD239" s="113"/>
      <c r="WWE239" s="113"/>
      <c r="WWF239" s="113"/>
      <c r="WWG239" s="113"/>
      <c r="WWH239" s="113"/>
      <c r="WWI239" s="113"/>
      <c r="WWJ239" s="113"/>
      <c r="WWK239" s="113"/>
      <c r="WWL239" s="113"/>
      <c r="WWM239" s="113"/>
      <c r="WWN239" s="113"/>
      <c r="WWO239" s="113"/>
      <c r="WWP239" s="113"/>
      <c r="WWQ239" s="113"/>
      <c r="WWR239" s="113"/>
      <c r="WWS239" s="113"/>
      <c r="WWT239" s="113"/>
      <c r="WWU239" s="113"/>
      <c r="WWV239" s="113"/>
      <c r="WWW239" s="113"/>
      <c r="WWX239" s="113"/>
      <c r="WWY239" s="113"/>
      <c r="WWZ239" s="113"/>
      <c r="WXA239" s="113"/>
      <c r="WXB239" s="113"/>
      <c r="WXC239" s="113"/>
      <c r="WXD239" s="113"/>
      <c r="WXE239" s="113"/>
      <c r="WXF239" s="113"/>
      <c r="WXG239" s="113"/>
      <c r="WXH239" s="113"/>
      <c r="WXI239" s="113"/>
      <c r="WXJ239" s="113"/>
      <c r="WXK239" s="113"/>
      <c r="WXL239" s="113"/>
      <c r="WXM239" s="113"/>
      <c r="WXN239" s="113"/>
      <c r="WXO239" s="113"/>
      <c r="WXP239" s="113"/>
      <c r="WXQ239" s="113"/>
      <c r="WXR239" s="113"/>
      <c r="WXS239" s="113"/>
      <c r="WXT239" s="113"/>
      <c r="WXU239" s="113"/>
      <c r="WXV239" s="113"/>
      <c r="WXW239" s="113"/>
      <c r="WXX239" s="113"/>
      <c r="WXY239" s="113"/>
      <c r="WXZ239" s="113"/>
      <c r="WYA239" s="113"/>
      <c r="WYB239" s="113"/>
      <c r="WYC239" s="113"/>
      <c r="WYD239" s="113"/>
      <c r="WYE239" s="113"/>
      <c r="WYF239" s="113"/>
      <c r="WYG239" s="113"/>
      <c r="WYH239" s="113"/>
      <c r="WYI239" s="113"/>
      <c r="WYJ239" s="113"/>
      <c r="WYK239" s="113"/>
      <c r="WYL239" s="113"/>
      <c r="WYM239" s="113"/>
      <c r="WYN239" s="113"/>
      <c r="WYO239" s="113"/>
      <c r="WYP239" s="113"/>
      <c r="WYQ239" s="113"/>
      <c r="WYR239" s="113"/>
      <c r="WYS239" s="113"/>
      <c r="WYT239" s="113"/>
      <c r="WYU239" s="113"/>
      <c r="WYV239" s="113"/>
      <c r="WYW239" s="113"/>
      <c r="WYX239" s="113"/>
      <c r="WYY239" s="113"/>
      <c r="WYZ239" s="113"/>
      <c r="WZA239" s="113"/>
      <c r="WZB239" s="113"/>
      <c r="WZC239" s="113"/>
      <c r="WZD239" s="113"/>
      <c r="WZE239" s="113"/>
      <c r="WZF239" s="113"/>
      <c r="WZG239" s="113"/>
      <c r="WZH239" s="113"/>
      <c r="WZI239" s="113"/>
      <c r="WZJ239" s="113"/>
      <c r="WZK239" s="113"/>
      <c r="WZL239" s="113"/>
      <c r="WZM239" s="113"/>
      <c r="WZN239" s="113"/>
      <c r="WZO239" s="113"/>
      <c r="WZP239" s="113"/>
      <c r="WZQ239" s="113"/>
      <c r="WZR239" s="113"/>
      <c r="WZS239" s="113"/>
      <c r="WZT239" s="113"/>
      <c r="WZU239" s="113"/>
      <c r="WZV239" s="113"/>
      <c r="WZW239" s="113"/>
      <c r="WZX239" s="113"/>
      <c r="WZY239" s="113"/>
      <c r="WZZ239" s="113"/>
      <c r="XAA239" s="113"/>
      <c r="XAB239" s="113"/>
      <c r="XAC239" s="113"/>
      <c r="XAD239" s="113"/>
      <c r="XAE239" s="113"/>
      <c r="XAF239" s="113"/>
      <c r="XAG239" s="113"/>
      <c r="XAH239" s="113"/>
      <c r="XAI239" s="113"/>
      <c r="XAJ239" s="113"/>
      <c r="XAK239" s="113"/>
      <c r="XAL239" s="113"/>
      <c r="XAM239" s="113"/>
      <c r="XAN239" s="113"/>
      <c r="XAO239" s="113"/>
      <c r="XAP239" s="113"/>
      <c r="XAQ239" s="113"/>
      <c r="XAR239" s="113"/>
      <c r="XAS239" s="113"/>
      <c r="XAT239" s="113"/>
      <c r="XAU239" s="113"/>
      <c r="XAV239" s="113"/>
      <c r="XAW239" s="113"/>
      <c r="XAX239" s="113"/>
      <c r="XAY239" s="113"/>
      <c r="XAZ239" s="113"/>
      <c r="XBA239" s="113"/>
      <c r="XBB239" s="113"/>
      <c r="XBC239" s="113"/>
      <c r="XBD239" s="113"/>
      <c r="XBE239" s="113"/>
      <c r="XBF239" s="113"/>
      <c r="XBG239" s="113"/>
      <c r="XBH239" s="113"/>
      <c r="XBI239" s="113"/>
      <c r="XBJ239" s="113"/>
      <c r="XBK239" s="113"/>
      <c r="XBL239" s="113"/>
      <c r="XBM239" s="113"/>
      <c r="XBN239" s="113"/>
      <c r="XBO239" s="113"/>
      <c r="XBP239" s="113"/>
      <c r="XBQ239" s="113"/>
      <c r="XBR239" s="113"/>
      <c r="XBS239" s="113"/>
      <c r="XBT239" s="113"/>
      <c r="XBU239" s="113"/>
      <c r="XBV239" s="113"/>
      <c r="XBW239" s="113"/>
      <c r="XBX239" s="113"/>
      <c r="XBY239" s="113"/>
      <c r="XBZ239" s="113"/>
      <c r="XCA239" s="113"/>
      <c r="XCB239" s="113"/>
      <c r="XCC239" s="113"/>
      <c r="XCD239" s="113"/>
      <c r="XCE239" s="113"/>
      <c r="XCF239" s="113"/>
      <c r="XCG239" s="113"/>
      <c r="XCH239" s="113"/>
      <c r="XCI239" s="113"/>
      <c r="XCJ239" s="113"/>
      <c r="XCK239" s="113"/>
      <c r="XCL239" s="113"/>
      <c r="XCM239" s="113"/>
      <c r="XCN239" s="113"/>
      <c r="XCO239" s="113"/>
      <c r="XCP239" s="113"/>
      <c r="XCQ239" s="113"/>
      <c r="XCR239" s="113"/>
      <c r="XCS239" s="113"/>
      <c r="XCT239" s="113"/>
      <c r="XCU239" s="113"/>
      <c r="XCV239" s="113"/>
      <c r="XCW239" s="113"/>
      <c r="XCX239" s="113"/>
      <c r="XCY239" s="113"/>
      <c r="XCZ239" s="113"/>
      <c r="XDA239" s="113"/>
      <c r="XDB239" s="113"/>
      <c r="XDC239" s="113"/>
      <c r="XDD239" s="113"/>
      <c r="XDE239" s="113"/>
      <c r="XDF239" s="113"/>
      <c r="XDG239" s="113"/>
      <c r="XDH239" s="113"/>
      <c r="XDI239" s="113"/>
      <c r="XDJ239" s="113"/>
      <c r="XDK239" s="113"/>
      <c r="XDL239" s="113"/>
      <c r="XDM239" s="113"/>
      <c r="XDN239" s="113"/>
      <c r="XDO239" s="113"/>
      <c r="XDP239" s="113"/>
      <c r="XDQ239" s="113"/>
      <c r="XDR239" s="113"/>
      <c r="XDS239" s="113"/>
      <c r="XDT239" s="113"/>
      <c r="XDU239" s="113"/>
      <c r="XDV239" s="113"/>
      <c r="XDW239" s="113"/>
      <c r="XDX239" s="113"/>
      <c r="XDY239" s="113"/>
      <c r="XDZ239" s="113"/>
      <c r="XEA239" s="113"/>
      <c r="XEB239" s="113"/>
      <c r="XEC239" s="113"/>
      <c r="XED239" s="113"/>
      <c r="XEE239" s="113"/>
      <c r="XEF239" s="113"/>
      <c r="XEG239" s="113"/>
      <c r="XEH239" s="113"/>
      <c r="XEI239" s="113"/>
      <c r="XEJ239" s="113"/>
      <c r="XEK239" s="113"/>
      <c r="XEL239" s="113"/>
      <c r="XEM239" s="113"/>
      <c r="XEN239" s="113"/>
      <c r="XEO239" s="113"/>
      <c r="XEP239" s="113"/>
      <c r="XEQ239" s="113"/>
      <c r="XER239" s="113"/>
      <c r="XES239" s="113"/>
      <c r="XET239" s="113"/>
      <c r="XEU239" s="113"/>
      <c r="XEV239" s="113"/>
      <c r="XEW239" s="113"/>
      <c r="XEX239" s="113"/>
      <c r="XEY239" s="113"/>
      <c r="XEZ239" s="113"/>
      <c r="XFA239" s="113"/>
      <c r="XFB239" s="113"/>
      <c r="XFC239" s="113"/>
    </row>
    <row r="240" spans="1:16383" x14ac:dyDescent="0.4">
      <c r="A240" s="81"/>
      <c r="B240" s="28"/>
      <c r="C240" s="37"/>
      <c r="D240" s="37"/>
      <c r="F240" s="37"/>
      <c r="G240" s="37"/>
      <c r="H240" s="37"/>
      <c r="J240" s="37"/>
      <c r="K240" s="37"/>
      <c r="L240" s="37"/>
      <c r="M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37"/>
      <c r="DN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  <c r="EI240" s="37"/>
      <c r="EJ240" s="37"/>
      <c r="EK240" s="37"/>
      <c r="EL240" s="37"/>
      <c r="EM240" s="37"/>
      <c r="EN240" s="37"/>
      <c r="EO240" s="37"/>
    </row>
    <row r="241" spans="1:145" x14ac:dyDescent="0.4">
      <c r="A241" s="81"/>
      <c r="B241" s="28"/>
      <c r="C241" s="37"/>
      <c r="D241" s="37"/>
      <c r="F241" s="37"/>
      <c r="G241" s="37"/>
      <c r="H241" s="37"/>
      <c r="J241" s="37"/>
      <c r="K241" s="37"/>
      <c r="L241" s="37"/>
      <c r="M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</row>
    <row r="242" spans="1:145" x14ac:dyDescent="0.4">
      <c r="A242" s="81"/>
      <c r="B242" s="28"/>
      <c r="C242" s="37"/>
      <c r="D242" s="37"/>
      <c r="F242" s="37"/>
      <c r="G242" s="37"/>
      <c r="H242" s="37"/>
      <c r="J242" s="37"/>
      <c r="K242" s="37"/>
      <c r="L242" s="37"/>
      <c r="M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  <c r="EI242" s="37"/>
      <c r="EJ242" s="37"/>
      <c r="EK242" s="37"/>
      <c r="EL242" s="37"/>
      <c r="EM242" s="37"/>
      <c r="EN242" s="37"/>
      <c r="EO242" s="37"/>
    </row>
    <row r="243" spans="1:145" x14ac:dyDescent="0.4">
      <c r="A243" s="81"/>
      <c r="B243" s="28"/>
      <c r="C243" s="37"/>
      <c r="D243" s="37"/>
      <c r="F243" s="37"/>
      <c r="G243" s="37"/>
      <c r="H243" s="37"/>
      <c r="J243" s="37"/>
      <c r="K243" s="37"/>
      <c r="L243" s="37"/>
      <c r="M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  <c r="EI243" s="37"/>
      <c r="EJ243" s="37"/>
      <c r="EK243" s="37"/>
      <c r="EL243" s="37"/>
      <c r="EM243" s="37"/>
      <c r="EN243" s="37"/>
      <c r="EO243" s="37"/>
    </row>
    <row r="244" spans="1:145" x14ac:dyDescent="0.4">
      <c r="A244" s="81"/>
      <c r="B244" s="28"/>
      <c r="C244" s="37"/>
      <c r="D244" s="37"/>
      <c r="F244" s="37"/>
      <c r="G244" s="37"/>
      <c r="H244" s="37"/>
      <c r="J244" s="37"/>
      <c r="K244" s="37"/>
      <c r="L244" s="37"/>
      <c r="M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</row>
    <row r="245" spans="1:145" x14ac:dyDescent="0.4">
      <c r="A245" s="81"/>
      <c r="B245" s="28"/>
      <c r="C245" s="37"/>
      <c r="D245" s="37"/>
      <c r="F245" s="37"/>
      <c r="G245" s="37"/>
      <c r="H245" s="37"/>
      <c r="J245" s="37"/>
      <c r="K245" s="37"/>
      <c r="L245" s="37"/>
      <c r="M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EL245" s="37"/>
      <c r="EM245" s="37"/>
      <c r="EN245" s="37"/>
      <c r="EO245" s="37"/>
    </row>
    <row r="246" spans="1:145" x14ac:dyDescent="0.4">
      <c r="A246" s="81"/>
      <c r="B246" s="28"/>
      <c r="C246" s="37"/>
      <c r="D246" s="37"/>
      <c r="F246" s="37"/>
      <c r="G246" s="37"/>
      <c r="H246" s="37"/>
      <c r="J246" s="37"/>
      <c r="K246" s="37"/>
      <c r="L246" s="37"/>
      <c r="M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EL246" s="37"/>
      <c r="EM246" s="37"/>
      <c r="EN246" s="37"/>
      <c r="EO246" s="37"/>
    </row>
    <row r="247" spans="1:145" x14ac:dyDescent="0.4">
      <c r="A247" s="81"/>
      <c r="B247" s="28"/>
      <c r="C247" s="37"/>
      <c r="D247" s="37"/>
      <c r="F247" s="37"/>
      <c r="G247" s="37"/>
      <c r="H247" s="37"/>
      <c r="J247" s="37"/>
      <c r="K247" s="37"/>
      <c r="L247" s="37"/>
      <c r="M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EL247" s="37"/>
      <c r="EM247" s="37"/>
      <c r="EN247" s="37"/>
      <c r="EO247" s="37"/>
    </row>
    <row r="248" spans="1:145" x14ac:dyDescent="0.4">
      <c r="A248" s="81"/>
      <c r="B248" s="28"/>
      <c r="C248" s="37"/>
      <c r="D248" s="37"/>
      <c r="F248" s="37"/>
      <c r="G248" s="37"/>
      <c r="H248" s="37"/>
      <c r="J248" s="37"/>
      <c r="K248" s="37"/>
      <c r="L248" s="37"/>
      <c r="M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EL248" s="37"/>
      <c r="EM248" s="37"/>
      <c r="EN248" s="37"/>
      <c r="EO248" s="37"/>
    </row>
    <row r="249" spans="1:145" x14ac:dyDescent="0.4">
      <c r="A249" s="81"/>
      <c r="B249" s="28"/>
      <c r="C249" s="37"/>
      <c r="D249" s="37"/>
      <c r="F249" s="37"/>
      <c r="G249" s="37"/>
      <c r="H249" s="37"/>
      <c r="J249" s="37"/>
      <c r="K249" s="37"/>
      <c r="L249" s="37"/>
      <c r="M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</row>
    <row r="250" spans="1:145" x14ac:dyDescent="0.4">
      <c r="A250" s="81"/>
      <c r="B250" s="28"/>
      <c r="C250" s="37"/>
      <c r="D250" s="37"/>
      <c r="F250" s="37"/>
      <c r="G250" s="37"/>
      <c r="H250" s="37"/>
      <c r="J250" s="37"/>
      <c r="K250" s="37"/>
      <c r="L250" s="37"/>
      <c r="M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</row>
    <row r="251" spans="1:145" x14ac:dyDescent="0.4">
      <c r="A251" s="81"/>
      <c r="B251" s="28"/>
      <c r="C251" s="37"/>
      <c r="D251" s="37"/>
      <c r="F251" s="37"/>
      <c r="G251" s="37"/>
      <c r="H251" s="37"/>
      <c r="J251" s="37"/>
      <c r="K251" s="37"/>
      <c r="L251" s="37"/>
      <c r="M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</row>
    <row r="252" spans="1:145" x14ac:dyDescent="0.4">
      <c r="A252" s="81"/>
      <c r="B252" s="28"/>
      <c r="C252" s="37"/>
      <c r="D252" s="37"/>
      <c r="F252" s="37"/>
      <c r="G252" s="37"/>
      <c r="H252" s="37"/>
      <c r="J252" s="37"/>
      <c r="K252" s="37"/>
      <c r="L252" s="37"/>
      <c r="M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</row>
    <row r="253" spans="1:145" x14ac:dyDescent="0.4">
      <c r="A253" s="81"/>
      <c r="B253" s="28"/>
      <c r="C253" s="37"/>
      <c r="D253" s="37"/>
      <c r="F253" s="37"/>
      <c r="G253" s="37"/>
      <c r="H253" s="37"/>
      <c r="J253" s="37"/>
      <c r="K253" s="37"/>
      <c r="L253" s="37"/>
      <c r="M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</row>
    <row r="254" spans="1:145" x14ac:dyDescent="0.4">
      <c r="A254" s="81"/>
      <c r="B254" s="28"/>
      <c r="C254" s="37"/>
      <c r="D254" s="37"/>
      <c r="F254" s="37"/>
      <c r="G254" s="37"/>
      <c r="H254" s="37"/>
      <c r="J254" s="37"/>
      <c r="K254" s="37"/>
      <c r="L254" s="37"/>
      <c r="M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</row>
    <row r="255" spans="1:145" x14ac:dyDescent="0.4">
      <c r="A255" s="81"/>
      <c r="B255" s="28"/>
      <c r="C255" s="37"/>
      <c r="D255" s="37"/>
      <c r="F255" s="37"/>
      <c r="G255" s="37"/>
      <c r="H255" s="37"/>
      <c r="J255" s="37"/>
      <c r="K255" s="37"/>
      <c r="L255" s="37"/>
      <c r="M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  <c r="EI255" s="37"/>
      <c r="EJ255" s="37"/>
      <c r="EK255" s="37"/>
      <c r="EL255" s="37"/>
      <c r="EM255" s="37"/>
      <c r="EN255" s="37"/>
      <c r="EO255" s="37"/>
    </row>
    <row r="256" spans="1:145" x14ac:dyDescent="0.4">
      <c r="A256" s="81"/>
      <c r="B256" s="28"/>
      <c r="C256" s="37"/>
      <c r="D256" s="37"/>
      <c r="F256" s="37"/>
      <c r="G256" s="37"/>
      <c r="H256" s="37"/>
      <c r="J256" s="37"/>
      <c r="K256" s="37"/>
      <c r="L256" s="37"/>
      <c r="M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</row>
    <row r="257" spans="1:145" x14ac:dyDescent="0.4">
      <c r="A257" s="81"/>
      <c r="B257" s="28"/>
      <c r="C257" s="37"/>
      <c r="D257" s="37"/>
      <c r="F257" s="37"/>
      <c r="G257" s="37"/>
      <c r="H257" s="37"/>
      <c r="J257" s="37"/>
      <c r="K257" s="37"/>
      <c r="L257" s="37"/>
      <c r="M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</row>
    <row r="258" spans="1:145" x14ac:dyDescent="0.4">
      <c r="A258" s="81"/>
      <c r="B258" s="28"/>
      <c r="C258" s="37"/>
      <c r="D258" s="37"/>
      <c r="F258" s="37"/>
      <c r="G258" s="37"/>
      <c r="H258" s="37"/>
      <c r="J258" s="37"/>
      <c r="K258" s="37"/>
      <c r="L258" s="37"/>
      <c r="M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  <c r="EI258" s="37"/>
      <c r="EJ258" s="37"/>
      <c r="EK258" s="37"/>
      <c r="EL258" s="37"/>
      <c r="EM258" s="37"/>
      <c r="EN258" s="37"/>
      <c r="EO258" s="37"/>
    </row>
    <row r="259" spans="1:145" x14ac:dyDescent="0.4">
      <c r="A259" s="81"/>
      <c r="B259" s="28"/>
      <c r="C259" s="37"/>
      <c r="D259" s="37"/>
      <c r="E259" s="37"/>
      <c r="F259" s="37"/>
      <c r="G259" s="37"/>
      <c r="H259" s="37"/>
      <c r="J259" s="37"/>
      <c r="K259" s="37"/>
      <c r="L259" s="37"/>
      <c r="M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</row>
    <row r="260" spans="1:145" x14ac:dyDescent="0.4">
      <c r="A260" s="81"/>
      <c r="B260" s="28"/>
      <c r="C260" s="37"/>
      <c r="D260" s="37"/>
      <c r="E260" s="37"/>
      <c r="F260" s="37"/>
      <c r="G260" s="37"/>
      <c r="H260" s="37"/>
      <c r="J260" s="37"/>
      <c r="K260" s="37"/>
      <c r="L260" s="37"/>
      <c r="M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  <c r="EI260" s="37"/>
      <c r="EJ260" s="37"/>
      <c r="EK260" s="37"/>
      <c r="EL260" s="37"/>
      <c r="EM260" s="37"/>
      <c r="EN260" s="37"/>
      <c r="EO260" s="37"/>
    </row>
    <row r="261" spans="1:145" x14ac:dyDescent="0.4">
      <c r="A261" s="81"/>
      <c r="B261" s="28"/>
      <c r="C261" s="37"/>
      <c r="D261" s="37"/>
      <c r="E261" s="37"/>
      <c r="F261" s="37"/>
      <c r="G261" s="37"/>
      <c r="H261" s="37"/>
      <c r="J261" s="37"/>
      <c r="K261" s="37"/>
      <c r="L261" s="37"/>
      <c r="M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  <c r="EI261" s="37"/>
      <c r="EJ261" s="37"/>
      <c r="EK261" s="37"/>
      <c r="EL261" s="37"/>
      <c r="EM261" s="37"/>
      <c r="EN261" s="37"/>
      <c r="EO261" s="37"/>
    </row>
    <row r="262" spans="1:145" x14ac:dyDescent="0.4">
      <c r="A262" s="81"/>
      <c r="B262" s="28"/>
      <c r="C262" s="37"/>
      <c r="D262" s="37"/>
      <c r="E262" s="37"/>
      <c r="F262" s="37"/>
      <c r="G262" s="37"/>
      <c r="H262" s="37"/>
      <c r="J262" s="37"/>
      <c r="K262" s="37"/>
      <c r="L262" s="37"/>
      <c r="M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</row>
    <row r="263" spans="1:145" x14ac:dyDescent="0.4">
      <c r="A263" s="81"/>
      <c r="B263" s="28"/>
      <c r="C263" s="37"/>
      <c r="D263" s="37"/>
      <c r="E263" s="37"/>
      <c r="F263" s="37"/>
      <c r="G263" s="37"/>
      <c r="H263" s="37"/>
      <c r="J263" s="37"/>
      <c r="K263" s="37"/>
      <c r="L263" s="37"/>
      <c r="M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  <c r="EI263" s="37"/>
      <c r="EJ263" s="37"/>
      <c r="EK263" s="37"/>
      <c r="EL263" s="37"/>
      <c r="EM263" s="37"/>
      <c r="EN263" s="37"/>
      <c r="EO263" s="37"/>
    </row>
    <row r="264" spans="1:145" x14ac:dyDescent="0.4">
      <c r="A264" s="81"/>
      <c r="B264" s="28"/>
      <c r="C264" s="37"/>
      <c r="D264" s="37"/>
      <c r="E264" s="37"/>
      <c r="F264" s="37"/>
      <c r="G264" s="37"/>
      <c r="H264" s="37"/>
      <c r="J264" s="37"/>
      <c r="K264" s="37"/>
      <c r="L264" s="37"/>
      <c r="M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</row>
    <row r="265" spans="1:145" x14ac:dyDescent="0.4">
      <c r="A265" s="81"/>
      <c r="B265" s="28"/>
      <c r="C265" s="37"/>
      <c r="D265" s="37"/>
      <c r="E265" s="37"/>
      <c r="F265" s="37"/>
      <c r="G265" s="37"/>
      <c r="H265" s="37"/>
      <c r="J265" s="37"/>
      <c r="K265" s="37"/>
      <c r="L265" s="37"/>
      <c r="M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</row>
    <row r="266" spans="1:145" x14ac:dyDescent="0.4">
      <c r="A266" s="81"/>
      <c r="B266" s="28"/>
      <c r="C266" s="37"/>
      <c r="D266" s="37"/>
      <c r="E266" s="37"/>
      <c r="F266" s="37"/>
      <c r="G266" s="37"/>
      <c r="H266" s="37"/>
      <c r="J266" s="37"/>
      <c r="K266" s="37"/>
      <c r="L266" s="37"/>
      <c r="M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D266" s="37"/>
      <c r="DE266" s="37"/>
      <c r="DF266" s="37"/>
      <c r="DG266" s="37"/>
      <c r="DH266" s="37"/>
      <c r="DI266" s="37"/>
      <c r="DJ266" s="37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  <c r="EG266" s="37"/>
      <c r="EH266" s="37"/>
      <c r="EI266" s="37"/>
      <c r="EJ266" s="37"/>
      <c r="EK266" s="37"/>
      <c r="EL266" s="37"/>
      <c r="EM266" s="37"/>
      <c r="EN266" s="37"/>
      <c r="EO266" s="37"/>
    </row>
    <row r="267" spans="1:145" x14ac:dyDescent="0.4">
      <c r="A267" s="28"/>
      <c r="B267" s="28"/>
      <c r="C267" s="37"/>
      <c r="D267" s="37"/>
      <c r="E267" s="37"/>
      <c r="F267" s="37"/>
      <c r="G267" s="37"/>
      <c r="H267" s="37"/>
      <c r="J267" s="37"/>
      <c r="K267" s="37"/>
      <c r="L267" s="37"/>
      <c r="M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</row>
    <row r="268" spans="1:145" x14ac:dyDescent="0.4">
      <c r="A268" s="28"/>
      <c r="B268" s="28"/>
      <c r="C268" s="37"/>
      <c r="D268" s="37"/>
      <c r="E268" s="37"/>
      <c r="F268" s="37"/>
      <c r="G268" s="37"/>
      <c r="H268" s="37"/>
      <c r="J268" s="37"/>
      <c r="K268" s="37"/>
      <c r="L268" s="37"/>
      <c r="M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</row>
    <row r="269" spans="1:145" x14ac:dyDescent="0.4">
      <c r="A269" s="28"/>
      <c r="B269" s="28"/>
      <c r="C269" s="37"/>
      <c r="D269" s="37"/>
      <c r="E269" s="37"/>
      <c r="F269" s="37"/>
      <c r="G269" s="37"/>
      <c r="H269" s="37"/>
      <c r="J269" s="37"/>
      <c r="K269" s="37"/>
      <c r="L269" s="37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C269" s="37"/>
      <c r="DD269" s="37"/>
      <c r="DE269" s="37"/>
      <c r="DF269" s="37"/>
      <c r="DG269" s="37"/>
      <c r="DH269" s="37"/>
      <c r="DI269" s="37"/>
      <c r="DJ269" s="37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  <c r="EG269" s="37"/>
      <c r="EH269" s="37"/>
      <c r="EI269" s="37"/>
      <c r="EJ269" s="37"/>
      <c r="EK269" s="37"/>
      <c r="EL269" s="37"/>
      <c r="EM269" s="37"/>
      <c r="EN269" s="37"/>
      <c r="EO269" s="37"/>
    </row>
    <row r="270" spans="1:145" x14ac:dyDescent="0.4">
      <c r="A270" s="28"/>
      <c r="B270" s="28"/>
      <c r="C270" s="37"/>
      <c r="D270" s="37"/>
      <c r="E270" s="37"/>
      <c r="F270" s="37"/>
      <c r="G270" s="37"/>
      <c r="H270" s="37"/>
      <c r="J270" s="37"/>
      <c r="K270" s="37"/>
      <c r="L270" s="37"/>
      <c r="M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  <c r="EG270" s="37"/>
      <c r="EH270" s="37"/>
      <c r="EI270" s="37"/>
      <c r="EJ270" s="37"/>
      <c r="EK270" s="37"/>
      <c r="EL270" s="37"/>
      <c r="EM270" s="37"/>
      <c r="EN270" s="37"/>
      <c r="EO270" s="37"/>
    </row>
    <row r="271" spans="1:145" x14ac:dyDescent="0.4">
      <c r="A271" s="28"/>
      <c r="B271" s="28"/>
      <c r="C271" s="37"/>
      <c r="D271" s="37"/>
      <c r="E271" s="37"/>
      <c r="F271" s="37"/>
      <c r="G271" s="37"/>
      <c r="H271" s="37"/>
      <c r="J271" s="37"/>
      <c r="K271" s="37"/>
      <c r="L271" s="37"/>
      <c r="M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  <c r="EG271" s="37"/>
      <c r="EH271" s="37"/>
      <c r="EI271" s="37"/>
      <c r="EJ271" s="37"/>
      <c r="EK271" s="37"/>
      <c r="EL271" s="37"/>
      <c r="EM271" s="37"/>
      <c r="EN271" s="37"/>
      <c r="EO271" s="37"/>
    </row>
    <row r="272" spans="1:145" x14ac:dyDescent="0.4">
      <c r="A272" s="28"/>
      <c r="B272" s="28"/>
      <c r="C272" s="37"/>
      <c r="D272" s="37"/>
      <c r="E272" s="37"/>
      <c r="F272" s="37"/>
      <c r="G272" s="37"/>
      <c r="H272" s="37"/>
      <c r="J272" s="37"/>
      <c r="K272" s="37"/>
      <c r="L272" s="37"/>
      <c r="M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  <c r="DJ272" s="37"/>
      <c r="DK272" s="37"/>
      <c r="DL272" s="37"/>
      <c r="DM272" s="37"/>
      <c r="DN272" s="37"/>
      <c r="DO272" s="37"/>
      <c r="DP272" s="37"/>
      <c r="DQ272" s="37"/>
      <c r="DR272" s="37"/>
      <c r="DS272" s="37"/>
      <c r="DT272" s="37"/>
      <c r="DU272" s="37"/>
      <c r="DV272" s="37"/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  <c r="EG272" s="37"/>
      <c r="EH272" s="37"/>
      <c r="EI272" s="37"/>
      <c r="EJ272" s="37"/>
      <c r="EK272" s="37"/>
      <c r="EL272" s="37"/>
      <c r="EM272" s="37"/>
      <c r="EN272" s="37"/>
      <c r="EO272" s="37"/>
    </row>
    <row r="273" spans="1:145" x14ac:dyDescent="0.4">
      <c r="A273" s="28"/>
      <c r="B273" s="28"/>
      <c r="C273" s="37"/>
      <c r="D273" s="37"/>
      <c r="E273" s="37"/>
      <c r="F273" s="37"/>
      <c r="G273" s="37"/>
      <c r="H273" s="37"/>
      <c r="J273" s="37"/>
      <c r="K273" s="37"/>
      <c r="L273" s="37"/>
      <c r="M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</row>
    <row r="274" spans="1:145" x14ac:dyDescent="0.4">
      <c r="A274" s="28"/>
      <c r="B274" s="28"/>
      <c r="C274" s="37"/>
      <c r="D274" s="37"/>
      <c r="E274" s="37"/>
      <c r="F274" s="37"/>
      <c r="G274" s="37"/>
      <c r="H274" s="37"/>
      <c r="J274" s="37"/>
      <c r="K274" s="37"/>
      <c r="L274" s="37"/>
      <c r="M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</row>
    <row r="275" spans="1:145" x14ac:dyDescent="0.4">
      <c r="A275" s="28"/>
      <c r="B275" s="28"/>
      <c r="C275" s="37"/>
      <c r="D275" s="37"/>
      <c r="E275" s="37"/>
      <c r="F275" s="37"/>
      <c r="G275" s="37"/>
      <c r="H275" s="37"/>
      <c r="J275" s="37"/>
      <c r="K275" s="37"/>
      <c r="L275" s="37"/>
      <c r="M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</row>
    <row r="276" spans="1:145" x14ac:dyDescent="0.4">
      <c r="A276" s="28"/>
      <c r="B276" s="28"/>
      <c r="C276" s="37"/>
      <c r="D276" s="37"/>
      <c r="E276" s="37"/>
      <c r="F276" s="37"/>
      <c r="G276" s="37"/>
      <c r="H276" s="37"/>
      <c r="J276" s="37"/>
      <c r="K276" s="37"/>
      <c r="L276" s="37"/>
      <c r="M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  <c r="EI276" s="37"/>
      <c r="EJ276" s="37"/>
      <c r="EK276" s="37"/>
      <c r="EL276" s="37"/>
      <c r="EM276" s="37"/>
      <c r="EN276" s="37"/>
      <c r="EO276" s="37"/>
    </row>
    <row r="277" spans="1:145" x14ac:dyDescent="0.4">
      <c r="A277" s="28"/>
      <c r="B277" s="28"/>
      <c r="C277" s="37"/>
      <c r="D277" s="37"/>
      <c r="E277" s="37"/>
      <c r="F277" s="37"/>
      <c r="G277" s="37"/>
      <c r="H277" s="37"/>
      <c r="J277" s="37"/>
      <c r="K277" s="37"/>
      <c r="L277" s="37"/>
      <c r="M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</row>
    <row r="278" spans="1:145" x14ac:dyDescent="0.4">
      <c r="A278" s="28"/>
      <c r="B278" s="28"/>
      <c r="C278" s="37"/>
      <c r="D278" s="37"/>
      <c r="E278" s="37"/>
      <c r="F278" s="37"/>
      <c r="G278" s="37"/>
      <c r="H278" s="37"/>
      <c r="J278" s="37"/>
      <c r="K278" s="37"/>
      <c r="L278" s="37"/>
      <c r="M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</row>
    <row r="279" spans="1:145" x14ac:dyDescent="0.4">
      <c r="A279" s="28"/>
      <c r="B279" s="28"/>
      <c r="C279" s="37"/>
      <c r="D279" s="37"/>
      <c r="E279" s="37"/>
      <c r="F279" s="37"/>
      <c r="G279" s="37"/>
      <c r="H279" s="37"/>
      <c r="J279" s="37"/>
      <c r="K279" s="37"/>
      <c r="L279" s="37"/>
      <c r="M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  <c r="EI279" s="37"/>
      <c r="EJ279" s="37"/>
      <c r="EK279" s="37"/>
      <c r="EL279" s="37"/>
      <c r="EM279" s="37"/>
      <c r="EN279" s="37"/>
      <c r="EO279" s="37"/>
    </row>
    <row r="280" spans="1:145" x14ac:dyDescent="0.4">
      <c r="A280" s="28"/>
      <c r="B280" s="28"/>
      <c r="C280" s="37"/>
      <c r="D280" s="37"/>
      <c r="E280" s="37"/>
      <c r="F280" s="37"/>
      <c r="G280" s="37"/>
      <c r="H280" s="37"/>
      <c r="J280" s="37"/>
      <c r="K280" s="37"/>
      <c r="L280" s="37"/>
      <c r="M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  <c r="DJ280" s="37"/>
      <c r="DK280" s="37"/>
      <c r="DL280" s="37"/>
      <c r="DM280" s="37"/>
      <c r="DN280" s="37"/>
      <c r="DO280" s="37"/>
      <c r="DP280" s="37"/>
      <c r="DQ280" s="37"/>
      <c r="DR280" s="37"/>
      <c r="DS280" s="37"/>
      <c r="DT280" s="37"/>
      <c r="DU280" s="37"/>
      <c r="DV280" s="37"/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  <c r="EG280" s="37"/>
      <c r="EH280" s="37"/>
      <c r="EI280" s="37"/>
      <c r="EJ280" s="37"/>
      <c r="EK280" s="37"/>
      <c r="EL280" s="37"/>
      <c r="EM280" s="37"/>
      <c r="EN280" s="37"/>
      <c r="EO280" s="37"/>
    </row>
    <row r="281" spans="1:145" x14ac:dyDescent="0.4">
      <c r="A281" s="28"/>
      <c r="B281" s="28"/>
      <c r="C281" s="37"/>
      <c r="D281" s="37"/>
      <c r="E281" s="37"/>
      <c r="F281" s="37"/>
      <c r="G281" s="37"/>
      <c r="H281" s="37"/>
      <c r="J281" s="37"/>
      <c r="K281" s="37"/>
      <c r="L281" s="37"/>
      <c r="M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  <c r="EI281" s="37"/>
      <c r="EJ281" s="37"/>
      <c r="EK281" s="37"/>
      <c r="EL281" s="37"/>
      <c r="EM281" s="37"/>
      <c r="EN281" s="37"/>
      <c r="EO281" s="37"/>
    </row>
    <row r="282" spans="1:145" x14ac:dyDescent="0.4">
      <c r="A282" s="28"/>
      <c r="B282" s="28"/>
      <c r="C282" s="37"/>
      <c r="D282" s="37"/>
      <c r="E282" s="37"/>
      <c r="F282" s="37"/>
      <c r="G282" s="37"/>
      <c r="H282" s="37"/>
      <c r="J282" s="37"/>
      <c r="K282" s="37"/>
      <c r="L282" s="37"/>
      <c r="M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  <c r="EG282" s="37"/>
      <c r="EH282" s="37"/>
      <c r="EI282" s="37"/>
      <c r="EJ282" s="37"/>
      <c r="EK282" s="37"/>
      <c r="EL282" s="37"/>
      <c r="EM282" s="37"/>
      <c r="EN282" s="37"/>
      <c r="EO282" s="37"/>
    </row>
    <row r="283" spans="1:145" x14ac:dyDescent="0.4">
      <c r="A283" s="28"/>
      <c r="B283" s="28"/>
      <c r="C283" s="37"/>
      <c r="D283" s="37"/>
      <c r="E283" s="37"/>
      <c r="F283" s="37"/>
      <c r="G283" s="37"/>
      <c r="H283" s="37"/>
      <c r="J283" s="37"/>
      <c r="K283" s="37"/>
      <c r="L283" s="37"/>
      <c r="M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  <c r="EI283" s="37"/>
      <c r="EJ283" s="37"/>
      <c r="EK283" s="37"/>
      <c r="EL283" s="37"/>
      <c r="EM283" s="37"/>
      <c r="EN283" s="37"/>
      <c r="EO283" s="37"/>
    </row>
    <row r="284" spans="1:145" x14ac:dyDescent="0.4">
      <c r="A284" s="28"/>
      <c r="B284" s="28"/>
      <c r="C284" s="37"/>
      <c r="D284" s="37"/>
      <c r="E284" s="37"/>
      <c r="F284" s="37"/>
      <c r="G284" s="37"/>
      <c r="H284" s="37"/>
      <c r="J284" s="37"/>
      <c r="K284" s="37"/>
      <c r="L284" s="37"/>
      <c r="M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</row>
    <row r="285" spans="1:145" x14ac:dyDescent="0.4">
      <c r="A285" s="28"/>
      <c r="B285" s="28"/>
      <c r="C285" s="37"/>
      <c r="D285" s="37"/>
      <c r="E285" s="37"/>
      <c r="F285" s="37"/>
      <c r="G285" s="37"/>
      <c r="H285" s="37"/>
      <c r="J285" s="37"/>
      <c r="K285" s="37"/>
      <c r="L285" s="37"/>
      <c r="M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</row>
    <row r="286" spans="1:145" x14ac:dyDescent="0.4">
      <c r="A286" s="28"/>
      <c r="B286" s="28"/>
      <c r="C286" s="37"/>
      <c r="D286" s="37"/>
      <c r="E286" s="37"/>
      <c r="F286" s="37"/>
      <c r="G286" s="37"/>
      <c r="H286" s="37"/>
      <c r="J286" s="37"/>
      <c r="K286" s="37"/>
      <c r="L286" s="37"/>
      <c r="M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37"/>
      <c r="DL286" s="37"/>
      <c r="DM286" s="37"/>
      <c r="DN286" s="37"/>
      <c r="DO286" s="37"/>
      <c r="DP286" s="37"/>
      <c r="DQ286" s="37"/>
      <c r="DR286" s="37"/>
      <c r="DS286" s="37"/>
      <c r="DT286" s="37"/>
      <c r="DU286" s="37"/>
      <c r="DV286" s="37"/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  <c r="EG286" s="37"/>
      <c r="EH286" s="37"/>
      <c r="EI286" s="37"/>
      <c r="EJ286" s="37"/>
      <c r="EK286" s="37"/>
      <c r="EL286" s="37"/>
      <c r="EM286" s="37"/>
      <c r="EN286" s="37"/>
      <c r="EO286" s="37"/>
    </row>
    <row r="287" spans="1:145" x14ac:dyDescent="0.4">
      <c r="A287" s="28"/>
      <c r="B287" s="28"/>
      <c r="C287" s="37"/>
      <c r="D287" s="37"/>
      <c r="E287" s="37"/>
      <c r="F287" s="37"/>
      <c r="G287" s="37"/>
      <c r="H287" s="37"/>
      <c r="J287" s="37"/>
      <c r="K287" s="37"/>
      <c r="L287" s="37"/>
      <c r="M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  <c r="DJ287" s="37"/>
      <c r="DK287" s="37"/>
      <c r="DL287" s="37"/>
      <c r="DM287" s="37"/>
      <c r="DN287" s="37"/>
      <c r="DO287" s="37"/>
      <c r="DP287" s="37"/>
      <c r="DQ287" s="37"/>
      <c r="DR287" s="37"/>
      <c r="DS287" s="37"/>
      <c r="DT287" s="37"/>
      <c r="DU287" s="37"/>
      <c r="DV287" s="37"/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  <c r="EG287" s="37"/>
      <c r="EH287" s="37"/>
      <c r="EI287" s="37"/>
      <c r="EJ287" s="37"/>
      <c r="EK287" s="37"/>
      <c r="EL287" s="37"/>
      <c r="EM287" s="37"/>
      <c r="EN287" s="37"/>
      <c r="EO287" s="37"/>
    </row>
    <row r="288" spans="1:145" x14ac:dyDescent="0.4">
      <c r="A288" s="28"/>
      <c r="B288" s="28"/>
      <c r="C288" s="37"/>
      <c r="D288" s="37"/>
      <c r="E288" s="37"/>
      <c r="F288" s="37"/>
      <c r="G288" s="37"/>
      <c r="H288" s="37"/>
      <c r="J288" s="37"/>
      <c r="K288" s="37"/>
      <c r="L288" s="37"/>
      <c r="M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  <c r="EI288" s="37"/>
      <c r="EJ288" s="37"/>
      <c r="EK288" s="37"/>
      <c r="EL288" s="37"/>
      <c r="EM288" s="37"/>
      <c r="EN288" s="37"/>
      <c r="EO288" s="37"/>
    </row>
    <row r="289" spans="1:145" x14ac:dyDescent="0.4">
      <c r="A289" s="28"/>
      <c r="B289" s="28"/>
      <c r="C289" s="37"/>
      <c r="D289" s="37"/>
      <c r="E289" s="37"/>
      <c r="F289" s="37"/>
      <c r="G289" s="37"/>
      <c r="H289" s="37"/>
      <c r="J289" s="37"/>
      <c r="K289" s="37"/>
      <c r="L289" s="37"/>
      <c r="M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  <c r="DJ289" s="37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  <c r="EG289" s="37"/>
      <c r="EH289" s="37"/>
      <c r="EI289" s="37"/>
      <c r="EJ289" s="37"/>
      <c r="EK289" s="37"/>
      <c r="EL289" s="37"/>
      <c r="EM289" s="37"/>
      <c r="EN289" s="37"/>
      <c r="EO289" s="37"/>
    </row>
    <row r="290" spans="1:145" x14ac:dyDescent="0.4">
      <c r="A290" s="28"/>
      <c r="B290" s="28"/>
      <c r="C290" s="37"/>
      <c r="D290" s="37"/>
      <c r="E290" s="37"/>
      <c r="F290" s="37"/>
      <c r="G290" s="37"/>
      <c r="H290" s="37"/>
      <c r="J290" s="37"/>
      <c r="K290" s="37"/>
      <c r="L290" s="37"/>
      <c r="M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  <c r="DJ290" s="37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  <c r="EG290" s="37"/>
      <c r="EH290" s="37"/>
      <c r="EI290" s="37"/>
      <c r="EJ290" s="37"/>
      <c r="EK290" s="37"/>
      <c r="EL290" s="37"/>
      <c r="EM290" s="37"/>
      <c r="EN290" s="37"/>
      <c r="EO290" s="37"/>
    </row>
    <row r="291" spans="1:145" x14ac:dyDescent="0.4">
      <c r="A291" s="28"/>
      <c r="B291" s="28"/>
      <c r="C291" s="37"/>
      <c r="D291" s="37"/>
      <c r="E291" s="37"/>
      <c r="F291" s="37"/>
      <c r="G291" s="37"/>
      <c r="H291" s="37"/>
      <c r="J291" s="37"/>
      <c r="K291" s="37"/>
      <c r="L291" s="37"/>
      <c r="M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  <c r="DJ291" s="37"/>
      <c r="DK291" s="37"/>
      <c r="DL291" s="37"/>
      <c r="DM291" s="37"/>
      <c r="DN291" s="37"/>
      <c r="DO291" s="37"/>
      <c r="DP291" s="37"/>
      <c r="DQ291" s="37"/>
      <c r="DR291" s="37"/>
      <c r="DS291" s="37"/>
      <c r="DT291" s="37"/>
      <c r="DU291" s="37"/>
      <c r="DV291" s="37"/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  <c r="EG291" s="37"/>
      <c r="EH291" s="37"/>
      <c r="EI291" s="37"/>
      <c r="EJ291" s="37"/>
      <c r="EK291" s="37"/>
      <c r="EL291" s="37"/>
      <c r="EM291" s="37"/>
      <c r="EN291" s="37"/>
      <c r="EO291" s="37"/>
    </row>
    <row r="292" spans="1:145" x14ac:dyDescent="0.4">
      <c r="A292" s="28"/>
      <c r="B292" s="28"/>
      <c r="C292" s="37"/>
      <c r="D292" s="37"/>
      <c r="E292" s="37"/>
      <c r="F292" s="37"/>
      <c r="G292" s="37"/>
      <c r="H292" s="37"/>
      <c r="J292" s="37"/>
      <c r="K292" s="37"/>
      <c r="L292" s="37"/>
      <c r="M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  <c r="DJ292" s="37"/>
      <c r="DK292" s="37"/>
      <c r="DL292" s="37"/>
      <c r="DM292" s="37"/>
      <c r="DN292" s="37"/>
      <c r="DO292" s="37"/>
      <c r="DP292" s="37"/>
      <c r="DQ292" s="37"/>
      <c r="DR292" s="37"/>
      <c r="DS292" s="37"/>
      <c r="DT292" s="37"/>
      <c r="DU292" s="37"/>
      <c r="DV292" s="37"/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  <c r="EG292" s="37"/>
      <c r="EH292" s="37"/>
      <c r="EI292" s="37"/>
      <c r="EJ292" s="37"/>
      <c r="EK292" s="37"/>
      <c r="EL292" s="37"/>
      <c r="EM292" s="37"/>
      <c r="EN292" s="37"/>
      <c r="EO292" s="37"/>
    </row>
    <row r="293" spans="1:145" x14ac:dyDescent="0.4">
      <c r="A293" s="28"/>
      <c r="B293" s="28"/>
      <c r="C293" s="37"/>
      <c r="D293" s="37"/>
      <c r="E293" s="37"/>
      <c r="F293" s="37"/>
      <c r="G293" s="37"/>
      <c r="H293" s="37"/>
      <c r="J293" s="37"/>
      <c r="K293" s="37"/>
      <c r="L293" s="37"/>
      <c r="M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  <c r="DJ293" s="37"/>
      <c r="DK293" s="37"/>
      <c r="DL293" s="37"/>
      <c r="DM293" s="37"/>
      <c r="DN293" s="37"/>
      <c r="DO293" s="37"/>
      <c r="DP293" s="37"/>
      <c r="DQ293" s="37"/>
      <c r="DR293" s="37"/>
      <c r="DS293" s="37"/>
      <c r="DT293" s="37"/>
      <c r="DU293" s="37"/>
      <c r="DV293" s="37"/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  <c r="EG293" s="37"/>
      <c r="EH293" s="37"/>
      <c r="EI293" s="37"/>
      <c r="EJ293" s="37"/>
      <c r="EK293" s="37"/>
      <c r="EL293" s="37"/>
      <c r="EM293" s="37"/>
      <c r="EN293" s="37"/>
      <c r="EO293" s="37"/>
    </row>
    <row r="294" spans="1:145" x14ac:dyDescent="0.4">
      <c r="A294" s="28"/>
      <c r="B294" s="28"/>
      <c r="C294" s="37"/>
      <c r="D294" s="37"/>
      <c r="E294" s="37"/>
      <c r="F294" s="37"/>
      <c r="G294" s="37"/>
      <c r="H294" s="37"/>
      <c r="J294" s="37"/>
      <c r="K294" s="37"/>
      <c r="L294" s="37"/>
      <c r="M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  <c r="DJ294" s="37"/>
      <c r="DK294" s="37"/>
      <c r="DL294" s="37"/>
      <c r="DM294" s="37"/>
      <c r="DN294" s="37"/>
      <c r="DO294" s="37"/>
      <c r="DP294" s="37"/>
      <c r="DQ294" s="37"/>
      <c r="DR294" s="37"/>
      <c r="DS294" s="37"/>
      <c r="DT294" s="37"/>
      <c r="DU294" s="37"/>
      <c r="DV294" s="37"/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  <c r="EG294" s="37"/>
      <c r="EH294" s="37"/>
      <c r="EI294" s="37"/>
      <c r="EJ294" s="37"/>
      <c r="EK294" s="37"/>
      <c r="EL294" s="37"/>
      <c r="EM294" s="37"/>
      <c r="EN294" s="37"/>
      <c r="EO294" s="37"/>
    </row>
    <row r="295" spans="1:145" x14ac:dyDescent="0.4">
      <c r="A295" s="28"/>
      <c r="B295" s="28"/>
      <c r="C295" s="37"/>
      <c r="D295" s="37"/>
      <c r="E295" s="37"/>
      <c r="F295" s="37"/>
      <c r="G295" s="37"/>
      <c r="H295" s="37"/>
      <c r="J295" s="37"/>
      <c r="K295" s="37"/>
      <c r="L295" s="37"/>
      <c r="M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  <c r="DJ295" s="37"/>
      <c r="DK295" s="37"/>
      <c r="DL295" s="37"/>
      <c r="DM295" s="37"/>
      <c r="DN295" s="37"/>
      <c r="DO295" s="37"/>
      <c r="DP295" s="37"/>
      <c r="DQ295" s="37"/>
      <c r="DR295" s="37"/>
      <c r="DS295" s="37"/>
      <c r="DT295" s="37"/>
      <c r="DU295" s="37"/>
      <c r="DV295" s="37"/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  <c r="EG295" s="37"/>
      <c r="EH295" s="37"/>
      <c r="EI295" s="37"/>
      <c r="EJ295" s="37"/>
      <c r="EK295" s="37"/>
      <c r="EL295" s="37"/>
      <c r="EM295" s="37"/>
      <c r="EN295" s="37"/>
      <c r="EO295" s="37"/>
    </row>
    <row r="296" spans="1:145" x14ac:dyDescent="0.4">
      <c r="A296" s="28"/>
      <c r="B296" s="28"/>
      <c r="C296" s="37"/>
      <c r="D296" s="37"/>
      <c r="E296" s="37"/>
      <c r="F296" s="37"/>
      <c r="G296" s="37"/>
      <c r="H296" s="37"/>
      <c r="J296" s="37"/>
      <c r="K296" s="37"/>
      <c r="L296" s="37"/>
      <c r="M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</row>
    <row r="297" spans="1:145" x14ac:dyDescent="0.4">
      <c r="A297" s="28"/>
      <c r="B297" s="28"/>
      <c r="C297" s="37"/>
      <c r="D297" s="37"/>
      <c r="E297" s="37"/>
      <c r="F297" s="37"/>
      <c r="G297" s="37"/>
      <c r="H297" s="37"/>
      <c r="J297" s="37"/>
      <c r="K297" s="37"/>
      <c r="L297" s="37"/>
      <c r="M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</row>
    <row r="298" spans="1:145" x14ac:dyDescent="0.4">
      <c r="A298" s="28"/>
      <c r="B298" s="28"/>
      <c r="C298" s="37"/>
      <c r="D298" s="37"/>
      <c r="E298" s="37"/>
      <c r="F298" s="37"/>
      <c r="G298" s="37"/>
      <c r="H298" s="37"/>
      <c r="J298" s="37"/>
      <c r="K298" s="37"/>
      <c r="L298" s="37"/>
      <c r="M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</row>
    <row r="299" spans="1:145" x14ac:dyDescent="0.4">
      <c r="A299" s="28"/>
      <c r="B299" s="28"/>
      <c r="C299" s="37"/>
      <c r="D299" s="37"/>
      <c r="E299" s="37"/>
      <c r="F299" s="37"/>
      <c r="G299" s="37"/>
      <c r="H299" s="37"/>
      <c r="J299" s="37"/>
      <c r="K299" s="37"/>
      <c r="L299" s="37"/>
      <c r="M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</row>
    <row r="300" spans="1:145" x14ac:dyDescent="0.4">
      <c r="A300" s="28"/>
      <c r="B300" s="28"/>
      <c r="C300" s="37"/>
      <c r="D300" s="37"/>
      <c r="E300" s="37"/>
      <c r="F300" s="37"/>
      <c r="G300" s="37"/>
      <c r="H300" s="37"/>
      <c r="J300" s="37"/>
      <c r="K300" s="37"/>
      <c r="L300" s="37"/>
      <c r="M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</row>
    <row r="301" spans="1:145" x14ac:dyDescent="0.4">
      <c r="A301" s="28"/>
      <c r="B301" s="28"/>
      <c r="C301" s="37"/>
      <c r="D301" s="37"/>
      <c r="E301" s="37"/>
      <c r="F301" s="37"/>
      <c r="G301" s="37"/>
      <c r="H301" s="37"/>
      <c r="J301" s="37"/>
      <c r="K301" s="37"/>
      <c r="L301" s="37"/>
      <c r="M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</row>
    <row r="302" spans="1:145" x14ac:dyDescent="0.4">
      <c r="A302" s="28"/>
      <c r="B302" s="28"/>
      <c r="C302" s="37"/>
      <c r="D302" s="37"/>
      <c r="E302" s="37"/>
      <c r="F302" s="37"/>
      <c r="G302" s="37"/>
      <c r="H302" s="37"/>
      <c r="J302" s="37"/>
      <c r="K302" s="37"/>
      <c r="L302" s="37"/>
      <c r="M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  <c r="EG302" s="37"/>
      <c r="EH302" s="37"/>
      <c r="EI302" s="37"/>
      <c r="EJ302" s="37"/>
      <c r="EK302" s="37"/>
      <c r="EL302" s="37"/>
      <c r="EM302" s="37"/>
      <c r="EN302" s="37"/>
      <c r="EO302" s="37"/>
    </row>
    <row r="303" spans="1:145" x14ac:dyDescent="0.4">
      <c r="A303" s="28"/>
      <c r="B303" s="28"/>
      <c r="C303" s="37"/>
      <c r="D303" s="37"/>
      <c r="E303" s="37"/>
      <c r="F303" s="37"/>
      <c r="G303" s="37"/>
      <c r="H303" s="37"/>
      <c r="J303" s="37"/>
      <c r="K303" s="37"/>
      <c r="L303" s="37"/>
      <c r="M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  <c r="EG303" s="37"/>
      <c r="EH303" s="37"/>
      <c r="EI303" s="37"/>
      <c r="EJ303" s="37"/>
      <c r="EK303" s="37"/>
      <c r="EL303" s="37"/>
      <c r="EM303" s="37"/>
      <c r="EN303" s="37"/>
      <c r="EO303" s="37"/>
    </row>
    <row r="304" spans="1:145" x14ac:dyDescent="0.4">
      <c r="A304" s="28"/>
      <c r="B304" s="28"/>
      <c r="C304" s="37"/>
      <c r="D304" s="37"/>
      <c r="E304" s="37"/>
      <c r="F304" s="37"/>
      <c r="G304" s="37"/>
      <c r="H304" s="37"/>
      <c r="J304" s="37"/>
      <c r="K304" s="37"/>
      <c r="L304" s="37"/>
      <c r="M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  <c r="EG304" s="37"/>
      <c r="EH304" s="37"/>
      <c r="EI304" s="37"/>
      <c r="EJ304" s="37"/>
      <c r="EK304" s="37"/>
      <c r="EL304" s="37"/>
      <c r="EM304" s="37"/>
      <c r="EN304" s="37"/>
      <c r="EO304" s="37"/>
    </row>
    <row r="305" spans="1:145" x14ac:dyDescent="0.4">
      <c r="A305" s="28"/>
      <c r="B305" s="28"/>
      <c r="C305" s="37"/>
      <c r="D305" s="37"/>
      <c r="E305" s="37"/>
      <c r="F305" s="37"/>
      <c r="G305" s="37"/>
      <c r="H305" s="37"/>
      <c r="J305" s="37"/>
      <c r="K305" s="37"/>
      <c r="L305" s="37"/>
      <c r="M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  <c r="DJ305" s="37"/>
      <c r="DK305" s="37"/>
      <c r="DL305" s="37"/>
      <c r="DM305" s="37"/>
      <c r="DN305" s="37"/>
      <c r="DO305" s="37"/>
      <c r="DP305" s="37"/>
      <c r="DQ305" s="37"/>
      <c r="DR305" s="37"/>
      <c r="DS305" s="37"/>
      <c r="DT305" s="37"/>
      <c r="DU305" s="37"/>
      <c r="DV305" s="37"/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  <c r="EG305" s="37"/>
      <c r="EH305" s="37"/>
      <c r="EI305" s="37"/>
      <c r="EJ305" s="37"/>
      <c r="EK305" s="37"/>
      <c r="EL305" s="37"/>
      <c r="EM305" s="37"/>
      <c r="EN305" s="37"/>
      <c r="EO305" s="37"/>
    </row>
    <row r="306" spans="1:145" x14ac:dyDescent="0.4">
      <c r="A306" s="28"/>
      <c r="B306" s="28"/>
      <c r="C306" s="37"/>
      <c r="D306" s="37"/>
      <c r="E306" s="37"/>
      <c r="F306" s="37"/>
      <c r="G306" s="37"/>
      <c r="H306" s="37"/>
      <c r="J306" s="37"/>
      <c r="K306" s="37"/>
      <c r="L306" s="37"/>
      <c r="M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  <c r="DJ306" s="37"/>
      <c r="DK306" s="37"/>
      <c r="DL306" s="37"/>
      <c r="DM306" s="37"/>
      <c r="DN306" s="37"/>
      <c r="DO306" s="37"/>
      <c r="DP306" s="37"/>
      <c r="DQ306" s="37"/>
      <c r="DR306" s="37"/>
      <c r="DS306" s="37"/>
      <c r="DT306" s="37"/>
      <c r="DU306" s="37"/>
      <c r="DV306" s="37"/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  <c r="EG306" s="37"/>
      <c r="EH306" s="37"/>
      <c r="EI306" s="37"/>
      <c r="EJ306" s="37"/>
      <c r="EK306" s="37"/>
      <c r="EL306" s="37"/>
      <c r="EM306" s="37"/>
      <c r="EN306" s="37"/>
      <c r="EO306" s="37"/>
    </row>
    <row r="307" spans="1:145" x14ac:dyDescent="0.4">
      <c r="A307" s="28"/>
      <c r="B307" s="28"/>
      <c r="C307" s="37"/>
      <c r="D307" s="37"/>
      <c r="E307" s="37"/>
      <c r="F307" s="37"/>
      <c r="G307" s="37"/>
      <c r="H307" s="37"/>
      <c r="J307" s="37"/>
      <c r="K307" s="37"/>
      <c r="L307" s="37"/>
      <c r="M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  <c r="DJ307" s="37"/>
      <c r="DK307" s="37"/>
      <c r="DL307" s="37"/>
      <c r="DM307" s="37"/>
      <c r="DN307" s="37"/>
      <c r="DO307" s="37"/>
      <c r="DP307" s="37"/>
      <c r="DQ307" s="37"/>
      <c r="DR307" s="37"/>
      <c r="DS307" s="37"/>
      <c r="DT307" s="37"/>
      <c r="DU307" s="37"/>
      <c r="DV307" s="37"/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  <c r="EG307" s="37"/>
      <c r="EH307" s="37"/>
      <c r="EI307" s="37"/>
      <c r="EJ307" s="37"/>
      <c r="EK307" s="37"/>
      <c r="EL307" s="37"/>
      <c r="EM307" s="37"/>
      <c r="EN307" s="37"/>
      <c r="EO307" s="37"/>
    </row>
    <row r="308" spans="1:145" x14ac:dyDescent="0.4">
      <c r="A308" s="28"/>
      <c r="B308" s="28"/>
      <c r="C308" s="37"/>
      <c r="D308" s="37"/>
      <c r="E308" s="37"/>
      <c r="F308" s="37"/>
      <c r="G308" s="37"/>
      <c r="H308" s="37"/>
      <c r="J308" s="37"/>
      <c r="K308" s="37"/>
      <c r="L308" s="37"/>
      <c r="M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</row>
    <row r="309" spans="1:145" x14ac:dyDescent="0.4">
      <c r="A309" s="28"/>
      <c r="B309" s="28"/>
      <c r="C309" s="37"/>
      <c r="D309" s="37"/>
      <c r="E309" s="37"/>
      <c r="F309" s="37"/>
      <c r="G309" s="37"/>
      <c r="H309" s="37"/>
      <c r="J309" s="37"/>
      <c r="K309" s="37"/>
      <c r="L309" s="37"/>
      <c r="M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  <c r="DJ309" s="37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  <c r="EI309" s="37"/>
      <c r="EJ309" s="37"/>
      <c r="EK309" s="37"/>
      <c r="EL309" s="37"/>
      <c r="EM309" s="37"/>
      <c r="EN309" s="37"/>
      <c r="EO309" s="37"/>
    </row>
    <row r="310" spans="1:145" x14ac:dyDescent="0.4">
      <c r="A310" s="28"/>
      <c r="B310" s="28"/>
      <c r="C310" s="37"/>
      <c r="D310" s="37"/>
      <c r="E310" s="37"/>
      <c r="F310" s="37"/>
      <c r="G310" s="37"/>
      <c r="H310" s="37"/>
      <c r="J310" s="37"/>
      <c r="K310" s="37"/>
      <c r="L310" s="37"/>
      <c r="M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  <c r="DJ310" s="37"/>
      <c r="DK310" s="37"/>
      <c r="DL310" s="37"/>
      <c r="DM310" s="37"/>
      <c r="DN310" s="37"/>
      <c r="DO310" s="37"/>
      <c r="DP310" s="37"/>
      <c r="DQ310" s="37"/>
      <c r="DR310" s="37"/>
      <c r="DS310" s="37"/>
      <c r="DT310" s="37"/>
      <c r="DU310" s="37"/>
      <c r="DV310" s="37"/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  <c r="EG310" s="37"/>
      <c r="EH310" s="37"/>
      <c r="EI310" s="37"/>
      <c r="EJ310" s="37"/>
      <c r="EK310" s="37"/>
      <c r="EL310" s="37"/>
      <c r="EM310" s="37"/>
      <c r="EN310" s="37"/>
      <c r="EO310" s="37"/>
    </row>
    <row r="311" spans="1:145" x14ac:dyDescent="0.4">
      <c r="A311" s="28"/>
      <c r="B311" s="28"/>
      <c r="C311" s="37"/>
      <c r="D311" s="37"/>
      <c r="E311" s="37"/>
      <c r="F311" s="37"/>
      <c r="G311" s="37"/>
      <c r="H311" s="37"/>
      <c r="J311" s="37"/>
      <c r="K311" s="37"/>
      <c r="L311" s="37"/>
      <c r="M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  <c r="EI311" s="37"/>
      <c r="EJ311" s="37"/>
      <c r="EK311" s="37"/>
      <c r="EL311" s="37"/>
      <c r="EM311" s="37"/>
      <c r="EN311" s="37"/>
      <c r="EO311" s="37"/>
    </row>
    <row r="312" spans="1:145" x14ac:dyDescent="0.4">
      <c r="A312" s="28"/>
      <c r="B312" s="28"/>
      <c r="C312" s="37"/>
      <c r="D312" s="37"/>
      <c r="E312" s="37"/>
      <c r="F312" s="37"/>
      <c r="G312" s="37"/>
      <c r="H312" s="37"/>
      <c r="J312" s="37"/>
      <c r="K312" s="37"/>
      <c r="L312" s="37"/>
      <c r="M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  <c r="DJ312" s="37"/>
      <c r="DK312" s="37"/>
      <c r="DL312" s="37"/>
      <c r="DM312" s="37"/>
      <c r="DN312" s="37"/>
      <c r="DO312" s="37"/>
      <c r="DP312" s="37"/>
      <c r="DQ312" s="37"/>
      <c r="DR312" s="37"/>
      <c r="DS312" s="37"/>
      <c r="DT312" s="37"/>
      <c r="DU312" s="37"/>
      <c r="DV312" s="37"/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  <c r="EG312" s="37"/>
      <c r="EH312" s="37"/>
      <c r="EI312" s="37"/>
      <c r="EJ312" s="37"/>
      <c r="EK312" s="37"/>
      <c r="EL312" s="37"/>
      <c r="EM312" s="37"/>
      <c r="EN312" s="37"/>
      <c r="EO312" s="37"/>
    </row>
    <row r="313" spans="1:145" x14ac:dyDescent="0.4">
      <c r="A313" s="28"/>
      <c r="B313" s="28"/>
      <c r="C313" s="37"/>
      <c r="D313" s="37"/>
      <c r="E313" s="37"/>
      <c r="F313" s="37"/>
      <c r="G313" s="37"/>
      <c r="H313" s="37"/>
      <c r="J313" s="37"/>
      <c r="K313" s="37"/>
      <c r="L313" s="37"/>
      <c r="M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  <c r="DJ313" s="37"/>
      <c r="DK313" s="37"/>
      <c r="DL313" s="37"/>
      <c r="DM313" s="37"/>
      <c r="DN313" s="37"/>
      <c r="DO313" s="37"/>
      <c r="DP313" s="37"/>
      <c r="DQ313" s="37"/>
      <c r="DR313" s="37"/>
      <c r="DS313" s="37"/>
      <c r="DT313" s="37"/>
      <c r="DU313" s="37"/>
      <c r="DV313" s="37"/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  <c r="EG313" s="37"/>
      <c r="EH313" s="37"/>
      <c r="EI313" s="37"/>
      <c r="EJ313" s="37"/>
      <c r="EK313" s="37"/>
      <c r="EL313" s="37"/>
      <c r="EM313" s="37"/>
      <c r="EN313" s="37"/>
      <c r="EO313" s="37"/>
    </row>
    <row r="314" spans="1:145" x14ac:dyDescent="0.4">
      <c r="A314" s="28"/>
      <c r="B314" s="28"/>
      <c r="C314" s="37"/>
      <c r="D314" s="37"/>
      <c r="E314" s="37"/>
      <c r="F314" s="37"/>
      <c r="G314" s="37"/>
      <c r="H314" s="37"/>
      <c r="J314" s="37"/>
      <c r="K314" s="37"/>
      <c r="L314" s="37"/>
      <c r="M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37"/>
      <c r="DL314" s="37"/>
      <c r="DM314" s="37"/>
      <c r="DN314" s="37"/>
      <c r="DO314" s="37"/>
      <c r="DP314" s="37"/>
      <c r="DQ314" s="37"/>
      <c r="DR314" s="37"/>
      <c r="DS314" s="37"/>
      <c r="DT314" s="37"/>
      <c r="DU314" s="37"/>
      <c r="DV314" s="37"/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  <c r="EG314" s="37"/>
      <c r="EH314" s="37"/>
      <c r="EI314" s="37"/>
      <c r="EJ314" s="37"/>
      <c r="EK314" s="37"/>
      <c r="EL314" s="37"/>
      <c r="EM314" s="37"/>
      <c r="EN314" s="37"/>
      <c r="EO314" s="37"/>
    </row>
    <row r="315" spans="1:145" x14ac:dyDescent="0.4">
      <c r="A315" s="28"/>
      <c r="B315" s="28"/>
      <c r="C315" s="37"/>
      <c r="D315" s="37"/>
      <c r="E315" s="37"/>
      <c r="F315" s="37"/>
      <c r="G315" s="37"/>
      <c r="H315" s="37"/>
      <c r="J315" s="37"/>
      <c r="K315" s="37"/>
      <c r="L315" s="37"/>
      <c r="M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37"/>
      <c r="DL315" s="37"/>
      <c r="DM315" s="37"/>
      <c r="DN315" s="37"/>
      <c r="DO315" s="37"/>
      <c r="DP315" s="37"/>
      <c r="DQ315" s="37"/>
      <c r="DR315" s="37"/>
      <c r="DS315" s="37"/>
      <c r="DT315" s="37"/>
      <c r="DU315" s="37"/>
      <c r="DV315" s="37"/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  <c r="EG315" s="37"/>
      <c r="EH315" s="37"/>
      <c r="EI315" s="37"/>
      <c r="EJ315" s="37"/>
      <c r="EK315" s="37"/>
      <c r="EL315" s="37"/>
      <c r="EM315" s="37"/>
      <c r="EN315" s="37"/>
      <c r="EO315" s="37"/>
    </row>
    <row r="316" spans="1:145" x14ac:dyDescent="0.4">
      <c r="A316" s="28"/>
      <c r="B316" s="28"/>
      <c r="C316" s="37"/>
      <c r="D316" s="37"/>
      <c r="E316" s="37"/>
      <c r="F316" s="37"/>
      <c r="G316" s="37"/>
      <c r="H316" s="37"/>
      <c r="J316" s="37"/>
      <c r="K316" s="37"/>
      <c r="L316" s="37"/>
      <c r="M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  <c r="EI316" s="37"/>
      <c r="EJ316" s="37"/>
      <c r="EK316" s="37"/>
      <c r="EL316" s="37"/>
      <c r="EM316" s="37"/>
      <c r="EN316" s="37"/>
      <c r="EO316" s="37"/>
    </row>
    <row r="317" spans="1:145" x14ac:dyDescent="0.4">
      <c r="A317" s="28"/>
      <c r="B317" s="28"/>
      <c r="C317" s="37"/>
      <c r="D317" s="37"/>
      <c r="E317" s="37"/>
      <c r="F317" s="37"/>
      <c r="G317" s="37"/>
      <c r="H317" s="37"/>
      <c r="J317" s="37"/>
      <c r="K317" s="37"/>
      <c r="L317" s="37"/>
      <c r="M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37"/>
      <c r="DL317" s="37"/>
      <c r="DM317" s="37"/>
      <c r="DN317" s="37"/>
      <c r="DO317" s="37"/>
      <c r="DP317" s="37"/>
      <c r="DQ317" s="37"/>
      <c r="DR317" s="37"/>
      <c r="DS317" s="37"/>
      <c r="DT317" s="37"/>
      <c r="DU317" s="37"/>
      <c r="DV317" s="37"/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  <c r="EG317" s="37"/>
      <c r="EH317" s="37"/>
      <c r="EI317" s="37"/>
      <c r="EJ317" s="37"/>
      <c r="EK317" s="37"/>
      <c r="EL317" s="37"/>
      <c r="EM317" s="37"/>
      <c r="EN317" s="37"/>
      <c r="EO317" s="37"/>
    </row>
    <row r="318" spans="1:145" x14ac:dyDescent="0.4">
      <c r="A318" s="28"/>
      <c r="B318" s="28"/>
      <c r="C318" s="37"/>
      <c r="D318" s="37"/>
      <c r="E318" s="37"/>
      <c r="F318" s="37"/>
      <c r="G318" s="37"/>
      <c r="H318" s="37"/>
      <c r="J318" s="37"/>
      <c r="K318" s="37"/>
      <c r="L318" s="37"/>
      <c r="M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  <c r="EI318" s="37"/>
      <c r="EJ318" s="37"/>
      <c r="EK318" s="37"/>
      <c r="EL318" s="37"/>
      <c r="EM318" s="37"/>
      <c r="EN318" s="37"/>
      <c r="EO318" s="37"/>
    </row>
    <row r="319" spans="1:145" x14ac:dyDescent="0.4">
      <c r="A319" s="28"/>
      <c r="B319" s="28"/>
      <c r="C319" s="37"/>
      <c r="D319" s="37"/>
      <c r="E319" s="37"/>
      <c r="F319" s="37"/>
      <c r="G319" s="37"/>
      <c r="H319" s="37"/>
      <c r="J319" s="37"/>
      <c r="K319" s="37"/>
      <c r="L319" s="37"/>
      <c r="M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  <c r="EI319" s="37"/>
      <c r="EJ319" s="37"/>
      <c r="EK319" s="37"/>
      <c r="EL319" s="37"/>
      <c r="EM319" s="37"/>
      <c r="EN319" s="37"/>
      <c r="EO319" s="37"/>
    </row>
    <row r="320" spans="1:145" x14ac:dyDescent="0.4">
      <c r="A320" s="28"/>
      <c r="B320" s="28"/>
      <c r="C320" s="37"/>
      <c r="D320" s="37"/>
      <c r="E320" s="37"/>
      <c r="F320" s="37"/>
      <c r="G320" s="37"/>
      <c r="H320" s="37"/>
      <c r="J320" s="37"/>
      <c r="K320" s="37"/>
      <c r="L320" s="37"/>
      <c r="M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  <c r="DJ320" s="37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  <c r="EG320" s="37"/>
      <c r="EH320" s="37"/>
      <c r="EI320" s="37"/>
      <c r="EJ320" s="37"/>
      <c r="EK320" s="37"/>
      <c r="EL320" s="37"/>
      <c r="EM320" s="37"/>
      <c r="EN320" s="37"/>
      <c r="EO320" s="37"/>
    </row>
    <row r="321" spans="1:145" x14ac:dyDescent="0.4">
      <c r="A321" s="28"/>
      <c r="B321" s="28"/>
      <c r="C321" s="37"/>
      <c r="D321" s="37"/>
      <c r="E321" s="37"/>
      <c r="F321" s="37"/>
      <c r="G321" s="37"/>
      <c r="H321" s="37"/>
      <c r="J321" s="37"/>
      <c r="K321" s="37"/>
      <c r="L321" s="37"/>
      <c r="M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  <c r="DJ321" s="37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  <c r="EI321" s="37"/>
      <c r="EJ321" s="37"/>
      <c r="EK321" s="37"/>
      <c r="EL321" s="37"/>
      <c r="EM321" s="37"/>
      <c r="EN321" s="37"/>
      <c r="EO321" s="37"/>
    </row>
    <row r="322" spans="1:145" x14ac:dyDescent="0.4">
      <c r="A322" s="28"/>
      <c r="B322" s="28"/>
      <c r="C322" s="37"/>
      <c r="D322" s="37"/>
      <c r="E322" s="37"/>
      <c r="F322" s="37"/>
      <c r="G322" s="37"/>
      <c r="H322" s="37"/>
      <c r="J322" s="37"/>
      <c r="K322" s="37"/>
      <c r="L322" s="37"/>
      <c r="M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  <c r="DJ322" s="37"/>
      <c r="DK322" s="37"/>
      <c r="DL322" s="37"/>
      <c r="DM322" s="37"/>
      <c r="DN322" s="37"/>
      <c r="DO322" s="37"/>
      <c r="DP322" s="37"/>
      <c r="DQ322" s="37"/>
      <c r="DR322" s="37"/>
      <c r="DS322" s="37"/>
      <c r="DT322" s="37"/>
      <c r="DU322" s="37"/>
      <c r="DV322" s="37"/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  <c r="EG322" s="37"/>
      <c r="EH322" s="37"/>
      <c r="EI322" s="37"/>
      <c r="EJ322" s="37"/>
      <c r="EK322" s="37"/>
      <c r="EL322" s="37"/>
      <c r="EM322" s="37"/>
      <c r="EN322" s="37"/>
      <c r="EO322" s="37"/>
    </row>
    <row r="323" spans="1:145" x14ac:dyDescent="0.4">
      <c r="A323" s="28"/>
      <c r="B323" s="28"/>
      <c r="C323" s="37"/>
      <c r="D323" s="37"/>
      <c r="E323" s="37"/>
      <c r="F323" s="37"/>
      <c r="G323" s="37"/>
      <c r="H323" s="37"/>
      <c r="J323" s="37"/>
      <c r="K323" s="37"/>
      <c r="L323" s="37"/>
      <c r="M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  <c r="EI323" s="37"/>
      <c r="EJ323" s="37"/>
      <c r="EK323" s="37"/>
      <c r="EL323" s="37"/>
      <c r="EM323" s="37"/>
      <c r="EN323" s="37"/>
      <c r="EO323" s="37"/>
    </row>
    <row r="324" spans="1:145" x14ac:dyDescent="0.4">
      <c r="A324" s="28"/>
      <c r="B324" s="28"/>
      <c r="C324" s="37"/>
      <c r="D324" s="37"/>
      <c r="E324" s="37"/>
      <c r="F324" s="37"/>
      <c r="G324" s="37"/>
      <c r="H324" s="37"/>
      <c r="J324" s="37"/>
      <c r="K324" s="37"/>
      <c r="L324" s="37"/>
      <c r="M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  <c r="DJ324" s="37"/>
      <c r="DK324" s="37"/>
      <c r="DL324" s="37"/>
      <c r="DM324" s="37"/>
      <c r="DN324" s="37"/>
      <c r="DO324" s="37"/>
      <c r="DP324" s="37"/>
      <c r="DQ324" s="37"/>
      <c r="DR324" s="37"/>
      <c r="DS324" s="37"/>
      <c r="DT324" s="37"/>
      <c r="DU324" s="37"/>
      <c r="DV324" s="37"/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  <c r="EG324" s="37"/>
      <c r="EH324" s="37"/>
      <c r="EI324" s="37"/>
      <c r="EJ324" s="37"/>
      <c r="EK324" s="37"/>
      <c r="EL324" s="37"/>
      <c r="EM324" s="37"/>
      <c r="EN324" s="37"/>
      <c r="EO324" s="37"/>
    </row>
    <row r="325" spans="1:145" x14ac:dyDescent="0.4">
      <c r="A325" s="28"/>
      <c r="B325" s="28"/>
      <c r="C325" s="37"/>
      <c r="D325" s="37"/>
      <c r="E325" s="37"/>
      <c r="F325" s="37"/>
      <c r="G325" s="37"/>
      <c r="H325" s="37"/>
      <c r="J325" s="37"/>
      <c r="K325" s="37"/>
      <c r="L325" s="37"/>
      <c r="M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  <c r="DJ325" s="37"/>
      <c r="DK325" s="37"/>
      <c r="DL325" s="37"/>
      <c r="DM325" s="37"/>
      <c r="DN325" s="37"/>
      <c r="DO325" s="37"/>
      <c r="DP325" s="37"/>
      <c r="DQ325" s="37"/>
      <c r="DR325" s="37"/>
      <c r="DS325" s="37"/>
      <c r="DT325" s="37"/>
      <c r="DU325" s="37"/>
      <c r="DV325" s="37"/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  <c r="EG325" s="37"/>
      <c r="EH325" s="37"/>
      <c r="EI325" s="37"/>
      <c r="EJ325" s="37"/>
      <c r="EK325" s="37"/>
      <c r="EL325" s="37"/>
      <c r="EM325" s="37"/>
      <c r="EN325" s="37"/>
      <c r="EO325" s="37"/>
    </row>
    <row r="326" spans="1:145" x14ac:dyDescent="0.4">
      <c r="A326" s="28"/>
      <c r="B326" s="28"/>
      <c r="C326" s="37"/>
      <c r="D326" s="37"/>
      <c r="E326" s="37"/>
      <c r="F326" s="37"/>
      <c r="G326" s="37"/>
      <c r="H326" s="37"/>
      <c r="J326" s="37"/>
      <c r="K326" s="37"/>
      <c r="L326" s="37"/>
      <c r="M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  <c r="DJ326" s="37"/>
      <c r="DK326" s="37"/>
      <c r="DL326" s="37"/>
      <c r="DM326" s="37"/>
      <c r="DN326" s="37"/>
      <c r="DO326" s="37"/>
      <c r="DP326" s="37"/>
      <c r="DQ326" s="37"/>
      <c r="DR326" s="37"/>
      <c r="DS326" s="37"/>
      <c r="DT326" s="37"/>
      <c r="DU326" s="37"/>
      <c r="DV326" s="37"/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  <c r="EG326" s="37"/>
      <c r="EH326" s="37"/>
      <c r="EI326" s="37"/>
      <c r="EJ326" s="37"/>
      <c r="EK326" s="37"/>
      <c r="EL326" s="37"/>
      <c r="EM326" s="37"/>
      <c r="EN326" s="37"/>
      <c r="EO326" s="37"/>
    </row>
    <row r="327" spans="1:145" x14ac:dyDescent="0.4">
      <c r="A327" s="28"/>
      <c r="B327" s="28"/>
      <c r="C327" s="37"/>
      <c r="D327" s="37"/>
      <c r="E327" s="37"/>
      <c r="F327" s="37"/>
      <c r="G327" s="37"/>
      <c r="H327" s="37"/>
      <c r="J327" s="37"/>
      <c r="K327" s="37"/>
      <c r="L327" s="37"/>
      <c r="M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  <c r="EI327" s="37"/>
      <c r="EJ327" s="37"/>
      <c r="EK327" s="37"/>
      <c r="EL327" s="37"/>
      <c r="EM327" s="37"/>
      <c r="EN327" s="37"/>
      <c r="EO327" s="37"/>
    </row>
    <row r="328" spans="1:145" x14ac:dyDescent="0.4">
      <c r="A328" s="28"/>
      <c r="B328" s="28"/>
      <c r="C328" s="37"/>
      <c r="D328" s="37"/>
      <c r="E328" s="37"/>
      <c r="F328" s="37"/>
      <c r="G328" s="37"/>
      <c r="H328" s="37"/>
      <c r="J328" s="37"/>
      <c r="K328" s="37"/>
      <c r="L328" s="37"/>
      <c r="M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</row>
    <row r="329" spans="1:145" x14ac:dyDescent="0.4">
      <c r="A329" s="28"/>
      <c r="B329" s="28"/>
      <c r="C329" s="37"/>
      <c r="D329" s="37"/>
      <c r="E329" s="37"/>
      <c r="F329" s="37"/>
      <c r="G329" s="37"/>
      <c r="H329" s="37"/>
      <c r="J329" s="37"/>
      <c r="K329" s="37"/>
      <c r="L329" s="37"/>
      <c r="M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  <c r="EI329" s="37"/>
      <c r="EJ329" s="37"/>
      <c r="EK329" s="37"/>
      <c r="EL329" s="37"/>
      <c r="EM329" s="37"/>
      <c r="EN329" s="37"/>
      <c r="EO329" s="37"/>
    </row>
    <row r="330" spans="1:145" x14ac:dyDescent="0.4">
      <c r="A330" s="28"/>
      <c r="B330" s="28"/>
      <c r="C330" s="37"/>
      <c r="D330" s="37"/>
      <c r="E330" s="37"/>
      <c r="F330" s="37"/>
      <c r="G330" s="37"/>
      <c r="H330" s="37"/>
      <c r="J330" s="37"/>
      <c r="K330" s="37"/>
      <c r="L330" s="37"/>
      <c r="M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</row>
    <row r="331" spans="1:145" x14ac:dyDescent="0.4">
      <c r="A331" s="28"/>
      <c r="B331" s="28"/>
      <c r="C331" s="37"/>
      <c r="D331" s="37"/>
      <c r="E331" s="37"/>
      <c r="F331" s="37"/>
      <c r="G331" s="37"/>
      <c r="H331" s="37"/>
      <c r="J331" s="37"/>
      <c r="K331" s="37"/>
      <c r="L331" s="37"/>
      <c r="M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  <c r="EI331" s="37"/>
      <c r="EJ331" s="37"/>
      <c r="EK331" s="37"/>
      <c r="EL331" s="37"/>
      <c r="EM331" s="37"/>
      <c r="EN331" s="37"/>
      <c r="EO331" s="37"/>
    </row>
    <row r="332" spans="1:145" x14ac:dyDescent="0.4">
      <c r="A332" s="28"/>
      <c r="B332" s="28"/>
      <c r="C332" s="37"/>
      <c r="D332" s="37"/>
      <c r="E332" s="37"/>
      <c r="F332" s="37"/>
      <c r="G332" s="37"/>
      <c r="H332" s="37"/>
      <c r="J332" s="37"/>
      <c r="K332" s="37"/>
      <c r="L332" s="37"/>
      <c r="M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  <c r="EI332" s="37"/>
      <c r="EJ332" s="37"/>
      <c r="EK332" s="37"/>
      <c r="EL332" s="37"/>
      <c r="EM332" s="37"/>
      <c r="EN332" s="37"/>
      <c r="EO332" s="37"/>
    </row>
    <row r="333" spans="1:145" x14ac:dyDescent="0.4">
      <c r="A333" s="28"/>
      <c r="B333" s="28"/>
      <c r="C333" s="37"/>
      <c r="D333" s="37"/>
      <c r="E333" s="37"/>
      <c r="F333" s="37"/>
      <c r="G333" s="37"/>
      <c r="H333" s="37"/>
      <c r="J333" s="37"/>
      <c r="K333" s="37"/>
      <c r="L333" s="37"/>
      <c r="M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/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  <c r="EI333" s="37"/>
      <c r="EJ333" s="37"/>
      <c r="EK333" s="37"/>
      <c r="EL333" s="37"/>
      <c r="EM333" s="37"/>
      <c r="EN333" s="37"/>
      <c r="EO333" s="37"/>
    </row>
    <row r="334" spans="1:145" x14ac:dyDescent="0.4">
      <c r="A334" s="28"/>
      <c r="B334" s="28"/>
      <c r="C334" s="37"/>
      <c r="D334" s="37"/>
      <c r="E334" s="37"/>
      <c r="F334" s="37"/>
      <c r="G334" s="37"/>
      <c r="H334" s="37"/>
      <c r="J334" s="37"/>
      <c r="K334" s="37"/>
      <c r="L334" s="37"/>
      <c r="M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</row>
    <row r="335" spans="1:145" x14ac:dyDescent="0.4">
      <c r="A335" s="28"/>
      <c r="B335" s="28"/>
      <c r="C335" s="37"/>
      <c r="D335" s="37"/>
      <c r="E335" s="37"/>
      <c r="F335" s="37"/>
      <c r="G335" s="37"/>
      <c r="H335" s="37"/>
      <c r="J335" s="37"/>
      <c r="K335" s="37"/>
      <c r="L335" s="37"/>
      <c r="M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</row>
    <row r="336" spans="1:145" x14ac:dyDescent="0.4">
      <c r="A336" s="28"/>
      <c r="B336" s="28"/>
      <c r="C336" s="37"/>
      <c r="D336" s="37"/>
      <c r="E336" s="37"/>
      <c r="F336" s="37"/>
      <c r="G336" s="37"/>
      <c r="H336" s="37"/>
      <c r="J336" s="37"/>
      <c r="K336" s="37"/>
      <c r="L336" s="37"/>
      <c r="M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  <c r="EI336" s="37"/>
      <c r="EJ336" s="37"/>
      <c r="EK336" s="37"/>
      <c r="EL336" s="37"/>
      <c r="EM336" s="37"/>
      <c r="EN336" s="37"/>
      <c r="EO336" s="37"/>
    </row>
    <row r="337" spans="1:145" x14ac:dyDescent="0.4">
      <c r="A337" s="28"/>
      <c r="B337" s="28"/>
      <c r="C337" s="37"/>
      <c r="D337" s="37"/>
      <c r="E337" s="37"/>
      <c r="F337" s="37"/>
      <c r="G337" s="37"/>
      <c r="H337" s="37"/>
      <c r="J337" s="37"/>
      <c r="K337" s="37"/>
      <c r="L337" s="37"/>
      <c r="M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</row>
    <row r="338" spans="1:145" x14ac:dyDescent="0.4">
      <c r="A338" s="28"/>
      <c r="B338" s="28"/>
      <c r="C338" s="37"/>
      <c r="D338" s="37"/>
      <c r="E338" s="37"/>
      <c r="F338" s="37"/>
      <c r="G338" s="37"/>
      <c r="H338" s="37"/>
      <c r="J338" s="37"/>
      <c r="K338" s="37"/>
      <c r="L338" s="37"/>
      <c r="M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  <c r="CA338" s="37"/>
      <c r="CB338" s="37"/>
      <c r="CC338" s="37"/>
      <c r="CD338" s="37"/>
      <c r="CE338" s="37"/>
      <c r="CF338" s="37"/>
      <c r="CG338" s="37"/>
      <c r="CH338" s="37"/>
      <c r="CI338" s="37"/>
      <c r="CJ338" s="37"/>
      <c r="CK338" s="37"/>
      <c r="CL338" s="37"/>
      <c r="CM338" s="37"/>
      <c r="CN338" s="37"/>
      <c r="CO338" s="37"/>
      <c r="CP338" s="37"/>
      <c r="CR338" s="37"/>
      <c r="CS338" s="37"/>
      <c r="CT338" s="37"/>
      <c r="CU338" s="37"/>
      <c r="CV338" s="37"/>
      <c r="CW338" s="37"/>
      <c r="CX338" s="37"/>
      <c r="CY338" s="37"/>
      <c r="CZ338" s="37"/>
      <c r="DA338" s="37"/>
      <c r="DB338" s="37"/>
      <c r="DC338" s="37"/>
      <c r="DD338" s="37"/>
      <c r="DE338" s="37"/>
      <c r="DF338" s="37"/>
      <c r="DG338" s="37"/>
      <c r="DH338" s="37"/>
      <c r="DI338" s="37"/>
      <c r="DJ338" s="37"/>
      <c r="DK338" s="37"/>
      <c r="DL338" s="37"/>
      <c r="DM338" s="37"/>
      <c r="DN338" s="37"/>
      <c r="DO338" s="37"/>
      <c r="DP338" s="37"/>
      <c r="DQ338" s="37"/>
      <c r="DR338" s="37"/>
      <c r="DS338" s="37"/>
      <c r="DT338" s="37"/>
      <c r="DU338" s="37"/>
      <c r="DV338" s="37"/>
      <c r="DW338" s="37"/>
      <c r="DX338" s="37"/>
      <c r="DY338" s="37"/>
      <c r="DZ338" s="37"/>
      <c r="EA338" s="37"/>
      <c r="EB338" s="37"/>
      <c r="EC338" s="37"/>
      <c r="ED338" s="37"/>
      <c r="EE338" s="37"/>
      <c r="EF338" s="37"/>
      <c r="EG338" s="37"/>
      <c r="EH338" s="37"/>
      <c r="EI338" s="37"/>
      <c r="EJ338" s="37"/>
      <c r="EK338" s="37"/>
      <c r="EL338" s="37"/>
      <c r="EM338" s="37"/>
      <c r="EN338" s="37"/>
      <c r="EO338" s="37"/>
    </row>
    <row r="339" spans="1:145" x14ac:dyDescent="0.4">
      <c r="A339" s="28"/>
      <c r="B339" s="28"/>
      <c r="C339" s="37"/>
      <c r="D339" s="37"/>
      <c r="E339" s="37"/>
      <c r="F339" s="37"/>
      <c r="G339" s="37"/>
      <c r="H339" s="37"/>
      <c r="J339" s="37"/>
      <c r="K339" s="37"/>
      <c r="L339" s="37"/>
      <c r="M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37"/>
      <c r="CJ339" s="37"/>
      <c r="CK339" s="37"/>
      <c r="CL339" s="37"/>
      <c r="CM339" s="37"/>
      <c r="CN339" s="37"/>
      <c r="CO339" s="37"/>
      <c r="CP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  <c r="EI339" s="37"/>
      <c r="EJ339" s="37"/>
      <c r="EK339" s="37"/>
      <c r="EL339" s="37"/>
      <c r="EM339" s="37"/>
      <c r="EN339" s="37"/>
      <c r="EO339" s="37"/>
    </row>
    <row r="340" spans="1:145" x14ac:dyDescent="0.4">
      <c r="A340" s="28"/>
      <c r="B340" s="28"/>
      <c r="C340" s="37"/>
      <c r="D340" s="37"/>
      <c r="E340" s="37"/>
      <c r="F340" s="37"/>
      <c r="G340" s="37"/>
      <c r="H340" s="37"/>
      <c r="J340" s="37"/>
      <c r="K340" s="37"/>
      <c r="L340" s="37"/>
      <c r="M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37"/>
      <c r="CJ340" s="37"/>
      <c r="CK340" s="37"/>
      <c r="CL340" s="37"/>
      <c r="CM340" s="37"/>
      <c r="CN340" s="37"/>
      <c r="CO340" s="37"/>
      <c r="CP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</row>
    <row r="341" spans="1:145" x14ac:dyDescent="0.4">
      <c r="A341" s="28"/>
      <c r="B341" s="28"/>
      <c r="C341" s="37"/>
      <c r="D341" s="37"/>
      <c r="E341" s="37"/>
      <c r="F341" s="37"/>
      <c r="G341" s="37"/>
      <c r="H341" s="37"/>
      <c r="J341" s="37"/>
      <c r="K341" s="37"/>
      <c r="L341" s="37"/>
      <c r="M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  <c r="CF341" s="37"/>
      <c r="CG341" s="37"/>
      <c r="CH341" s="37"/>
      <c r="CI341" s="37"/>
      <c r="CJ341" s="37"/>
      <c r="CK341" s="37"/>
      <c r="CL341" s="37"/>
      <c r="CM341" s="37"/>
      <c r="CN341" s="37"/>
      <c r="CO341" s="37"/>
      <c r="CP341" s="37"/>
      <c r="CR341" s="37"/>
      <c r="CS341" s="37"/>
      <c r="CT341" s="37"/>
      <c r="CU341" s="37"/>
      <c r="CV341" s="37"/>
      <c r="CW341" s="37"/>
      <c r="CX341" s="37"/>
      <c r="CY341" s="37"/>
      <c r="CZ341" s="37"/>
      <c r="DA341" s="37"/>
      <c r="DB341" s="37"/>
      <c r="DC341" s="37"/>
      <c r="DD341" s="37"/>
      <c r="DE341" s="37"/>
      <c r="DF341" s="37"/>
      <c r="DG341" s="37"/>
      <c r="DH341" s="37"/>
      <c r="DI341" s="37"/>
      <c r="DJ341" s="37"/>
      <c r="DK341" s="37"/>
      <c r="DL341" s="37"/>
      <c r="DM341" s="37"/>
      <c r="DN341" s="37"/>
      <c r="DO341" s="37"/>
      <c r="DP341" s="37"/>
      <c r="DQ341" s="37"/>
      <c r="DR341" s="37"/>
      <c r="DS341" s="37"/>
      <c r="DT341" s="37"/>
      <c r="DU341" s="37"/>
      <c r="DV341" s="37"/>
      <c r="DW341" s="37"/>
      <c r="DX341" s="37"/>
      <c r="DY341" s="37"/>
      <c r="DZ341" s="37"/>
      <c r="EA341" s="37"/>
      <c r="EB341" s="37"/>
      <c r="EC341" s="37"/>
      <c r="ED341" s="37"/>
      <c r="EE341" s="37"/>
      <c r="EF341" s="37"/>
      <c r="EG341" s="37"/>
      <c r="EH341" s="37"/>
      <c r="EI341" s="37"/>
      <c r="EJ341" s="37"/>
      <c r="EK341" s="37"/>
      <c r="EL341" s="37"/>
      <c r="EM341" s="37"/>
      <c r="EN341" s="37"/>
      <c r="EO341" s="37"/>
    </row>
    <row r="342" spans="1:145" x14ac:dyDescent="0.4">
      <c r="A342" s="28"/>
      <c r="B342" s="28"/>
      <c r="C342" s="37"/>
      <c r="D342" s="37"/>
      <c r="E342" s="37"/>
      <c r="F342" s="37"/>
      <c r="G342" s="37"/>
      <c r="H342" s="37"/>
      <c r="J342" s="37"/>
      <c r="K342" s="37"/>
      <c r="L342" s="37"/>
      <c r="M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  <c r="CF342" s="37"/>
      <c r="CG342" s="37"/>
      <c r="CH342" s="37"/>
      <c r="CI342" s="37"/>
      <c r="CJ342" s="37"/>
      <c r="CK342" s="37"/>
      <c r="CL342" s="37"/>
      <c r="CM342" s="37"/>
      <c r="CN342" s="37"/>
      <c r="CO342" s="37"/>
      <c r="CP342" s="37"/>
      <c r="CR342" s="37"/>
      <c r="CS342" s="37"/>
      <c r="CT342" s="37"/>
      <c r="CU342" s="37"/>
      <c r="CV342" s="37"/>
      <c r="CW342" s="37"/>
      <c r="CX342" s="37"/>
      <c r="CY342" s="37"/>
      <c r="CZ342" s="37"/>
      <c r="DA342" s="37"/>
      <c r="DB342" s="37"/>
      <c r="DC342" s="37"/>
      <c r="DD342" s="37"/>
      <c r="DE342" s="37"/>
      <c r="DF342" s="37"/>
      <c r="DG342" s="37"/>
      <c r="DH342" s="37"/>
      <c r="DI342" s="37"/>
      <c r="DJ342" s="37"/>
      <c r="DK342" s="37"/>
      <c r="DL342" s="37"/>
      <c r="DM342" s="37"/>
      <c r="DN342" s="37"/>
      <c r="DO342" s="37"/>
      <c r="DP342" s="37"/>
      <c r="DQ342" s="37"/>
      <c r="DR342" s="37"/>
      <c r="DS342" s="37"/>
      <c r="DT342" s="37"/>
      <c r="DU342" s="37"/>
      <c r="DV342" s="37"/>
      <c r="DW342" s="37"/>
      <c r="DX342" s="37"/>
      <c r="DY342" s="37"/>
      <c r="DZ342" s="37"/>
      <c r="EA342" s="37"/>
      <c r="EB342" s="37"/>
      <c r="EC342" s="37"/>
      <c r="ED342" s="37"/>
      <c r="EE342" s="37"/>
      <c r="EF342" s="37"/>
      <c r="EG342" s="37"/>
      <c r="EH342" s="37"/>
      <c r="EI342" s="37"/>
      <c r="EJ342" s="37"/>
      <c r="EK342" s="37"/>
      <c r="EL342" s="37"/>
      <c r="EM342" s="37"/>
      <c r="EN342" s="37"/>
      <c r="EO342" s="37"/>
    </row>
    <row r="343" spans="1:145" x14ac:dyDescent="0.4">
      <c r="A343" s="28"/>
      <c r="B343" s="28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  <c r="EI343" s="37"/>
      <c r="EJ343" s="37"/>
      <c r="EK343" s="37"/>
      <c r="EL343" s="37"/>
      <c r="EM343" s="37"/>
      <c r="EN343" s="37"/>
      <c r="EO343" s="37"/>
    </row>
    <row r="344" spans="1:145" x14ac:dyDescent="0.4">
      <c r="A344" s="28"/>
      <c r="B344" s="28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  <c r="CF344" s="37"/>
      <c r="CG344" s="37"/>
      <c r="CH344" s="37"/>
      <c r="CI344" s="37"/>
      <c r="CJ344" s="37"/>
      <c r="CK344" s="37"/>
      <c r="CL344" s="37"/>
      <c r="CM344" s="37"/>
      <c r="CN344" s="37"/>
      <c r="CO344" s="37"/>
      <c r="CP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37"/>
      <c r="EF344" s="37"/>
      <c r="EG344" s="37"/>
      <c r="EH344" s="37"/>
      <c r="EI344" s="37"/>
      <c r="EJ344" s="37"/>
      <c r="EK344" s="37"/>
      <c r="EL344" s="37"/>
      <c r="EM344" s="37"/>
      <c r="EN344" s="37"/>
      <c r="EO344" s="37"/>
    </row>
    <row r="345" spans="1:145" x14ac:dyDescent="0.4">
      <c r="A345" s="28"/>
      <c r="B345" s="28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  <c r="CF345" s="37"/>
      <c r="CG345" s="37"/>
      <c r="CH345" s="37"/>
      <c r="CI345" s="37"/>
      <c r="CJ345" s="37"/>
      <c r="CK345" s="37"/>
      <c r="CL345" s="37"/>
      <c r="CM345" s="37"/>
      <c r="CN345" s="37"/>
      <c r="CO345" s="37"/>
      <c r="CP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37"/>
      <c r="EF345" s="37"/>
      <c r="EG345" s="37"/>
      <c r="EH345" s="37"/>
      <c r="EI345" s="37"/>
      <c r="EJ345" s="37"/>
      <c r="EK345" s="37"/>
      <c r="EL345" s="37"/>
      <c r="EM345" s="37"/>
      <c r="EN345" s="37"/>
      <c r="EO345" s="37"/>
    </row>
    <row r="346" spans="1:145" x14ac:dyDescent="0.4">
      <c r="A346" s="28"/>
      <c r="B346" s="28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  <c r="CF346" s="37"/>
      <c r="CG346" s="37"/>
      <c r="CH346" s="37"/>
      <c r="CI346" s="37"/>
      <c r="CJ346" s="37"/>
      <c r="CK346" s="37"/>
      <c r="CL346" s="37"/>
      <c r="CM346" s="37"/>
      <c r="CN346" s="37"/>
      <c r="CO346" s="37"/>
      <c r="CP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  <c r="EI346" s="37"/>
      <c r="EJ346" s="37"/>
      <c r="EK346" s="37"/>
      <c r="EL346" s="37"/>
      <c r="EM346" s="37"/>
      <c r="EN346" s="37"/>
      <c r="EO346" s="37"/>
    </row>
    <row r="347" spans="1:145" x14ac:dyDescent="0.4">
      <c r="A347" s="28"/>
      <c r="B347" s="28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  <c r="CF347" s="37"/>
      <c r="CG347" s="37"/>
      <c r="CH347" s="37"/>
      <c r="CI347" s="37"/>
      <c r="CJ347" s="37"/>
      <c r="CK347" s="37"/>
      <c r="CL347" s="37"/>
      <c r="CM347" s="37"/>
      <c r="CN347" s="37"/>
      <c r="CO347" s="37"/>
      <c r="CP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  <c r="EI347" s="37"/>
      <c r="EJ347" s="37"/>
      <c r="EK347" s="37"/>
      <c r="EL347" s="37"/>
      <c r="EM347" s="37"/>
      <c r="EN347" s="37"/>
      <c r="EO347" s="37"/>
    </row>
    <row r="348" spans="1:145" x14ac:dyDescent="0.4">
      <c r="A348" s="28"/>
      <c r="B348" s="28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</row>
    <row r="349" spans="1:145" x14ac:dyDescent="0.4">
      <c r="A349" s="28"/>
      <c r="B349" s="28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37"/>
      <c r="CI349" s="37"/>
      <c r="CJ349" s="37"/>
      <c r="CK349" s="37"/>
      <c r="CL349" s="37"/>
      <c r="CM349" s="37"/>
      <c r="CN349" s="37"/>
      <c r="CO349" s="37"/>
      <c r="CP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37"/>
      <c r="DG349" s="37"/>
      <c r="DH349" s="37"/>
      <c r="DI349" s="37"/>
      <c r="DJ349" s="37"/>
      <c r="DK349" s="37"/>
      <c r="DL349" s="37"/>
      <c r="DM349" s="37"/>
      <c r="DN349" s="37"/>
      <c r="DO349" s="37"/>
      <c r="DP349" s="37"/>
      <c r="DQ349" s="37"/>
      <c r="DR349" s="37"/>
      <c r="DS349" s="37"/>
      <c r="DT349" s="37"/>
      <c r="DU349" s="37"/>
      <c r="DV349" s="37"/>
      <c r="DW349" s="37"/>
      <c r="DX349" s="37"/>
      <c r="DY349" s="37"/>
      <c r="DZ349" s="37"/>
      <c r="EA349" s="37"/>
      <c r="EB349" s="37"/>
      <c r="EC349" s="37"/>
      <c r="ED349" s="37"/>
      <c r="EE349" s="37"/>
      <c r="EF349" s="37"/>
      <c r="EG349" s="37"/>
      <c r="EH349" s="37"/>
      <c r="EI349" s="37"/>
      <c r="EJ349" s="37"/>
      <c r="EK349" s="37"/>
      <c r="EL349" s="37"/>
      <c r="EM349" s="37"/>
      <c r="EN349" s="37"/>
      <c r="EO349" s="37"/>
    </row>
    <row r="350" spans="1:145" x14ac:dyDescent="0.4">
      <c r="A350" s="28"/>
      <c r="B350" s="28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  <c r="CF350" s="37"/>
      <c r="CG350" s="37"/>
      <c r="CH350" s="37"/>
      <c r="CI350" s="37"/>
      <c r="CJ350" s="37"/>
      <c r="CK350" s="37"/>
      <c r="CL350" s="37"/>
      <c r="CM350" s="37"/>
      <c r="CN350" s="37"/>
      <c r="CO350" s="37"/>
      <c r="CP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37"/>
      <c r="DG350" s="37"/>
      <c r="DH350" s="37"/>
      <c r="DI350" s="37"/>
      <c r="DJ350" s="37"/>
      <c r="DK350" s="37"/>
      <c r="DL350" s="37"/>
      <c r="DM350" s="37"/>
      <c r="DN350" s="37"/>
      <c r="DO350" s="37"/>
      <c r="DP350" s="37"/>
      <c r="DQ350" s="37"/>
      <c r="DR350" s="37"/>
      <c r="DS350" s="37"/>
      <c r="DT350" s="37"/>
      <c r="DU350" s="37"/>
      <c r="DV350" s="37"/>
      <c r="DW350" s="37"/>
      <c r="DX350" s="37"/>
      <c r="DY350" s="37"/>
      <c r="DZ350" s="37"/>
      <c r="EA350" s="37"/>
      <c r="EB350" s="37"/>
      <c r="EC350" s="37"/>
      <c r="ED350" s="37"/>
      <c r="EE350" s="37"/>
      <c r="EF350" s="37"/>
      <c r="EG350" s="37"/>
      <c r="EH350" s="37"/>
      <c r="EI350" s="37"/>
      <c r="EJ350" s="37"/>
      <c r="EK350" s="37"/>
      <c r="EL350" s="37"/>
      <c r="EM350" s="37"/>
      <c r="EN350" s="37"/>
      <c r="EO350" s="37"/>
    </row>
    <row r="351" spans="1:145" x14ac:dyDescent="0.4">
      <c r="A351" s="28"/>
      <c r="B351" s="28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  <c r="BT351" s="37"/>
      <c r="BU351" s="37"/>
      <c r="BV351" s="37"/>
      <c r="BW351" s="37"/>
      <c r="BX351" s="37"/>
      <c r="BY351" s="37"/>
      <c r="BZ351" s="37"/>
      <c r="CA351" s="37"/>
      <c r="CB351" s="37"/>
      <c r="CC351" s="37"/>
      <c r="CD351" s="37"/>
      <c r="CE351" s="37"/>
      <c r="CF351" s="37"/>
      <c r="CG351" s="37"/>
      <c r="CH351" s="37"/>
      <c r="CI351" s="37"/>
      <c r="CJ351" s="37"/>
      <c r="CK351" s="37"/>
      <c r="CL351" s="37"/>
      <c r="CM351" s="37"/>
      <c r="CN351" s="37"/>
      <c r="CO351" s="37"/>
      <c r="CP351" s="37"/>
      <c r="CR351" s="37"/>
      <c r="CS351" s="37"/>
      <c r="CT351" s="37"/>
      <c r="CU351" s="37"/>
      <c r="CV351" s="37"/>
      <c r="CW351" s="37"/>
      <c r="CX351" s="37"/>
      <c r="CY351" s="37"/>
      <c r="CZ351" s="37"/>
      <c r="DA351" s="37"/>
      <c r="DB351" s="37"/>
      <c r="DC351" s="37"/>
      <c r="DD351" s="37"/>
      <c r="DE351" s="37"/>
      <c r="DF351" s="37"/>
      <c r="DG351" s="37"/>
      <c r="DH351" s="37"/>
      <c r="DI351" s="37"/>
      <c r="DJ351" s="37"/>
      <c r="DK351" s="37"/>
      <c r="DL351" s="37"/>
      <c r="DM351" s="37"/>
      <c r="DN351" s="37"/>
      <c r="DO351" s="37"/>
      <c r="DP351" s="37"/>
      <c r="DQ351" s="37"/>
      <c r="DR351" s="37"/>
      <c r="DS351" s="37"/>
      <c r="DT351" s="37"/>
      <c r="DU351" s="37"/>
      <c r="DV351" s="37"/>
      <c r="DW351" s="37"/>
      <c r="DX351" s="37"/>
      <c r="DY351" s="37"/>
      <c r="DZ351" s="37"/>
      <c r="EA351" s="37"/>
      <c r="EB351" s="37"/>
      <c r="EC351" s="37"/>
      <c r="ED351" s="37"/>
      <c r="EE351" s="37"/>
      <c r="EF351" s="37"/>
      <c r="EG351" s="37"/>
      <c r="EH351" s="37"/>
      <c r="EI351" s="37"/>
      <c r="EJ351" s="37"/>
      <c r="EK351" s="37"/>
      <c r="EL351" s="37"/>
      <c r="EM351" s="37"/>
      <c r="EN351" s="37"/>
      <c r="EO351" s="37"/>
    </row>
    <row r="352" spans="1:145" x14ac:dyDescent="0.4">
      <c r="A352" s="28"/>
      <c r="B352" s="28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37"/>
      <c r="EF352" s="37"/>
      <c r="EG352" s="37"/>
      <c r="EH352" s="37"/>
      <c r="EI352" s="37"/>
      <c r="EJ352" s="37"/>
      <c r="EK352" s="37"/>
      <c r="EL352" s="37"/>
      <c r="EM352" s="37"/>
      <c r="EN352" s="37"/>
      <c r="EO352" s="37"/>
    </row>
    <row r="353" spans="1:145" x14ac:dyDescent="0.4">
      <c r="A353" s="28"/>
      <c r="B353" s="28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37"/>
      <c r="EF353" s="37"/>
      <c r="EG353" s="37"/>
      <c r="EH353" s="37"/>
      <c r="EI353" s="37"/>
      <c r="EJ353" s="37"/>
      <c r="EK353" s="37"/>
      <c r="EL353" s="37"/>
      <c r="EM353" s="37"/>
      <c r="EN353" s="37"/>
      <c r="EO353" s="37"/>
    </row>
    <row r="354" spans="1:145" x14ac:dyDescent="0.4">
      <c r="A354" s="28"/>
      <c r="B354" s="28"/>
      <c r="C354" s="37"/>
      <c r="D354" s="37"/>
      <c r="E354" s="37"/>
      <c r="F354" s="37"/>
      <c r="G354" s="37"/>
      <c r="I354" s="37"/>
      <c r="J354" s="37"/>
      <c r="K354" s="37"/>
      <c r="L354" s="37"/>
      <c r="M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  <c r="CF354" s="37"/>
      <c r="CG354" s="37"/>
      <c r="CH354" s="37"/>
      <c r="CI354" s="37"/>
      <c r="CJ354" s="37"/>
      <c r="CK354" s="37"/>
      <c r="CL354" s="37"/>
      <c r="CM354" s="37"/>
      <c r="CN354" s="37"/>
      <c r="CO354" s="37"/>
      <c r="CP354" s="37"/>
      <c r="CR354" s="37"/>
      <c r="CS354" s="37"/>
      <c r="CT354" s="37"/>
      <c r="CU354" s="37"/>
      <c r="CV354" s="37"/>
      <c r="CW354" s="37"/>
      <c r="CX354" s="37"/>
      <c r="CY354" s="37"/>
      <c r="CZ354" s="37"/>
      <c r="DA354" s="37"/>
      <c r="DB354" s="37"/>
      <c r="DC354" s="37"/>
      <c r="DD354" s="37"/>
      <c r="DE354" s="37"/>
      <c r="DF354" s="37"/>
      <c r="DG354" s="37"/>
      <c r="DH354" s="37"/>
      <c r="DI354" s="37"/>
      <c r="DJ354" s="37"/>
      <c r="DK354" s="37"/>
      <c r="DL354" s="37"/>
      <c r="DM354" s="37"/>
      <c r="DN354" s="37"/>
      <c r="DO354" s="37"/>
      <c r="DP354" s="37"/>
      <c r="DQ354" s="37"/>
      <c r="DR354" s="37"/>
      <c r="DS354" s="37"/>
      <c r="DT354" s="37"/>
      <c r="DU354" s="37"/>
      <c r="DV354" s="37"/>
      <c r="DW354" s="37"/>
      <c r="DX354" s="37"/>
      <c r="DY354" s="37"/>
      <c r="DZ354" s="37"/>
      <c r="EA354" s="37"/>
      <c r="EB354" s="37"/>
      <c r="EC354" s="37"/>
      <c r="ED354" s="37"/>
      <c r="EE354" s="37"/>
      <c r="EF354" s="37"/>
      <c r="EG354" s="37"/>
      <c r="EH354" s="37"/>
      <c r="EI354" s="37"/>
      <c r="EJ354" s="37"/>
      <c r="EK354" s="37"/>
      <c r="EL354" s="37"/>
      <c r="EM354" s="37"/>
      <c r="EN354" s="37"/>
      <c r="EO354" s="37"/>
    </row>
    <row r="355" spans="1:145" x14ac:dyDescent="0.4">
      <c r="A355" s="28"/>
      <c r="B355" s="28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37"/>
      <c r="DL355" s="37"/>
      <c r="DM355" s="37"/>
      <c r="DN355" s="37"/>
      <c r="DO355" s="37"/>
      <c r="DP355" s="37"/>
      <c r="DQ355" s="37"/>
      <c r="DR355" s="37"/>
      <c r="DS355" s="37"/>
      <c r="DT355" s="37"/>
      <c r="DU355" s="37"/>
      <c r="DV355" s="37"/>
      <c r="DW355" s="37"/>
      <c r="DX355" s="37"/>
      <c r="DY355" s="37"/>
      <c r="DZ355" s="37"/>
      <c r="EA355" s="37"/>
      <c r="EB355" s="37"/>
      <c r="EC355" s="37"/>
      <c r="ED355" s="37"/>
      <c r="EE355" s="37"/>
      <c r="EF355" s="37"/>
      <c r="EG355" s="37"/>
      <c r="EH355" s="37"/>
      <c r="EI355" s="37"/>
      <c r="EJ355" s="37"/>
      <c r="EK355" s="37"/>
      <c r="EL355" s="37"/>
      <c r="EM355" s="37"/>
      <c r="EN355" s="37"/>
      <c r="EO355" s="37"/>
    </row>
    <row r="356" spans="1:145" x14ac:dyDescent="0.4">
      <c r="A356" s="28"/>
      <c r="B356" s="28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  <c r="CF356" s="37"/>
      <c r="CG356" s="37"/>
      <c r="CH356" s="37"/>
      <c r="CI356" s="37"/>
      <c r="CJ356" s="37"/>
      <c r="CK356" s="37"/>
      <c r="CL356" s="37"/>
      <c r="CM356" s="37"/>
      <c r="CN356" s="37"/>
      <c r="CO356" s="37"/>
      <c r="CP356" s="37"/>
      <c r="CR356" s="37"/>
      <c r="CS356" s="37"/>
      <c r="CT356" s="37"/>
      <c r="CU356" s="37"/>
      <c r="CV356" s="37"/>
      <c r="CW356" s="37"/>
      <c r="CX356" s="37"/>
      <c r="CY356" s="37"/>
      <c r="CZ356" s="37"/>
      <c r="DA356" s="37"/>
      <c r="DB356" s="37"/>
      <c r="DC356" s="37"/>
      <c r="DD356" s="37"/>
      <c r="DE356" s="37"/>
      <c r="DF356" s="37"/>
      <c r="DG356" s="37"/>
      <c r="DH356" s="37"/>
      <c r="DI356" s="37"/>
      <c r="DJ356" s="37"/>
      <c r="DK356" s="37"/>
      <c r="DL356" s="37"/>
      <c r="DM356" s="37"/>
      <c r="DN356" s="37"/>
      <c r="DO356" s="37"/>
      <c r="DP356" s="37"/>
      <c r="DQ356" s="37"/>
      <c r="DR356" s="37"/>
      <c r="DS356" s="37"/>
      <c r="DT356" s="37"/>
      <c r="DU356" s="37"/>
      <c r="DV356" s="37"/>
      <c r="DW356" s="37"/>
      <c r="DX356" s="37"/>
      <c r="DY356" s="37"/>
      <c r="DZ356" s="37"/>
      <c r="EA356" s="37"/>
      <c r="EB356" s="37"/>
      <c r="EC356" s="37"/>
      <c r="ED356" s="37"/>
      <c r="EE356" s="37"/>
      <c r="EF356" s="37"/>
      <c r="EG356" s="37"/>
      <c r="EH356" s="37"/>
      <c r="EI356" s="37"/>
      <c r="EJ356" s="37"/>
      <c r="EK356" s="37"/>
      <c r="EL356" s="37"/>
      <c r="EM356" s="37"/>
      <c r="EN356" s="37"/>
      <c r="EO356" s="37"/>
    </row>
    <row r="357" spans="1:145" x14ac:dyDescent="0.4">
      <c r="A357" s="28"/>
      <c r="B357" s="28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  <c r="CF357" s="37"/>
      <c r="CG357" s="37"/>
      <c r="CH357" s="37"/>
      <c r="CI357" s="37"/>
      <c r="CJ357" s="37"/>
      <c r="CK357" s="37"/>
      <c r="CL357" s="37"/>
      <c r="CM357" s="37"/>
      <c r="CN357" s="37"/>
      <c r="CO357" s="37"/>
      <c r="CP357" s="37"/>
      <c r="CR357" s="37"/>
      <c r="CS357" s="37"/>
      <c r="CT357" s="37"/>
      <c r="CU357" s="37"/>
      <c r="CV357" s="37"/>
      <c r="CW357" s="37"/>
      <c r="CX357" s="37"/>
      <c r="CY357" s="37"/>
      <c r="CZ357" s="37"/>
      <c r="DA357" s="37"/>
      <c r="DB357" s="37"/>
      <c r="DC357" s="37"/>
      <c r="DD357" s="37"/>
      <c r="DE357" s="37"/>
      <c r="DF357" s="37"/>
      <c r="DG357" s="37"/>
      <c r="DH357" s="37"/>
      <c r="DI357" s="37"/>
      <c r="DJ357" s="37"/>
      <c r="DK357" s="37"/>
      <c r="DL357" s="37"/>
      <c r="DM357" s="37"/>
      <c r="DN357" s="37"/>
      <c r="DO357" s="37"/>
      <c r="DP357" s="37"/>
      <c r="DQ357" s="37"/>
      <c r="DR357" s="37"/>
      <c r="DS357" s="37"/>
      <c r="DT357" s="37"/>
      <c r="DU357" s="37"/>
      <c r="DV357" s="37"/>
      <c r="DW357" s="37"/>
      <c r="DX357" s="37"/>
      <c r="DY357" s="37"/>
      <c r="DZ357" s="37"/>
      <c r="EA357" s="37"/>
      <c r="EB357" s="37"/>
      <c r="EC357" s="37"/>
      <c r="ED357" s="37"/>
      <c r="EE357" s="37"/>
      <c r="EF357" s="37"/>
      <c r="EG357" s="37"/>
      <c r="EH357" s="37"/>
      <c r="EI357" s="37"/>
      <c r="EJ357" s="37"/>
      <c r="EK357" s="37"/>
      <c r="EL357" s="37"/>
      <c r="EM357" s="37"/>
      <c r="EN357" s="37"/>
      <c r="EO357" s="37"/>
    </row>
    <row r="358" spans="1:145" x14ac:dyDescent="0.4">
      <c r="A358" s="28"/>
      <c r="B358" s="28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  <c r="CF358" s="37"/>
      <c r="CG358" s="37"/>
      <c r="CH358" s="37"/>
      <c r="CI358" s="37"/>
      <c r="CJ358" s="37"/>
      <c r="CK358" s="37"/>
      <c r="CL358" s="37"/>
      <c r="CM358" s="37"/>
      <c r="CN358" s="37"/>
      <c r="CO358" s="37"/>
      <c r="CP358" s="37"/>
      <c r="CR358" s="37"/>
      <c r="CS358" s="37"/>
      <c r="CT358" s="37"/>
      <c r="CU358" s="37"/>
      <c r="CV358" s="37"/>
      <c r="CW358" s="37"/>
      <c r="CX358" s="37"/>
      <c r="CY358" s="37"/>
      <c r="CZ358" s="37"/>
      <c r="DA358" s="37"/>
      <c r="DB358" s="37"/>
      <c r="DC358" s="37"/>
      <c r="DD358" s="37"/>
      <c r="DE358" s="37"/>
      <c r="DF358" s="37"/>
      <c r="DG358" s="37"/>
      <c r="DH358" s="37"/>
      <c r="DI358" s="37"/>
      <c r="DJ358" s="37"/>
      <c r="DK358" s="37"/>
      <c r="DL358" s="37"/>
      <c r="DM358" s="37"/>
      <c r="DN358" s="37"/>
      <c r="DO358" s="37"/>
      <c r="DP358" s="37"/>
      <c r="DQ358" s="37"/>
      <c r="DR358" s="37"/>
      <c r="DS358" s="37"/>
      <c r="DT358" s="37"/>
      <c r="DU358" s="37"/>
      <c r="DV358" s="37"/>
      <c r="DW358" s="37"/>
      <c r="DX358" s="37"/>
      <c r="DY358" s="37"/>
      <c r="DZ358" s="37"/>
      <c r="EA358" s="37"/>
      <c r="EB358" s="37"/>
      <c r="EC358" s="37"/>
      <c r="ED358" s="37"/>
      <c r="EE358" s="37"/>
      <c r="EF358" s="37"/>
      <c r="EG358" s="37"/>
      <c r="EH358" s="37"/>
      <c r="EI358" s="37"/>
      <c r="EJ358" s="37"/>
      <c r="EK358" s="37"/>
      <c r="EL358" s="37"/>
      <c r="EM358" s="37"/>
      <c r="EN358" s="37"/>
      <c r="EO358" s="37"/>
    </row>
    <row r="359" spans="1:145" x14ac:dyDescent="0.4">
      <c r="A359" s="28"/>
      <c r="B359" s="28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  <c r="CF359" s="37"/>
      <c r="CG359" s="37"/>
      <c r="CH359" s="37"/>
      <c r="CI359" s="37"/>
      <c r="CJ359" s="37"/>
      <c r="CK359" s="37"/>
      <c r="CL359" s="37"/>
      <c r="CM359" s="37"/>
      <c r="CN359" s="37"/>
      <c r="CO359" s="37"/>
      <c r="CP359" s="37"/>
      <c r="CR359" s="37"/>
      <c r="CS359" s="37"/>
      <c r="CT359" s="37"/>
      <c r="CU359" s="37"/>
      <c r="CV359" s="37"/>
      <c r="CW359" s="37"/>
      <c r="CX359" s="37"/>
      <c r="CY359" s="37"/>
      <c r="CZ359" s="37"/>
      <c r="DA359" s="37"/>
      <c r="DB359" s="37"/>
      <c r="DC359" s="37"/>
      <c r="DD359" s="37"/>
      <c r="DE359" s="37"/>
      <c r="DF359" s="37"/>
      <c r="DG359" s="37"/>
      <c r="DH359" s="37"/>
      <c r="DI359" s="37"/>
      <c r="DJ359" s="37"/>
      <c r="DK359" s="37"/>
      <c r="DL359" s="37"/>
      <c r="DM359" s="37"/>
      <c r="DN359" s="37"/>
      <c r="DO359" s="37"/>
      <c r="DP359" s="37"/>
      <c r="DQ359" s="37"/>
      <c r="DR359" s="37"/>
      <c r="DS359" s="37"/>
      <c r="DT359" s="37"/>
      <c r="DU359" s="37"/>
      <c r="DV359" s="37"/>
      <c r="DW359" s="37"/>
      <c r="DX359" s="37"/>
      <c r="DY359" s="37"/>
      <c r="DZ359" s="37"/>
      <c r="EA359" s="37"/>
      <c r="EB359" s="37"/>
      <c r="EC359" s="37"/>
      <c r="ED359" s="37"/>
      <c r="EE359" s="37"/>
      <c r="EF359" s="37"/>
      <c r="EG359" s="37"/>
      <c r="EH359" s="37"/>
      <c r="EI359" s="37"/>
      <c r="EJ359" s="37"/>
      <c r="EK359" s="37"/>
      <c r="EL359" s="37"/>
      <c r="EM359" s="37"/>
      <c r="EN359" s="37"/>
      <c r="EO359" s="37"/>
    </row>
    <row r="360" spans="1:145" x14ac:dyDescent="0.4">
      <c r="A360" s="28"/>
      <c r="B360" s="28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  <c r="CF360" s="37"/>
      <c r="CG360" s="37"/>
      <c r="CH360" s="37"/>
      <c r="CI360" s="37"/>
      <c r="CJ360" s="37"/>
      <c r="CK360" s="37"/>
      <c r="CL360" s="37"/>
      <c r="CM360" s="37"/>
      <c r="CN360" s="37"/>
      <c r="CO360" s="37"/>
      <c r="CP360" s="37"/>
      <c r="CR360" s="37"/>
      <c r="CS360" s="37"/>
      <c r="CT360" s="37"/>
      <c r="CU360" s="37"/>
      <c r="CV360" s="37"/>
      <c r="CW360" s="37"/>
      <c r="CX360" s="37"/>
      <c r="CY360" s="37"/>
      <c r="CZ360" s="37"/>
      <c r="DA360" s="37"/>
      <c r="DB360" s="37"/>
      <c r="DC360" s="37"/>
      <c r="DD360" s="37"/>
      <c r="DE360" s="37"/>
      <c r="DF360" s="37"/>
      <c r="DG360" s="37"/>
      <c r="DH360" s="37"/>
      <c r="DI360" s="37"/>
      <c r="DJ360" s="37"/>
      <c r="DK360" s="37"/>
      <c r="DL360" s="37"/>
      <c r="DM360" s="37"/>
      <c r="DN360" s="37"/>
      <c r="DO360" s="37"/>
      <c r="DP360" s="37"/>
      <c r="DQ360" s="37"/>
      <c r="DR360" s="37"/>
      <c r="DS360" s="37"/>
      <c r="DT360" s="37"/>
      <c r="DU360" s="37"/>
      <c r="DV360" s="37"/>
      <c r="DW360" s="37"/>
      <c r="DX360" s="37"/>
      <c r="DY360" s="37"/>
      <c r="DZ360" s="37"/>
      <c r="EA360" s="37"/>
      <c r="EB360" s="37"/>
      <c r="EC360" s="37"/>
      <c r="ED360" s="37"/>
      <c r="EE360" s="37"/>
      <c r="EF360" s="37"/>
      <c r="EG360" s="37"/>
      <c r="EH360" s="37"/>
      <c r="EI360" s="37"/>
      <c r="EJ360" s="37"/>
      <c r="EK360" s="37"/>
      <c r="EL360" s="37"/>
      <c r="EM360" s="37"/>
      <c r="EN360" s="37"/>
      <c r="EO360" s="37"/>
    </row>
    <row r="361" spans="1:145" x14ac:dyDescent="0.4">
      <c r="A361" s="28"/>
      <c r="B361" s="28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  <c r="CF361" s="37"/>
      <c r="CG361" s="37"/>
      <c r="CH361" s="37"/>
      <c r="CI361" s="37"/>
      <c r="CJ361" s="37"/>
      <c r="CK361" s="37"/>
      <c r="CL361" s="37"/>
      <c r="CM361" s="37"/>
      <c r="CN361" s="37"/>
      <c r="CO361" s="37"/>
      <c r="CP361" s="37"/>
      <c r="CR361" s="37"/>
      <c r="CS361" s="37"/>
      <c r="CT361" s="37"/>
      <c r="CU361" s="37"/>
      <c r="CV361" s="37"/>
      <c r="CW361" s="37"/>
      <c r="CX361" s="37"/>
      <c r="CY361" s="37"/>
      <c r="CZ361" s="37"/>
      <c r="DA361" s="37"/>
      <c r="DB361" s="37"/>
      <c r="DC361" s="37"/>
      <c r="DD361" s="37"/>
      <c r="DE361" s="37"/>
      <c r="DF361" s="37"/>
      <c r="DG361" s="37"/>
      <c r="DH361" s="37"/>
      <c r="DI361" s="37"/>
      <c r="DJ361" s="37"/>
      <c r="DK361" s="37"/>
      <c r="DL361" s="37"/>
      <c r="DM361" s="37"/>
      <c r="DN361" s="37"/>
      <c r="DO361" s="37"/>
      <c r="DP361" s="37"/>
      <c r="DQ361" s="37"/>
      <c r="DR361" s="37"/>
      <c r="DS361" s="37"/>
      <c r="DT361" s="37"/>
      <c r="DU361" s="37"/>
      <c r="DV361" s="37"/>
      <c r="DW361" s="37"/>
      <c r="DX361" s="37"/>
      <c r="DY361" s="37"/>
      <c r="DZ361" s="37"/>
      <c r="EA361" s="37"/>
      <c r="EB361" s="37"/>
      <c r="EC361" s="37"/>
      <c r="ED361" s="37"/>
      <c r="EE361" s="37"/>
      <c r="EF361" s="37"/>
      <c r="EG361" s="37"/>
      <c r="EH361" s="37"/>
      <c r="EI361" s="37"/>
      <c r="EJ361" s="37"/>
      <c r="EK361" s="37"/>
      <c r="EL361" s="37"/>
      <c r="EM361" s="37"/>
      <c r="EN361" s="37"/>
      <c r="EO361" s="37"/>
    </row>
    <row r="362" spans="1:145" x14ac:dyDescent="0.4">
      <c r="A362" s="28"/>
      <c r="B362" s="28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  <c r="CF362" s="37"/>
      <c r="CG362" s="37"/>
      <c r="CH362" s="37"/>
      <c r="CI362" s="37"/>
      <c r="CJ362" s="37"/>
      <c r="CK362" s="37"/>
      <c r="CL362" s="37"/>
      <c r="CM362" s="37"/>
      <c r="CN362" s="37"/>
      <c r="CO362" s="37"/>
      <c r="CP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  <c r="EI362" s="37"/>
      <c r="EJ362" s="37"/>
      <c r="EK362" s="37"/>
      <c r="EL362" s="37"/>
      <c r="EM362" s="37"/>
      <c r="EN362" s="37"/>
      <c r="EO362" s="37"/>
    </row>
    <row r="363" spans="1:145" x14ac:dyDescent="0.4">
      <c r="A363" s="28"/>
      <c r="B363" s="28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  <c r="CF363" s="37"/>
      <c r="CG363" s="37"/>
      <c r="CH363" s="37"/>
      <c r="CI363" s="37"/>
      <c r="CJ363" s="37"/>
      <c r="CK363" s="37"/>
      <c r="CL363" s="37"/>
      <c r="CM363" s="37"/>
      <c r="CN363" s="37"/>
      <c r="CO363" s="37"/>
      <c r="CP363" s="37"/>
      <c r="CQ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  <c r="EI363" s="37"/>
      <c r="EJ363" s="37"/>
      <c r="EK363" s="37"/>
      <c r="EL363" s="37"/>
      <c r="EM363" s="37"/>
      <c r="EN363" s="37"/>
      <c r="EO363" s="37"/>
    </row>
    <row r="364" spans="1:145" x14ac:dyDescent="0.4"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  <c r="CF364" s="37"/>
      <c r="CG364" s="37"/>
      <c r="CH364" s="37"/>
      <c r="CI364" s="37"/>
      <c r="CJ364" s="37"/>
      <c r="CK364" s="37"/>
      <c r="CL364" s="37"/>
      <c r="CM364" s="37"/>
      <c r="CN364" s="37"/>
      <c r="CO364" s="37"/>
      <c r="CP364" s="37"/>
      <c r="CQ364" s="37"/>
      <c r="CR364" s="37"/>
      <c r="CS364" s="37"/>
      <c r="CT364" s="37"/>
      <c r="CU364" s="37"/>
      <c r="CV364" s="37"/>
      <c r="CW364" s="37"/>
      <c r="CX364" s="37"/>
      <c r="CY364" s="37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  <c r="EI364" s="37"/>
      <c r="EJ364" s="37"/>
      <c r="EK364" s="37"/>
      <c r="EL364" s="37"/>
      <c r="EM364" s="37"/>
      <c r="EN364" s="37"/>
      <c r="EO364" s="37"/>
    </row>
    <row r="365" spans="1:145" x14ac:dyDescent="0.4"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  <c r="BT365" s="37"/>
      <c r="BU365" s="37"/>
      <c r="BV365" s="37"/>
      <c r="BW365" s="37"/>
      <c r="BX365" s="37"/>
      <c r="BY365" s="37"/>
      <c r="BZ365" s="37"/>
      <c r="CA365" s="37"/>
      <c r="CB365" s="37"/>
      <c r="CC365" s="37"/>
      <c r="CD365" s="37"/>
      <c r="CE365" s="37"/>
      <c r="CF365" s="37"/>
      <c r="CG365" s="37"/>
      <c r="CH365" s="37"/>
      <c r="CI365" s="37"/>
      <c r="CJ365" s="37"/>
      <c r="CK365" s="37"/>
      <c r="CL365" s="37"/>
      <c r="CM365" s="37"/>
      <c r="CN365" s="37"/>
      <c r="CO365" s="37"/>
      <c r="CP365" s="37"/>
      <c r="CQ365" s="37"/>
      <c r="CR365" s="37"/>
      <c r="CS365" s="37"/>
      <c r="CT365" s="37"/>
      <c r="CU365" s="37"/>
      <c r="CV365" s="37"/>
      <c r="CW365" s="37"/>
      <c r="CX365" s="37"/>
      <c r="CY365" s="37"/>
      <c r="CZ365" s="37"/>
      <c r="DA365" s="37"/>
      <c r="DB365" s="37"/>
      <c r="DC365" s="37"/>
      <c r="DD365" s="37"/>
      <c r="DE365" s="37"/>
      <c r="DF365" s="37"/>
      <c r="DG365" s="37"/>
      <c r="DH365" s="37"/>
      <c r="DI365" s="37"/>
      <c r="DJ365" s="37"/>
      <c r="DK365" s="37"/>
      <c r="DL365" s="37"/>
      <c r="DM365" s="37"/>
      <c r="DN365" s="37"/>
      <c r="DO365" s="37"/>
      <c r="DP365" s="37"/>
      <c r="DQ365" s="37"/>
      <c r="DR365" s="37"/>
      <c r="DS365" s="37"/>
      <c r="DT365" s="37"/>
      <c r="DU365" s="37"/>
      <c r="DV365" s="37"/>
      <c r="DW365" s="37"/>
      <c r="DX365" s="37"/>
      <c r="DY365" s="37"/>
      <c r="DZ365" s="37"/>
      <c r="EA365" s="37"/>
      <c r="EB365" s="37"/>
      <c r="EC365" s="37"/>
      <c r="ED365" s="37"/>
      <c r="EE365" s="37"/>
      <c r="EF365" s="37"/>
      <c r="EG365" s="37"/>
      <c r="EH365" s="37"/>
      <c r="EI365" s="37"/>
      <c r="EJ365" s="37"/>
      <c r="EK365" s="37"/>
      <c r="EL365" s="37"/>
      <c r="EM365" s="37"/>
      <c r="EN365" s="37"/>
      <c r="EO365" s="37"/>
    </row>
    <row r="366" spans="1:145" x14ac:dyDescent="0.4"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  <c r="CF366" s="37"/>
      <c r="CG366" s="37"/>
      <c r="CH366" s="37"/>
      <c r="CI366" s="37"/>
      <c r="CJ366" s="37"/>
      <c r="CK366" s="37"/>
      <c r="CL366" s="37"/>
      <c r="CM366" s="37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  <c r="EI366" s="37"/>
      <c r="EJ366" s="37"/>
      <c r="EK366" s="37"/>
      <c r="EL366" s="37"/>
      <c r="EM366" s="37"/>
      <c r="EN366" s="37"/>
      <c r="EO366" s="37"/>
    </row>
    <row r="367" spans="1:145" x14ac:dyDescent="0.4"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  <c r="CF367" s="37"/>
      <c r="CG367" s="37"/>
      <c r="CH367" s="37"/>
      <c r="CI367" s="37"/>
      <c r="CJ367" s="37"/>
      <c r="CK367" s="37"/>
      <c r="CL367" s="37"/>
      <c r="CM367" s="37"/>
      <c r="CN367" s="37"/>
      <c r="CO367" s="37"/>
      <c r="CP367" s="37"/>
      <c r="CQ367" s="37"/>
      <c r="CR367" s="37"/>
      <c r="CS367" s="37"/>
      <c r="CT367" s="37"/>
      <c r="CU367" s="37"/>
      <c r="CV367" s="37"/>
      <c r="CW367" s="37"/>
      <c r="CX367" s="37"/>
      <c r="CY367" s="37"/>
      <c r="CZ367" s="37"/>
      <c r="DA367" s="37"/>
      <c r="DB367" s="37"/>
      <c r="DC367" s="37"/>
      <c r="DD367" s="37"/>
      <c r="DE367" s="37"/>
      <c r="DF367" s="37"/>
      <c r="DG367" s="37"/>
      <c r="DH367" s="37"/>
      <c r="DI367" s="37"/>
      <c r="DJ367" s="37"/>
      <c r="DK367" s="37"/>
      <c r="DL367" s="37"/>
      <c r="DM367" s="37"/>
      <c r="DN367" s="37"/>
      <c r="DO367" s="37"/>
      <c r="DP367" s="37"/>
      <c r="DQ367" s="37"/>
      <c r="DR367" s="37"/>
      <c r="DS367" s="37"/>
      <c r="DT367" s="37"/>
      <c r="DU367" s="37"/>
      <c r="DV367" s="37"/>
      <c r="DW367" s="37"/>
      <c r="DX367" s="37"/>
      <c r="DY367" s="37"/>
      <c r="DZ367" s="37"/>
      <c r="EA367" s="37"/>
      <c r="EB367" s="37"/>
      <c r="EC367" s="37"/>
      <c r="ED367" s="37"/>
      <c r="EE367" s="37"/>
      <c r="EF367" s="37"/>
      <c r="EG367" s="37"/>
      <c r="EH367" s="37"/>
      <c r="EI367" s="37"/>
      <c r="EJ367" s="37"/>
      <c r="EK367" s="37"/>
      <c r="EL367" s="37"/>
      <c r="EM367" s="37"/>
      <c r="EN367" s="37"/>
      <c r="EO367" s="37"/>
    </row>
    <row r="368" spans="1:145" x14ac:dyDescent="0.4"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  <c r="EI368" s="37"/>
      <c r="EJ368" s="37"/>
      <c r="EK368" s="37"/>
      <c r="EL368" s="37"/>
      <c r="EM368" s="37"/>
      <c r="EN368" s="37"/>
      <c r="EO368" s="37"/>
    </row>
    <row r="369" spans="3:145" x14ac:dyDescent="0.4"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  <c r="EI369" s="37"/>
      <c r="EJ369" s="37"/>
      <c r="EK369" s="37"/>
      <c r="EL369" s="37"/>
      <c r="EM369" s="37"/>
      <c r="EN369" s="37"/>
      <c r="EO369" s="37"/>
    </row>
    <row r="370" spans="3:145" x14ac:dyDescent="0.4"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37"/>
      <c r="DL370" s="37"/>
      <c r="DM370" s="37"/>
      <c r="DN370" s="37"/>
      <c r="DO370" s="37"/>
      <c r="DP370" s="37"/>
      <c r="DQ370" s="37"/>
      <c r="DR370" s="37"/>
      <c r="DS370" s="37"/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</row>
    <row r="371" spans="3:145" x14ac:dyDescent="0.4"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  <c r="EI371" s="37"/>
      <c r="EJ371" s="37"/>
      <c r="EK371" s="37"/>
      <c r="EL371" s="37"/>
      <c r="EM371" s="37"/>
      <c r="EN371" s="37"/>
      <c r="EO371" s="37"/>
    </row>
    <row r="372" spans="3:145" x14ac:dyDescent="0.4"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37"/>
      <c r="DH372" s="37"/>
      <c r="DI372" s="37"/>
      <c r="DJ372" s="37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  <c r="EI372" s="37"/>
      <c r="EJ372" s="37"/>
      <c r="EK372" s="37"/>
      <c r="EL372" s="37"/>
      <c r="EM372" s="37"/>
      <c r="EN372" s="37"/>
      <c r="EO372" s="37"/>
    </row>
    <row r="373" spans="3:145" x14ac:dyDescent="0.4"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37"/>
      <c r="DL373" s="37"/>
      <c r="DM373" s="37"/>
      <c r="DN373" s="37"/>
      <c r="DO373" s="37"/>
      <c r="DP373" s="37"/>
      <c r="DQ373" s="37"/>
      <c r="DR373" s="37"/>
      <c r="DS373" s="37"/>
      <c r="DT373" s="37"/>
      <c r="DU373" s="37"/>
      <c r="DV373" s="37"/>
      <c r="DW373" s="37"/>
      <c r="DX373" s="37"/>
      <c r="DY373" s="37"/>
      <c r="DZ373" s="37"/>
      <c r="EA373" s="37"/>
      <c r="EB373" s="37"/>
      <c r="EC373" s="37"/>
      <c r="ED373" s="37"/>
      <c r="EE373" s="37"/>
      <c r="EF373" s="37"/>
      <c r="EG373" s="37"/>
      <c r="EH373" s="37"/>
      <c r="EI373" s="37"/>
      <c r="EJ373" s="37"/>
      <c r="EK373" s="37"/>
      <c r="EL373" s="37"/>
      <c r="EM373" s="37"/>
      <c r="EN373" s="37"/>
      <c r="EO373" s="37"/>
    </row>
    <row r="374" spans="3:145" x14ac:dyDescent="0.4"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  <c r="EI374" s="37"/>
      <c r="EJ374" s="37"/>
      <c r="EK374" s="37"/>
      <c r="EL374" s="37"/>
      <c r="EM374" s="37"/>
      <c r="EN374" s="37"/>
      <c r="EO374" s="37"/>
    </row>
    <row r="375" spans="3:145" x14ac:dyDescent="0.4"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  <c r="EI375" s="37"/>
      <c r="EJ375" s="37"/>
      <c r="EK375" s="37"/>
      <c r="EL375" s="37"/>
      <c r="EM375" s="37"/>
      <c r="EN375" s="37"/>
      <c r="EO375" s="37"/>
    </row>
    <row r="376" spans="3:145" x14ac:dyDescent="0.4"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</row>
    <row r="377" spans="3:145" x14ac:dyDescent="0.4"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37"/>
      <c r="DH377" s="37"/>
      <c r="DI377" s="37"/>
      <c r="DJ377" s="37"/>
      <c r="DK377" s="37"/>
      <c r="DL377" s="37"/>
      <c r="DM377" s="37"/>
      <c r="DN377" s="37"/>
      <c r="DO377" s="37"/>
      <c r="DP377" s="37"/>
      <c r="DQ377" s="37"/>
      <c r="DR377" s="37"/>
      <c r="DS377" s="37"/>
      <c r="DT377" s="37"/>
      <c r="DU377" s="37"/>
      <c r="DV377" s="37"/>
      <c r="DW377" s="37"/>
      <c r="DX377" s="37"/>
      <c r="DY377" s="37"/>
      <c r="DZ377" s="37"/>
      <c r="EA377" s="37"/>
      <c r="EB377" s="37"/>
      <c r="EC377" s="37"/>
      <c r="ED377" s="37"/>
      <c r="EE377" s="37"/>
      <c r="EF377" s="37"/>
      <c r="EG377" s="37"/>
      <c r="EH377" s="37"/>
      <c r="EI377" s="37"/>
      <c r="EJ377" s="37"/>
      <c r="EK377" s="37"/>
      <c r="EL377" s="37"/>
      <c r="EM377" s="37"/>
      <c r="EN377" s="37"/>
      <c r="EO377" s="37"/>
    </row>
    <row r="378" spans="3:145" x14ac:dyDescent="0.4"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  <c r="EI378" s="37"/>
      <c r="EJ378" s="37"/>
      <c r="EK378" s="37"/>
      <c r="EL378" s="37"/>
      <c r="EM378" s="37"/>
      <c r="EN378" s="37"/>
      <c r="EO378" s="37"/>
    </row>
    <row r="379" spans="3:145" x14ac:dyDescent="0.4"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37"/>
      <c r="EF379" s="37"/>
      <c r="EG379" s="37"/>
      <c r="EH379" s="37"/>
      <c r="EI379" s="37"/>
      <c r="EJ379" s="37"/>
      <c r="EK379" s="37"/>
      <c r="EL379" s="37"/>
      <c r="EM379" s="37"/>
      <c r="EN379" s="37"/>
      <c r="EO379" s="37"/>
    </row>
    <row r="380" spans="3:145" x14ac:dyDescent="0.4"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37"/>
      <c r="DA380" s="37"/>
      <c r="DB380" s="37"/>
      <c r="DC380" s="37"/>
      <c r="DD380" s="37"/>
      <c r="DE380" s="37"/>
      <c r="DF380" s="37"/>
      <c r="DG380" s="37"/>
      <c r="DH380" s="37"/>
      <c r="DI380" s="37"/>
      <c r="DJ380" s="37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37"/>
      <c r="EF380" s="37"/>
      <c r="EG380" s="37"/>
      <c r="EH380" s="37"/>
      <c r="EI380" s="37"/>
      <c r="EJ380" s="37"/>
      <c r="EK380" s="37"/>
      <c r="EL380" s="37"/>
      <c r="EM380" s="37"/>
      <c r="EN380" s="37"/>
      <c r="EO380" s="37"/>
    </row>
    <row r="381" spans="3:145" x14ac:dyDescent="0.4"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  <c r="CF381" s="37"/>
      <c r="CG381" s="37"/>
      <c r="CH381" s="37"/>
      <c r="CI381" s="37"/>
      <c r="CJ381" s="37"/>
      <c r="CK381" s="37"/>
      <c r="CL381" s="37"/>
      <c r="CM381" s="37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37"/>
      <c r="EF381" s="37"/>
      <c r="EG381" s="37"/>
      <c r="EH381" s="37"/>
      <c r="EI381" s="37"/>
      <c r="EJ381" s="37"/>
      <c r="EK381" s="37"/>
      <c r="EL381" s="37"/>
      <c r="EM381" s="37"/>
      <c r="EN381" s="37"/>
      <c r="EO381" s="37"/>
    </row>
    <row r="382" spans="3:145" x14ac:dyDescent="0.4"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  <c r="EI382" s="37"/>
      <c r="EJ382" s="37"/>
      <c r="EK382" s="37"/>
      <c r="EL382" s="37"/>
      <c r="EM382" s="37"/>
      <c r="EN382" s="37"/>
      <c r="EO382" s="37"/>
    </row>
    <row r="383" spans="3:145" x14ac:dyDescent="0.4"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  <c r="EI383" s="37"/>
      <c r="EJ383" s="37"/>
      <c r="EK383" s="37"/>
      <c r="EL383" s="37"/>
      <c r="EM383" s="37"/>
      <c r="EN383" s="37"/>
      <c r="EO383" s="37"/>
    </row>
    <row r="384" spans="3:145" x14ac:dyDescent="0.4"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37"/>
      <c r="EF384" s="37"/>
      <c r="EG384" s="37"/>
      <c r="EH384" s="37"/>
      <c r="EI384" s="37"/>
      <c r="EJ384" s="37"/>
      <c r="EK384" s="37"/>
      <c r="EL384" s="37"/>
      <c r="EM384" s="37"/>
      <c r="EN384" s="37"/>
      <c r="EO384" s="37"/>
    </row>
    <row r="385" spans="3:145" x14ac:dyDescent="0.4"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  <c r="EI385" s="37"/>
      <c r="EJ385" s="37"/>
      <c r="EK385" s="37"/>
      <c r="EL385" s="37"/>
      <c r="EM385" s="37"/>
      <c r="EN385" s="37"/>
      <c r="EO385" s="37"/>
    </row>
    <row r="386" spans="3:145" x14ac:dyDescent="0.4"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  <c r="CF386" s="37"/>
      <c r="CG386" s="37"/>
      <c r="CH386" s="37"/>
      <c r="CI386" s="37"/>
      <c r="CJ386" s="37"/>
      <c r="CK386" s="37"/>
      <c r="CL386" s="37"/>
      <c r="CM386" s="37"/>
      <c r="CN386" s="37"/>
      <c r="CO386" s="37"/>
      <c r="CP386" s="37"/>
      <c r="CQ386" s="37"/>
      <c r="CR386" s="37"/>
      <c r="CS386" s="37"/>
      <c r="CT386" s="37"/>
      <c r="CU386" s="37"/>
      <c r="CV386" s="37"/>
      <c r="CW386" s="37"/>
      <c r="CX386" s="37"/>
      <c r="CY386" s="37"/>
      <c r="CZ386" s="37"/>
      <c r="DA386" s="37"/>
      <c r="DB386" s="37"/>
      <c r="DC386" s="37"/>
      <c r="DD386" s="37"/>
      <c r="DE386" s="37"/>
      <c r="DF386" s="37"/>
      <c r="DG386" s="37"/>
      <c r="DH386" s="37"/>
      <c r="DI386" s="37"/>
      <c r="DJ386" s="37"/>
      <c r="DK386" s="37"/>
      <c r="DL386" s="37"/>
      <c r="DM386" s="37"/>
      <c r="DN386" s="37"/>
      <c r="DO386" s="37"/>
      <c r="DP386" s="37"/>
      <c r="DQ386" s="37"/>
      <c r="DR386" s="37"/>
      <c r="DS386" s="37"/>
      <c r="DT386" s="37"/>
      <c r="DU386" s="37"/>
      <c r="DV386" s="37"/>
      <c r="DW386" s="37"/>
      <c r="DX386" s="37"/>
      <c r="DY386" s="37"/>
      <c r="DZ386" s="37"/>
      <c r="EA386" s="37"/>
      <c r="EB386" s="37"/>
      <c r="EC386" s="37"/>
      <c r="ED386" s="37"/>
      <c r="EE386" s="37"/>
      <c r="EF386" s="37"/>
      <c r="EG386" s="37"/>
      <c r="EH386" s="37"/>
      <c r="EI386" s="37"/>
      <c r="EJ386" s="37"/>
      <c r="EK386" s="37"/>
      <c r="EL386" s="37"/>
      <c r="EM386" s="37"/>
      <c r="EN386" s="37"/>
      <c r="EO386" s="37"/>
    </row>
    <row r="387" spans="3:145" x14ac:dyDescent="0.4"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  <c r="CF387" s="37"/>
      <c r="CG387" s="37"/>
      <c r="CH387" s="37"/>
      <c r="CI387" s="37"/>
      <c r="CJ387" s="37"/>
      <c r="CK387" s="37"/>
      <c r="CL387" s="37"/>
      <c r="CM387" s="37"/>
      <c r="CN387" s="37"/>
      <c r="CO387" s="37"/>
      <c r="CP387" s="37"/>
      <c r="CQ387" s="37"/>
      <c r="CR387" s="37"/>
      <c r="CS387" s="37"/>
      <c r="CT387" s="37"/>
      <c r="CU387" s="37"/>
      <c r="CV387" s="37"/>
      <c r="CW387" s="37"/>
      <c r="CX387" s="37"/>
      <c r="CY387" s="37"/>
      <c r="CZ387" s="37"/>
      <c r="DA387" s="37"/>
      <c r="DB387" s="37"/>
      <c r="DC387" s="37"/>
      <c r="DD387" s="37"/>
      <c r="DE387" s="37"/>
      <c r="DF387" s="37"/>
      <c r="DG387" s="37"/>
      <c r="DH387" s="37"/>
      <c r="DI387" s="37"/>
      <c r="DJ387" s="37"/>
      <c r="DK387" s="37"/>
      <c r="DL387" s="37"/>
      <c r="DM387" s="37"/>
      <c r="DN387" s="37"/>
      <c r="DO387" s="37"/>
      <c r="DP387" s="37"/>
      <c r="DQ387" s="37"/>
      <c r="DR387" s="37"/>
      <c r="DS387" s="37"/>
      <c r="DT387" s="37"/>
      <c r="DU387" s="37"/>
      <c r="DV387" s="37"/>
      <c r="DW387" s="37"/>
      <c r="DX387" s="37"/>
      <c r="DY387" s="37"/>
      <c r="DZ387" s="37"/>
      <c r="EA387" s="37"/>
      <c r="EB387" s="37"/>
      <c r="EC387" s="37"/>
      <c r="ED387" s="37"/>
      <c r="EE387" s="37"/>
      <c r="EF387" s="37"/>
      <c r="EG387" s="37"/>
      <c r="EH387" s="37"/>
      <c r="EI387" s="37"/>
      <c r="EJ387" s="37"/>
      <c r="EK387" s="37"/>
      <c r="EL387" s="37"/>
      <c r="EM387" s="37"/>
      <c r="EN387" s="37"/>
      <c r="EO387" s="37"/>
    </row>
    <row r="388" spans="3:145" x14ac:dyDescent="0.4"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</row>
    <row r="389" spans="3:145" x14ac:dyDescent="0.4"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</row>
    <row r="390" spans="3:145" x14ac:dyDescent="0.4"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  <c r="EI390" s="37"/>
      <c r="EJ390" s="37"/>
      <c r="EK390" s="37"/>
      <c r="EL390" s="37"/>
      <c r="EM390" s="37"/>
      <c r="EN390" s="37"/>
      <c r="EO390" s="37"/>
    </row>
    <row r="391" spans="3:145" x14ac:dyDescent="0.4"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  <c r="EI391" s="37"/>
      <c r="EJ391" s="37"/>
      <c r="EK391" s="37"/>
      <c r="EL391" s="37"/>
      <c r="EM391" s="37"/>
      <c r="EN391" s="37"/>
      <c r="EO391" s="37"/>
    </row>
    <row r="392" spans="3:145" x14ac:dyDescent="0.4"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  <c r="EI392" s="37"/>
      <c r="EJ392" s="37"/>
      <c r="EK392" s="37"/>
      <c r="EL392" s="37"/>
      <c r="EM392" s="37"/>
      <c r="EN392" s="37"/>
      <c r="EO392" s="37"/>
    </row>
    <row r="393" spans="3:145" x14ac:dyDescent="0.4"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</row>
    <row r="394" spans="3:145" x14ac:dyDescent="0.4"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37"/>
      <c r="DL394" s="37"/>
      <c r="DM394" s="37"/>
      <c r="DN394" s="37"/>
      <c r="DO394" s="37"/>
      <c r="DP394" s="37"/>
      <c r="DQ394" s="37"/>
      <c r="DR394" s="37"/>
      <c r="DS394" s="37"/>
      <c r="DT394" s="37"/>
      <c r="DU394" s="37"/>
      <c r="DV394" s="37"/>
      <c r="DW394" s="37"/>
      <c r="DX394" s="37"/>
      <c r="DY394" s="37"/>
      <c r="DZ394" s="37"/>
      <c r="EA394" s="37"/>
      <c r="EB394" s="37"/>
      <c r="EC394" s="37"/>
      <c r="ED394" s="37"/>
      <c r="EE394" s="37"/>
      <c r="EF394" s="37"/>
      <c r="EG394" s="37"/>
      <c r="EH394" s="37"/>
      <c r="EI394" s="37"/>
      <c r="EJ394" s="37"/>
      <c r="EK394" s="37"/>
      <c r="EL394" s="37"/>
      <c r="EM394" s="37"/>
      <c r="EN394" s="37"/>
      <c r="EO394" s="37"/>
    </row>
    <row r="395" spans="3:145" x14ac:dyDescent="0.4"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37"/>
      <c r="DA395" s="37"/>
      <c r="DB395" s="37"/>
      <c r="DC395" s="37"/>
      <c r="DD395" s="37"/>
      <c r="DE395" s="37"/>
      <c r="DF395" s="37"/>
      <c r="DG395" s="37"/>
      <c r="DH395" s="37"/>
      <c r="DI395" s="37"/>
      <c r="DJ395" s="37"/>
      <c r="DK395" s="37"/>
      <c r="DL395" s="37"/>
      <c r="DM395" s="37"/>
      <c r="DN395" s="37"/>
      <c r="DO395" s="37"/>
      <c r="DP395" s="37"/>
      <c r="DQ395" s="37"/>
      <c r="DR395" s="37"/>
      <c r="DS395" s="37"/>
      <c r="DT395" s="37"/>
      <c r="DU395" s="37"/>
      <c r="DV395" s="37"/>
      <c r="DW395" s="37"/>
      <c r="DX395" s="37"/>
      <c r="DY395" s="37"/>
      <c r="DZ395" s="37"/>
      <c r="EA395" s="37"/>
      <c r="EB395" s="37"/>
      <c r="EC395" s="37"/>
      <c r="ED395" s="37"/>
      <c r="EE395" s="37"/>
      <c r="EF395" s="37"/>
      <c r="EG395" s="37"/>
      <c r="EH395" s="37"/>
      <c r="EI395" s="37"/>
      <c r="EJ395" s="37"/>
      <c r="EK395" s="37"/>
      <c r="EL395" s="37"/>
      <c r="EM395" s="37"/>
      <c r="EN395" s="37"/>
      <c r="EO395" s="37"/>
    </row>
    <row r="396" spans="3:145" x14ac:dyDescent="0.4"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DD396" s="37"/>
      <c r="DE396" s="37"/>
      <c r="DF396" s="37"/>
      <c r="DG396" s="37"/>
      <c r="DH396" s="37"/>
      <c r="DI396" s="37"/>
      <c r="DJ396" s="37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  <c r="EE396" s="37"/>
      <c r="EF396" s="37"/>
      <c r="EG396" s="37"/>
      <c r="EH396" s="37"/>
      <c r="EI396" s="37"/>
      <c r="EJ396" s="37"/>
      <c r="EK396" s="37"/>
      <c r="EL396" s="37"/>
      <c r="EM396" s="37"/>
      <c r="EN396" s="37"/>
      <c r="EO396" s="37"/>
    </row>
    <row r="397" spans="3:145" x14ac:dyDescent="0.4"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  <c r="EI397" s="37"/>
      <c r="EJ397" s="37"/>
      <c r="EK397" s="37"/>
      <c r="EL397" s="37"/>
      <c r="EM397" s="37"/>
      <c r="EN397" s="37"/>
      <c r="EO397" s="37"/>
    </row>
    <row r="398" spans="3:145" x14ac:dyDescent="0.4"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DD398" s="37"/>
      <c r="DE398" s="37"/>
      <c r="DF398" s="37"/>
      <c r="DG398" s="37"/>
      <c r="DH398" s="37"/>
      <c r="DI398" s="37"/>
      <c r="DJ398" s="37"/>
      <c r="DK398" s="37"/>
      <c r="DL398" s="37"/>
      <c r="DM398" s="37"/>
      <c r="DN398" s="37"/>
      <c r="DO398" s="37"/>
      <c r="DP398" s="37"/>
      <c r="DQ398" s="37"/>
      <c r="DR398" s="37"/>
      <c r="DS398" s="37"/>
      <c r="DT398" s="37"/>
      <c r="DU398" s="37"/>
      <c r="DV398" s="37"/>
      <c r="DW398" s="37"/>
      <c r="DX398" s="37"/>
      <c r="DY398" s="37"/>
      <c r="DZ398" s="37"/>
      <c r="EA398" s="37"/>
      <c r="EB398" s="37"/>
      <c r="EC398" s="37"/>
      <c r="ED398" s="37"/>
      <c r="EE398" s="37"/>
      <c r="EF398" s="37"/>
      <c r="EG398" s="37"/>
      <c r="EH398" s="37"/>
      <c r="EI398" s="37"/>
      <c r="EJ398" s="37"/>
      <c r="EK398" s="37"/>
      <c r="EL398" s="37"/>
      <c r="EM398" s="37"/>
      <c r="EN398" s="37"/>
      <c r="EO398" s="37"/>
    </row>
    <row r="399" spans="3:145" x14ac:dyDescent="0.4"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</row>
    <row r="400" spans="3:145" x14ac:dyDescent="0.4"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  <c r="EI400" s="37"/>
      <c r="EJ400" s="37"/>
      <c r="EK400" s="37"/>
      <c r="EL400" s="37"/>
      <c r="EM400" s="37"/>
      <c r="EN400" s="37"/>
      <c r="EO400" s="37"/>
    </row>
    <row r="401" spans="3:145" x14ac:dyDescent="0.4"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DD401" s="37"/>
      <c r="DE401" s="37"/>
      <c r="DF401" s="37"/>
      <c r="DG401" s="37"/>
      <c r="DH401" s="37"/>
      <c r="DI401" s="37"/>
      <c r="DJ401" s="37"/>
      <c r="DK401" s="37"/>
      <c r="DL401" s="37"/>
      <c r="DM401" s="37"/>
      <c r="DN401" s="37"/>
      <c r="DO401" s="37"/>
      <c r="DP401" s="37"/>
      <c r="DQ401" s="37"/>
      <c r="DR401" s="37"/>
      <c r="DS401" s="37"/>
      <c r="DT401" s="37"/>
      <c r="DU401" s="37"/>
      <c r="DV401" s="37"/>
      <c r="DW401" s="37"/>
      <c r="DX401" s="37"/>
      <c r="DY401" s="37"/>
      <c r="DZ401" s="37"/>
      <c r="EA401" s="37"/>
      <c r="EB401" s="37"/>
      <c r="EC401" s="37"/>
      <c r="ED401" s="37"/>
      <c r="EE401" s="37"/>
      <c r="EF401" s="37"/>
      <c r="EG401" s="37"/>
      <c r="EH401" s="37"/>
      <c r="EI401" s="37"/>
      <c r="EJ401" s="37"/>
      <c r="EK401" s="37"/>
      <c r="EL401" s="37"/>
      <c r="EM401" s="37"/>
      <c r="EN401" s="37"/>
      <c r="EO401" s="37"/>
    </row>
    <row r="402" spans="3:145" x14ac:dyDescent="0.4"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  <c r="EI402" s="37"/>
      <c r="EJ402" s="37"/>
      <c r="EK402" s="37"/>
      <c r="EL402" s="37"/>
      <c r="EM402" s="37"/>
      <c r="EN402" s="37"/>
      <c r="EO402" s="37"/>
    </row>
    <row r="403" spans="3:145" x14ac:dyDescent="0.4"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  <c r="EI403" s="37"/>
      <c r="EJ403" s="37"/>
      <c r="EK403" s="37"/>
      <c r="EL403" s="37"/>
      <c r="EM403" s="37"/>
      <c r="EN403" s="37"/>
      <c r="EO403" s="37"/>
    </row>
    <row r="404" spans="3:145" x14ac:dyDescent="0.4"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  <c r="EI404" s="37"/>
      <c r="EJ404" s="37"/>
      <c r="EK404" s="37"/>
      <c r="EL404" s="37"/>
      <c r="EM404" s="37"/>
      <c r="EN404" s="37"/>
      <c r="EO404" s="37"/>
    </row>
    <row r="405" spans="3:145" x14ac:dyDescent="0.4"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  <c r="EI405" s="37"/>
      <c r="EJ405" s="37"/>
      <c r="EK405" s="37"/>
      <c r="EL405" s="37"/>
      <c r="EM405" s="37"/>
      <c r="EN405" s="37"/>
      <c r="EO405" s="37"/>
    </row>
    <row r="406" spans="3:145" x14ac:dyDescent="0.4"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37"/>
      <c r="CM406" s="37"/>
      <c r="CN406" s="37"/>
      <c r="CO406" s="37"/>
      <c r="CP406" s="37"/>
      <c r="CQ406" s="37"/>
      <c r="CR406" s="37"/>
      <c r="CS406" s="37"/>
      <c r="CT406" s="37"/>
      <c r="CU406" s="37"/>
      <c r="CV406" s="37"/>
      <c r="CW406" s="37"/>
      <c r="CX406" s="37"/>
      <c r="CY406" s="37"/>
      <c r="CZ406" s="37"/>
      <c r="DA406" s="37"/>
      <c r="DB406" s="37"/>
      <c r="DC406" s="37"/>
      <c r="DD406" s="37"/>
      <c r="DE406" s="37"/>
      <c r="DF406" s="37"/>
      <c r="DG406" s="37"/>
      <c r="DH406" s="37"/>
      <c r="DI406" s="37"/>
      <c r="DJ406" s="37"/>
      <c r="DK406" s="37"/>
      <c r="DL406" s="37"/>
      <c r="DM406" s="37"/>
      <c r="DN406" s="37"/>
      <c r="DO406" s="37"/>
      <c r="DP406" s="37"/>
      <c r="DQ406" s="37"/>
      <c r="DR406" s="37"/>
      <c r="DS406" s="37"/>
      <c r="DT406" s="37"/>
      <c r="DU406" s="37"/>
      <c r="DV406" s="37"/>
      <c r="DW406" s="37"/>
      <c r="DX406" s="37"/>
      <c r="DY406" s="37"/>
      <c r="DZ406" s="37"/>
      <c r="EA406" s="37"/>
      <c r="EB406" s="37"/>
      <c r="EC406" s="37"/>
      <c r="ED406" s="37"/>
      <c r="EE406" s="37"/>
      <c r="EF406" s="37"/>
      <c r="EG406" s="37"/>
      <c r="EH406" s="37"/>
      <c r="EI406" s="37"/>
      <c r="EJ406" s="37"/>
      <c r="EK406" s="37"/>
      <c r="EL406" s="37"/>
      <c r="EM406" s="37"/>
      <c r="EN406" s="37"/>
      <c r="EO406" s="37"/>
    </row>
    <row r="407" spans="3:145" x14ac:dyDescent="0.4"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37"/>
      <c r="CM407" s="37"/>
      <c r="CN407" s="37"/>
      <c r="CO407" s="37"/>
      <c r="CP407" s="37"/>
      <c r="CQ407" s="37"/>
      <c r="CR407" s="37"/>
      <c r="CS407" s="37"/>
      <c r="CT407" s="37"/>
      <c r="CU407" s="37"/>
      <c r="CV407" s="37"/>
      <c r="CW407" s="37"/>
      <c r="CX407" s="37"/>
      <c r="CY407" s="37"/>
      <c r="CZ407" s="37"/>
      <c r="DA407" s="37"/>
      <c r="DB407" s="37"/>
      <c r="DC407" s="37"/>
      <c r="DD407" s="37"/>
      <c r="DE407" s="37"/>
      <c r="DF407" s="37"/>
      <c r="DG407" s="37"/>
      <c r="DH407" s="37"/>
      <c r="DI407" s="37"/>
      <c r="DJ407" s="37"/>
      <c r="DK407" s="37"/>
      <c r="DL407" s="37"/>
      <c r="DM407" s="37"/>
      <c r="DN407" s="37"/>
      <c r="DO407" s="37"/>
      <c r="DP407" s="37"/>
      <c r="DQ407" s="37"/>
      <c r="DR407" s="37"/>
      <c r="DS407" s="37"/>
      <c r="DT407" s="37"/>
      <c r="DU407" s="37"/>
      <c r="DV407" s="37"/>
      <c r="DW407" s="37"/>
      <c r="DX407" s="37"/>
      <c r="DY407" s="37"/>
      <c r="DZ407" s="37"/>
      <c r="EA407" s="37"/>
      <c r="EB407" s="37"/>
      <c r="EC407" s="37"/>
      <c r="ED407" s="37"/>
      <c r="EE407" s="37"/>
      <c r="EF407" s="37"/>
      <c r="EG407" s="37"/>
      <c r="EH407" s="37"/>
      <c r="EI407" s="37"/>
      <c r="EJ407" s="37"/>
      <c r="EK407" s="37"/>
      <c r="EL407" s="37"/>
      <c r="EM407" s="37"/>
      <c r="EN407" s="37"/>
      <c r="EO407" s="37"/>
    </row>
    <row r="408" spans="3:145" x14ac:dyDescent="0.4"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  <c r="EI408" s="37"/>
      <c r="EJ408" s="37"/>
      <c r="EK408" s="37"/>
      <c r="EL408" s="37"/>
      <c r="EM408" s="37"/>
      <c r="EN408" s="37"/>
      <c r="EO408" s="37"/>
    </row>
    <row r="409" spans="3:145" x14ac:dyDescent="0.4"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37"/>
      <c r="DL409" s="37"/>
      <c r="DM409" s="37"/>
      <c r="DN409" s="37"/>
      <c r="DO409" s="37"/>
      <c r="DP409" s="37"/>
      <c r="DQ409" s="37"/>
      <c r="DR409" s="37"/>
      <c r="DS409" s="37"/>
      <c r="DT409" s="37"/>
      <c r="DU409" s="37"/>
      <c r="DV409" s="37"/>
      <c r="DW409" s="37"/>
      <c r="DX409" s="37"/>
      <c r="DY409" s="37"/>
      <c r="DZ409" s="37"/>
      <c r="EA409" s="37"/>
      <c r="EB409" s="37"/>
      <c r="EC409" s="37"/>
      <c r="ED409" s="37"/>
      <c r="EE409" s="37"/>
      <c r="EF409" s="37"/>
      <c r="EG409" s="37"/>
      <c r="EH409" s="37"/>
      <c r="EI409" s="37"/>
      <c r="EJ409" s="37"/>
      <c r="EK409" s="37"/>
      <c r="EL409" s="37"/>
      <c r="EM409" s="37"/>
      <c r="EN409" s="37"/>
      <c r="EO409" s="37"/>
    </row>
    <row r="410" spans="3:145" x14ac:dyDescent="0.4"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  <c r="EI410" s="37"/>
      <c r="EJ410" s="37"/>
      <c r="EK410" s="37"/>
      <c r="EL410" s="37"/>
      <c r="EM410" s="37"/>
      <c r="EN410" s="37"/>
      <c r="EO410" s="37"/>
    </row>
    <row r="411" spans="3:145" x14ac:dyDescent="0.4"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37"/>
      <c r="DL411" s="37"/>
      <c r="DM411" s="37"/>
      <c r="DN411" s="37"/>
      <c r="DO411" s="37"/>
      <c r="DP411" s="37"/>
      <c r="DQ411" s="37"/>
      <c r="DR411" s="37"/>
      <c r="DS411" s="37"/>
      <c r="DT411" s="37"/>
      <c r="DU411" s="37"/>
      <c r="DV411" s="37"/>
      <c r="DW411" s="37"/>
      <c r="DX411" s="37"/>
      <c r="DY411" s="37"/>
      <c r="DZ411" s="37"/>
      <c r="EA411" s="37"/>
      <c r="EB411" s="37"/>
      <c r="EC411" s="37"/>
      <c r="ED411" s="37"/>
      <c r="EE411" s="37"/>
      <c r="EF411" s="37"/>
      <c r="EG411" s="37"/>
      <c r="EH411" s="37"/>
      <c r="EI411" s="37"/>
      <c r="EJ411" s="37"/>
      <c r="EK411" s="37"/>
      <c r="EL411" s="37"/>
      <c r="EM411" s="37"/>
      <c r="EN411" s="37"/>
      <c r="EO411" s="37"/>
    </row>
    <row r="412" spans="3:145" x14ac:dyDescent="0.4"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37"/>
      <c r="CI412" s="37"/>
      <c r="CJ412" s="37"/>
      <c r="CK412" s="37"/>
      <c r="CL412" s="37"/>
      <c r="CM412" s="37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  <c r="EI412" s="37"/>
      <c r="EJ412" s="37"/>
      <c r="EK412" s="37"/>
      <c r="EL412" s="37"/>
      <c r="EM412" s="37"/>
      <c r="EN412" s="37"/>
      <c r="EO412" s="37"/>
    </row>
    <row r="413" spans="3:145" x14ac:dyDescent="0.4"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  <c r="EI413" s="37"/>
      <c r="EJ413" s="37"/>
      <c r="EK413" s="37"/>
      <c r="EL413" s="37"/>
      <c r="EM413" s="37"/>
      <c r="EN413" s="37"/>
      <c r="EO413" s="37"/>
    </row>
    <row r="414" spans="3:145" x14ac:dyDescent="0.4"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37"/>
      <c r="CM414" s="37"/>
      <c r="CN414" s="37"/>
      <c r="CO414" s="37"/>
      <c r="CP414" s="37"/>
      <c r="CQ414" s="37"/>
      <c r="CR414" s="37"/>
      <c r="CS414" s="37"/>
      <c r="CT414" s="37"/>
      <c r="CU414" s="37"/>
      <c r="CV414" s="37"/>
      <c r="CW414" s="37"/>
      <c r="CX414" s="37"/>
      <c r="CY414" s="37"/>
      <c r="CZ414" s="37"/>
      <c r="DA414" s="37"/>
      <c r="DB414" s="37"/>
      <c r="DC414" s="37"/>
      <c r="DD414" s="37"/>
      <c r="DE414" s="37"/>
      <c r="DF414" s="37"/>
      <c r="DG414" s="37"/>
      <c r="DH414" s="37"/>
      <c r="DI414" s="37"/>
      <c r="DJ414" s="37"/>
      <c r="DK414" s="37"/>
      <c r="DL414" s="37"/>
      <c r="DM414" s="37"/>
      <c r="DN414" s="37"/>
      <c r="DO414" s="37"/>
      <c r="DP414" s="37"/>
      <c r="DQ414" s="37"/>
      <c r="DR414" s="37"/>
      <c r="DS414" s="37"/>
      <c r="DT414" s="37"/>
      <c r="DU414" s="37"/>
      <c r="DV414" s="37"/>
      <c r="DW414" s="37"/>
      <c r="DX414" s="37"/>
      <c r="DY414" s="37"/>
      <c r="DZ414" s="37"/>
      <c r="EA414" s="37"/>
      <c r="EB414" s="37"/>
      <c r="EC414" s="37"/>
      <c r="ED414" s="37"/>
      <c r="EE414" s="37"/>
      <c r="EF414" s="37"/>
      <c r="EG414" s="37"/>
      <c r="EH414" s="37"/>
      <c r="EI414" s="37"/>
      <c r="EJ414" s="37"/>
      <c r="EK414" s="37"/>
      <c r="EL414" s="37"/>
      <c r="EM414" s="37"/>
      <c r="EN414" s="37"/>
      <c r="EO414" s="37"/>
    </row>
    <row r="415" spans="3:145" x14ac:dyDescent="0.4"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37"/>
      <c r="CM415" s="37"/>
      <c r="CN415" s="37"/>
      <c r="CO415" s="37"/>
      <c r="CP415" s="37"/>
      <c r="CQ415" s="37"/>
      <c r="CR415" s="37"/>
      <c r="CS415" s="37"/>
      <c r="CT415" s="37"/>
      <c r="CU415" s="37"/>
      <c r="CV415" s="37"/>
      <c r="CW415" s="37"/>
      <c r="CX415" s="37"/>
      <c r="CY415" s="37"/>
      <c r="CZ415" s="37"/>
      <c r="DA415" s="37"/>
      <c r="DB415" s="37"/>
      <c r="DC415" s="37"/>
      <c r="DD415" s="37"/>
      <c r="DE415" s="37"/>
      <c r="DF415" s="37"/>
      <c r="DG415" s="37"/>
      <c r="DH415" s="37"/>
      <c r="DI415" s="37"/>
      <c r="DJ415" s="37"/>
      <c r="DK415" s="37"/>
      <c r="DL415" s="37"/>
      <c r="DM415" s="37"/>
      <c r="DN415" s="37"/>
      <c r="DO415" s="37"/>
      <c r="DP415" s="37"/>
      <c r="DQ415" s="37"/>
      <c r="DR415" s="37"/>
      <c r="DS415" s="37"/>
      <c r="DT415" s="37"/>
      <c r="DU415" s="37"/>
      <c r="DV415" s="37"/>
      <c r="DW415" s="37"/>
      <c r="DX415" s="37"/>
      <c r="DY415" s="37"/>
      <c r="DZ415" s="37"/>
      <c r="EA415" s="37"/>
      <c r="EB415" s="37"/>
      <c r="EC415" s="37"/>
      <c r="ED415" s="37"/>
      <c r="EE415" s="37"/>
      <c r="EF415" s="37"/>
      <c r="EG415" s="37"/>
      <c r="EH415" s="37"/>
      <c r="EI415" s="37"/>
      <c r="EJ415" s="37"/>
      <c r="EK415" s="37"/>
      <c r="EL415" s="37"/>
      <c r="EM415" s="37"/>
      <c r="EN415" s="37"/>
      <c r="EO415" s="37"/>
    </row>
    <row r="416" spans="3:145" x14ac:dyDescent="0.4"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  <c r="EI416" s="37"/>
      <c r="EJ416" s="37"/>
      <c r="EK416" s="37"/>
      <c r="EL416" s="37"/>
      <c r="EM416" s="37"/>
      <c r="EN416" s="37"/>
      <c r="EO416" s="37"/>
    </row>
    <row r="417" spans="3:145" x14ac:dyDescent="0.4"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37"/>
      <c r="DL417" s="37"/>
      <c r="DM417" s="37"/>
      <c r="DN417" s="37"/>
      <c r="DO417" s="37"/>
      <c r="DP417" s="37"/>
      <c r="DQ417" s="37"/>
      <c r="DR417" s="37"/>
      <c r="DS417" s="37"/>
      <c r="DT417" s="37"/>
      <c r="DU417" s="37"/>
      <c r="DV417" s="37"/>
      <c r="DW417" s="37"/>
      <c r="DX417" s="37"/>
      <c r="DY417" s="37"/>
      <c r="DZ417" s="37"/>
      <c r="EA417" s="37"/>
      <c r="EB417" s="37"/>
      <c r="EC417" s="37"/>
      <c r="ED417" s="37"/>
      <c r="EE417" s="37"/>
      <c r="EF417" s="37"/>
      <c r="EG417" s="37"/>
      <c r="EH417" s="37"/>
      <c r="EI417" s="37"/>
      <c r="EJ417" s="37"/>
      <c r="EK417" s="37"/>
      <c r="EL417" s="37"/>
      <c r="EM417" s="37"/>
      <c r="EN417" s="37"/>
      <c r="EO417" s="37"/>
    </row>
    <row r="418" spans="3:145" x14ac:dyDescent="0.4"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  <c r="EI418" s="37"/>
      <c r="EJ418" s="37"/>
      <c r="EK418" s="37"/>
      <c r="EL418" s="37"/>
      <c r="EM418" s="37"/>
      <c r="EN418" s="37"/>
      <c r="EO418" s="37"/>
    </row>
    <row r="419" spans="3:145" x14ac:dyDescent="0.4"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  <c r="EI419" s="37"/>
      <c r="EJ419" s="37"/>
      <c r="EK419" s="37"/>
      <c r="EL419" s="37"/>
      <c r="EM419" s="37"/>
      <c r="EN419" s="37"/>
      <c r="EO419" s="37"/>
    </row>
    <row r="420" spans="3:145" x14ac:dyDescent="0.4"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37"/>
      <c r="DL420" s="37"/>
      <c r="DM420" s="37"/>
      <c r="DN420" s="37"/>
      <c r="DO420" s="37"/>
      <c r="DP420" s="37"/>
      <c r="DQ420" s="37"/>
      <c r="DR420" s="37"/>
      <c r="DS420" s="37"/>
      <c r="DT420" s="37"/>
      <c r="DU420" s="37"/>
      <c r="DV420" s="37"/>
      <c r="DW420" s="37"/>
      <c r="DX420" s="37"/>
      <c r="DY420" s="37"/>
      <c r="DZ420" s="37"/>
      <c r="EA420" s="37"/>
      <c r="EB420" s="37"/>
      <c r="EC420" s="37"/>
      <c r="ED420" s="37"/>
      <c r="EE420" s="37"/>
      <c r="EF420" s="37"/>
      <c r="EG420" s="37"/>
      <c r="EH420" s="37"/>
      <c r="EI420" s="37"/>
      <c r="EJ420" s="37"/>
      <c r="EK420" s="37"/>
      <c r="EL420" s="37"/>
      <c r="EM420" s="37"/>
      <c r="EN420" s="37"/>
      <c r="EO420" s="37"/>
    </row>
    <row r="421" spans="3:145" x14ac:dyDescent="0.4"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37"/>
      <c r="CM421" s="37"/>
      <c r="CN421" s="37"/>
      <c r="CO421" s="37"/>
      <c r="CP421" s="37"/>
      <c r="CQ421" s="37"/>
      <c r="CR421" s="37"/>
      <c r="CS421" s="37"/>
      <c r="CT421" s="37"/>
      <c r="CU421" s="37"/>
      <c r="CV421" s="37"/>
      <c r="CW421" s="37"/>
      <c r="CX421" s="37"/>
      <c r="CY421" s="37"/>
      <c r="CZ421" s="37"/>
      <c r="DA421" s="37"/>
      <c r="DB421" s="37"/>
      <c r="DC421" s="37"/>
      <c r="DD421" s="37"/>
      <c r="DE421" s="37"/>
      <c r="DF421" s="37"/>
      <c r="DG421" s="37"/>
      <c r="DH421" s="37"/>
      <c r="DI421" s="37"/>
      <c r="DJ421" s="37"/>
      <c r="DK421" s="37"/>
      <c r="DL421" s="37"/>
      <c r="DM421" s="37"/>
      <c r="DN421" s="37"/>
      <c r="DO421" s="37"/>
      <c r="DP421" s="37"/>
      <c r="DQ421" s="37"/>
      <c r="DR421" s="37"/>
      <c r="DS421" s="37"/>
      <c r="DT421" s="37"/>
      <c r="DU421" s="37"/>
      <c r="DV421" s="37"/>
      <c r="DW421" s="37"/>
      <c r="DX421" s="37"/>
      <c r="DY421" s="37"/>
      <c r="DZ421" s="37"/>
      <c r="EA421" s="37"/>
      <c r="EB421" s="37"/>
      <c r="EC421" s="37"/>
      <c r="ED421" s="37"/>
      <c r="EE421" s="37"/>
      <c r="EF421" s="37"/>
      <c r="EG421" s="37"/>
      <c r="EH421" s="37"/>
      <c r="EI421" s="37"/>
      <c r="EJ421" s="37"/>
      <c r="EK421" s="37"/>
      <c r="EL421" s="37"/>
      <c r="EM421" s="37"/>
      <c r="EN421" s="37"/>
      <c r="EO421" s="37"/>
    </row>
    <row r="422" spans="3:145" x14ac:dyDescent="0.4"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</row>
    <row r="423" spans="3:145" x14ac:dyDescent="0.4"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37"/>
      <c r="CM423" s="37"/>
      <c r="CN423" s="37"/>
      <c r="CO423" s="37"/>
      <c r="CP423" s="37"/>
      <c r="CQ423" s="37"/>
      <c r="CR423" s="37"/>
      <c r="CS423" s="37"/>
      <c r="CT423" s="37"/>
      <c r="CU423" s="37"/>
      <c r="CV423" s="37"/>
      <c r="CW423" s="37"/>
      <c r="CX423" s="37"/>
      <c r="CY423" s="37"/>
      <c r="CZ423" s="37"/>
      <c r="DA423" s="37"/>
      <c r="DB423" s="37"/>
      <c r="DC423" s="37"/>
      <c r="DD423" s="37"/>
      <c r="DE423" s="37"/>
      <c r="DF423" s="37"/>
      <c r="DG423" s="37"/>
      <c r="DH423" s="37"/>
      <c r="DI423" s="37"/>
      <c r="DJ423" s="37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37"/>
      <c r="EF423" s="37"/>
      <c r="EG423" s="37"/>
      <c r="EH423" s="37"/>
      <c r="EI423" s="37"/>
      <c r="EJ423" s="37"/>
      <c r="EK423" s="37"/>
      <c r="EL423" s="37"/>
      <c r="EM423" s="37"/>
      <c r="EN423" s="37"/>
      <c r="EO423" s="37"/>
    </row>
    <row r="424" spans="3:145" x14ac:dyDescent="0.4"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37"/>
      <c r="CM424" s="37"/>
      <c r="CN424" s="37"/>
      <c r="CO424" s="37"/>
      <c r="CP424" s="37"/>
      <c r="CQ424" s="37"/>
      <c r="CR424" s="37"/>
      <c r="CS424" s="37"/>
      <c r="CT424" s="37"/>
      <c r="CU424" s="37"/>
      <c r="CV424" s="37"/>
      <c r="CW424" s="37"/>
      <c r="CX424" s="37"/>
      <c r="CY424" s="37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37"/>
      <c r="EF424" s="37"/>
      <c r="EG424" s="37"/>
      <c r="EH424" s="37"/>
      <c r="EI424" s="37"/>
      <c r="EJ424" s="37"/>
      <c r="EK424" s="37"/>
      <c r="EL424" s="37"/>
      <c r="EM424" s="37"/>
      <c r="EN424" s="37"/>
      <c r="EO424" s="37"/>
    </row>
  </sheetData>
  <mergeCells count="27">
    <mergeCell ref="A237:B237"/>
    <mergeCell ref="A231:B231"/>
    <mergeCell ref="A232:B232"/>
    <mergeCell ref="A233:B233"/>
    <mergeCell ref="A234:B234"/>
    <mergeCell ref="A235:B235"/>
    <mergeCell ref="A236:B236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</mergeCells>
  <conditionalFormatting sqref="EK231 EH231:EI231">
    <cfRule type="cellIs" dxfId="270" priority="187" stopIfTrue="1" operator="greaterThanOrEqual">
      <formula>40</formula>
    </cfRule>
  </conditionalFormatting>
  <conditionalFormatting sqref="I226">
    <cfRule type="cellIs" dxfId="269" priority="188" stopIfTrue="1" operator="greaterThanOrEqual">
      <formula>40</formula>
    </cfRule>
    <cfRule type="cellIs" dxfId="268" priority="189" stopIfTrue="1" operator="lessThan">
      <formula>0</formula>
    </cfRule>
  </conditionalFormatting>
  <conditionalFormatting sqref="C225:Z225">
    <cfRule type="cellIs" dxfId="267" priority="190" stopIfTrue="1" operator="greaterThanOrEqual">
      <formula>40</formula>
    </cfRule>
  </conditionalFormatting>
  <conditionalFormatting sqref="DF216 DL216 DJ216">
    <cfRule type="cellIs" dxfId="266" priority="59" stopIfTrue="1" operator="greaterThanOrEqual">
      <formula>40</formula>
    </cfRule>
  </conditionalFormatting>
  <conditionalFormatting sqref="DC216:DE216">
    <cfRule type="cellIs" dxfId="265" priority="60" stopIfTrue="1" operator="greaterThanOrEqual">
      <formula>40</formula>
    </cfRule>
    <cfRule type="cellIs" dxfId="264" priority="61" stopIfTrue="1" operator="greaterThanOrEqual">
      <formula>20</formula>
    </cfRule>
  </conditionalFormatting>
  <conditionalFormatting sqref="DF217 DL217 DJ217">
    <cfRule type="cellIs" dxfId="263" priority="56" stopIfTrue="1" operator="greaterThanOrEqual">
      <formula>40</formula>
    </cfRule>
  </conditionalFormatting>
  <conditionalFormatting sqref="DC217:DE217">
    <cfRule type="cellIs" dxfId="262" priority="57" stopIfTrue="1" operator="greaterThanOrEqual">
      <formula>40</formula>
    </cfRule>
    <cfRule type="cellIs" dxfId="261" priority="58" stopIfTrue="1" operator="greaterThanOrEqual">
      <formula>20</formula>
    </cfRule>
  </conditionalFormatting>
  <conditionalFormatting sqref="DF218 DL218 DJ218">
    <cfRule type="cellIs" dxfId="260" priority="53" stopIfTrue="1" operator="greaterThanOrEqual">
      <formula>40</formula>
    </cfRule>
  </conditionalFormatting>
  <conditionalFormatting sqref="DC218:DE218">
    <cfRule type="cellIs" dxfId="259" priority="54" stopIfTrue="1" operator="greaterThanOrEqual">
      <formula>40</formula>
    </cfRule>
    <cfRule type="cellIs" dxfId="258" priority="55" stopIfTrue="1" operator="greaterThanOrEqual">
      <formula>20</formula>
    </cfRule>
  </conditionalFormatting>
  <conditionalFormatting sqref="DF219 DL219 DJ219">
    <cfRule type="cellIs" dxfId="257" priority="50" stopIfTrue="1" operator="greaterThanOrEqual">
      <formula>40</formula>
    </cfRule>
  </conditionalFormatting>
  <conditionalFormatting sqref="DC219:DE219">
    <cfRule type="cellIs" dxfId="256" priority="51" stopIfTrue="1" operator="greaterThanOrEqual">
      <formula>40</formula>
    </cfRule>
    <cfRule type="cellIs" dxfId="255" priority="52" stopIfTrue="1" operator="greaterThanOrEqual">
      <formula>20</formula>
    </cfRule>
  </conditionalFormatting>
  <conditionalFormatting sqref="DF220 DL220 DJ220">
    <cfRule type="cellIs" dxfId="254" priority="47" stopIfTrue="1" operator="greaterThanOrEqual">
      <formula>40</formula>
    </cfRule>
  </conditionalFormatting>
  <conditionalFormatting sqref="DF221 DL221 DJ221">
    <cfRule type="cellIs" dxfId="253" priority="44" stopIfTrue="1" operator="greaterThanOrEqual">
      <formula>40</formula>
    </cfRule>
  </conditionalFormatting>
  <conditionalFormatting sqref="DF222 DL222 DJ222">
    <cfRule type="cellIs" dxfId="252" priority="41" stopIfTrue="1" operator="greaterThanOrEqual">
      <formula>40</formula>
    </cfRule>
  </conditionalFormatting>
  <conditionalFormatting sqref="DF223 DL223 DJ223">
    <cfRule type="cellIs" dxfId="251" priority="38" stopIfTrue="1" operator="greaterThanOrEqual">
      <formula>40</formula>
    </cfRule>
  </conditionalFormatting>
  <conditionalFormatting sqref="DC223:DE223">
    <cfRule type="cellIs" dxfId="250" priority="39" stopIfTrue="1" operator="greaterThanOrEqual">
      <formula>40</formula>
    </cfRule>
    <cfRule type="cellIs" dxfId="249" priority="40" stopIfTrue="1" operator="greaterThanOrEqual">
      <formula>20</formula>
    </cfRule>
  </conditionalFormatting>
  <conditionalFormatting sqref="EK215 EH215 DX215 DV215 DO215:DR215">
    <cfRule type="cellIs" dxfId="248" priority="35" stopIfTrue="1" operator="greaterThanOrEqual">
      <formula>40</formula>
    </cfRule>
  </conditionalFormatting>
  <conditionalFormatting sqref="DY215:EA215">
    <cfRule type="cellIs" dxfId="247" priority="36" stopIfTrue="1" operator="greaterThanOrEqual">
      <formula>40</formula>
    </cfRule>
    <cfRule type="cellIs" dxfId="246" priority="37" stopIfTrue="1" operator="greaterThanOrEqual">
      <formula>20</formula>
    </cfRule>
  </conditionalFormatting>
  <conditionalFormatting sqref="EK216 EH216 DX216 DV216 DO216:DR216">
    <cfRule type="cellIs" dxfId="245" priority="32" stopIfTrue="1" operator="greaterThanOrEqual">
      <formula>40</formula>
    </cfRule>
  </conditionalFormatting>
  <conditionalFormatting sqref="DY216:EA216">
    <cfRule type="cellIs" dxfId="244" priority="33" stopIfTrue="1" operator="greaterThanOrEqual">
      <formula>40</formula>
    </cfRule>
    <cfRule type="cellIs" dxfId="243" priority="34" stopIfTrue="1" operator="greaterThanOrEqual">
      <formula>20</formula>
    </cfRule>
  </conditionalFormatting>
  <conditionalFormatting sqref="EK217 EH217 DX217 DV217 DO217:DR217">
    <cfRule type="cellIs" dxfId="242" priority="29" stopIfTrue="1" operator="greaterThanOrEqual">
      <formula>40</formula>
    </cfRule>
  </conditionalFormatting>
  <conditionalFormatting sqref="DY217:EA217">
    <cfRule type="cellIs" dxfId="241" priority="30" stopIfTrue="1" operator="greaterThanOrEqual">
      <formula>40</formula>
    </cfRule>
    <cfRule type="cellIs" dxfId="240" priority="31" stopIfTrue="1" operator="greaterThanOrEqual">
      <formula>20</formula>
    </cfRule>
  </conditionalFormatting>
  <conditionalFormatting sqref="EK218 EH218 DX218 DV218 DO218:DR218">
    <cfRule type="cellIs" dxfId="239" priority="26" stopIfTrue="1" operator="greaterThanOrEqual">
      <formula>40</formula>
    </cfRule>
  </conditionalFormatting>
  <conditionalFormatting sqref="DY218:EA218">
    <cfRule type="cellIs" dxfId="238" priority="27" stopIfTrue="1" operator="greaterThanOrEqual">
      <formula>40</formula>
    </cfRule>
    <cfRule type="cellIs" dxfId="237" priority="28" stopIfTrue="1" operator="greaterThanOrEqual">
      <formula>20</formula>
    </cfRule>
  </conditionalFormatting>
  <conditionalFormatting sqref="EK219 EH219 DX219 DV219 DO219:DR219">
    <cfRule type="cellIs" dxfId="236" priority="23" stopIfTrue="1" operator="greaterThanOrEqual">
      <formula>40</formula>
    </cfRule>
  </conditionalFormatting>
  <conditionalFormatting sqref="DY219:EA219">
    <cfRule type="cellIs" dxfId="235" priority="24" stopIfTrue="1" operator="greaterThanOrEqual">
      <formula>40</formula>
    </cfRule>
    <cfRule type="cellIs" dxfId="234" priority="25" stopIfTrue="1" operator="greaterThanOrEqual">
      <formula>20</formula>
    </cfRule>
  </conditionalFormatting>
  <conditionalFormatting sqref="EK220 EH220 DX220 DV220 DO220:DR220">
    <cfRule type="cellIs" dxfId="233" priority="20" stopIfTrue="1" operator="greaterThanOrEqual">
      <formula>40</formula>
    </cfRule>
  </conditionalFormatting>
  <conditionalFormatting sqref="AA224:AL224 DA224:DB224 C224:P224 BY224:CS224">
    <cfRule type="cellIs" dxfId="232" priority="138" stopIfTrue="1" operator="greaterThanOrEqual">
      <formula>40</formula>
    </cfRule>
    <cfRule type="cellIs" dxfId="231" priority="139" stopIfTrue="1" operator="greaterThanOrEqual">
      <formula>20</formula>
    </cfRule>
  </conditionalFormatting>
  <conditionalFormatting sqref="AW224:BN224">
    <cfRule type="cellIs" dxfId="230" priority="140" stopIfTrue="1" operator="greaterThanOrEqual">
      <formula>40</formula>
    </cfRule>
    <cfRule type="cellIs" dxfId="229" priority="141" stopIfTrue="1" operator="greaterThan">
      <formula>20</formula>
    </cfRule>
  </conditionalFormatting>
  <conditionalFormatting sqref="AP224">
    <cfRule type="cellIs" dxfId="228" priority="135" stopIfTrue="1" operator="greaterThanOrEqual">
      <formula>40</formula>
    </cfRule>
  </conditionalFormatting>
  <conditionalFormatting sqref="AM224:AO224">
    <cfRule type="cellIs" dxfId="227" priority="136" stopIfTrue="1" operator="greaterThanOrEqual">
      <formula>40</formula>
    </cfRule>
    <cfRule type="cellIs" dxfId="226" priority="137" stopIfTrue="1" operator="greaterThanOrEqual">
      <formula>20</formula>
    </cfRule>
  </conditionalFormatting>
  <conditionalFormatting sqref="BQ224:BR224">
    <cfRule type="cellIs" dxfId="225" priority="132" stopIfTrue="1" operator="greaterThanOrEqual">
      <formula>40</formula>
    </cfRule>
  </conditionalFormatting>
  <conditionalFormatting sqref="BO224:BP224">
    <cfRule type="cellIs" dxfId="224" priority="133" stopIfTrue="1" operator="greaterThanOrEqual">
      <formula>40</formula>
    </cfRule>
    <cfRule type="cellIs" dxfId="223" priority="134" stopIfTrue="1" operator="greaterThan">
      <formula>20</formula>
    </cfRule>
  </conditionalFormatting>
  <conditionalFormatting sqref="DF224 DL224 DJ224">
    <cfRule type="cellIs" dxfId="222" priority="129" stopIfTrue="1" operator="greaterThanOrEqual">
      <formula>40</formula>
    </cfRule>
  </conditionalFormatting>
  <conditionalFormatting sqref="DC224:DE224">
    <cfRule type="cellIs" dxfId="221" priority="130" stopIfTrue="1" operator="greaterThanOrEqual">
      <formula>40</formula>
    </cfRule>
    <cfRule type="cellIs" dxfId="220" priority="131" stopIfTrue="1" operator="greaterThanOrEqual">
      <formula>20</formula>
    </cfRule>
  </conditionalFormatting>
  <conditionalFormatting sqref="EK224 EH224 DX224 DV224 DO224:DR224">
    <cfRule type="cellIs" dxfId="219" priority="126" stopIfTrue="1" operator="greaterThanOrEqual">
      <formula>40</formula>
    </cfRule>
  </conditionalFormatting>
  <conditionalFormatting sqref="DY224:EA224">
    <cfRule type="cellIs" dxfId="218" priority="127" stopIfTrue="1" operator="greaterThanOrEqual">
      <formula>40</formula>
    </cfRule>
    <cfRule type="cellIs" dxfId="217" priority="128" stopIfTrue="1" operator="greaterThanOrEqual">
      <formula>20</formula>
    </cfRule>
  </conditionalFormatting>
  <conditionalFormatting sqref="CT224">
    <cfRule type="cellIs" dxfId="216" priority="125" stopIfTrue="1" operator="greaterThanOrEqual">
      <formula>40</formula>
    </cfRule>
  </conditionalFormatting>
  <conditionalFormatting sqref="Q224:T224">
    <cfRule type="cellIs" dxfId="215" priority="124" stopIfTrue="1" operator="greaterThanOrEqual">
      <formula>40</formula>
    </cfRule>
  </conditionalFormatting>
  <conditionalFormatting sqref="EI9:EI12 EK9:EK214 EH9:EH214 Z69:Z102 U9:U68 CT9:CT214 BQ9:BR214 DF9:DF214 Y9:Z68 AP9:AP214 DL9:DL214 DX28:DX214 DJ9:DJ214 DT28 DV28:DV214 BO9:BP60 DO28:DR214 Q9:T215">
    <cfRule type="cellIs" dxfId="214" priority="119" stopIfTrue="1" operator="greaterThanOrEqual">
      <formula>40</formula>
    </cfRule>
  </conditionalFormatting>
  <conditionalFormatting sqref="AA9:AO214 DA9:DE214 DY9:EA214 AA215:AL223 DA215:DB223 C9:P223 BY9:CS223">
    <cfRule type="cellIs" dxfId="213" priority="120" stopIfTrue="1" operator="greaterThanOrEqual">
      <formula>40</formula>
    </cfRule>
    <cfRule type="cellIs" dxfId="212" priority="121" stopIfTrue="1" operator="greaterThanOrEqual">
      <formula>20</formula>
    </cfRule>
  </conditionalFormatting>
  <conditionalFormatting sqref="BO61:BP214 AW9:AW89 AX9:BN223 AW123:AW223">
    <cfRule type="cellIs" dxfId="211" priority="122" stopIfTrue="1" operator="greaterThanOrEqual">
      <formula>40</formula>
    </cfRule>
    <cfRule type="cellIs" dxfId="210" priority="123" stopIfTrue="1" operator="greaterThan">
      <formula>20</formula>
    </cfRule>
  </conditionalFormatting>
  <conditionalFormatting sqref="AP215">
    <cfRule type="cellIs" dxfId="209" priority="116" stopIfTrue="1" operator="greaterThanOrEqual">
      <formula>40</formula>
    </cfRule>
  </conditionalFormatting>
  <conditionalFormatting sqref="AM215:AO215">
    <cfRule type="cellIs" dxfId="208" priority="117" stopIfTrue="1" operator="greaterThanOrEqual">
      <formula>40</formula>
    </cfRule>
    <cfRule type="cellIs" dxfId="207" priority="118" stopIfTrue="1" operator="greaterThanOrEqual">
      <formula>20</formula>
    </cfRule>
  </conditionalFormatting>
  <conditionalFormatting sqref="AP216">
    <cfRule type="cellIs" dxfId="206" priority="113" stopIfTrue="1" operator="greaterThanOrEqual">
      <formula>40</formula>
    </cfRule>
  </conditionalFormatting>
  <conditionalFormatting sqref="AM216:AO216">
    <cfRule type="cellIs" dxfId="205" priority="114" stopIfTrue="1" operator="greaterThanOrEqual">
      <formula>40</formula>
    </cfRule>
    <cfRule type="cellIs" dxfId="204" priority="115" stopIfTrue="1" operator="greaterThanOrEqual">
      <formula>20</formula>
    </cfRule>
  </conditionalFormatting>
  <conditionalFormatting sqref="AP217">
    <cfRule type="cellIs" dxfId="203" priority="110" stopIfTrue="1" operator="greaterThanOrEqual">
      <formula>40</formula>
    </cfRule>
  </conditionalFormatting>
  <conditionalFormatting sqref="AM217:AO217">
    <cfRule type="cellIs" dxfId="202" priority="111" stopIfTrue="1" operator="greaterThanOrEqual">
      <formula>40</formula>
    </cfRule>
    <cfRule type="cellIs" dxfId="201" priority="112" stopIfTrue="1" operator="greaterThanOrEqual">
      <formula>20</formula>
    </cfRule>
  </conditionalFormatting>
  <conditionalFormatting sqref="AP218">
    <cfRule type="cellIs" dxfId="200" priority="107" stopIfTrue="1" operator="greaterThanOrEqual">
      <formula>40</formula>
    </cfRule>
  </conditionalFormatting>
  <conditionalFormatting sqref="AM218:AO218">
    <cfRule type="cellIs" dxfId="199" priority="108" stopIfTrue="1" operator="greaterThanOrEqual">
      <formula>40</formula>
    </cfRule>
    <cfRule type="cellIs" dxfId="198" priority="109" stopIfTrue="1" operator="greaterThanOrEqual">
      <formula>20</formula>
    </cfRule>
  </conditionalFormatting>
  <conditionalFormatting sqref="AP219">
    <cfRule type="cellIs" dxfId="197" priority="104" stopIfTrue="1" operator="greaterThanOrEqual">
      <formula>40</formula>
    </cfRule>
  </conditionalFormatting>
  <conditionalFormatting sqref="AM219:AO219">
    <cfRule type="cellIs" dxfId="196" priority="105" stopIfTrue="1" operator="greaterThanOrEqual">
      <formula>40</formula>
    </cfRule>
    <cfRule type="cellIs" dxfId="195" priority="106" stopIfTrue="1" operator="greaterThanOrEqual">
      <formula>20</formula>
    </cfRule>
  </conditionalFormatting>
  <conditionalFormatting sqref="AP220">
    <cfRule type="cellIs" dxfId="194" priority="101" stopIfTrue="1" operator="greaterThanOrEqual">
      <formula>40</formula>
    </cfRule>
  </conditionalFormatting>
  <conditionalFormatting sqref="AM220:AO220">
    <cfRule type="cellIs" dxfId="193" priority="102" stopIfTrue="1" operator="greaterThanOrEqual">
      <formula>40</formula>
    </cfRule>
    <cfRule type="cellIs" dxfId="192" priority="103" stopIfTrue="1" operator="greaterThanOrEqual">
      <formula>20</formula>
    </cfRule>
  </conditionalFormatting>
  <conditionalFormatting sqref="AP221">
    <cfRule type="cellIs" dxfId="191" priority="98" stopIfTrue="1" operator="greaterThanOrEqual">
      <formula>40</formula>
    </cfRule>
  </conditionalFormatting>
  <conditionalFormatting sqref="AM221:AO221">
    <cfRule type="cellIs" dxfId="190" priority="99" stopIfTrue="1" operator="greaterThanOrEqual">
      <formula>40</formula>
    </cfRule>
    <cfRule type="cellIs" dxfId="189" priority="100" stopIfTrue="1" operator="greaterThanOrEqual">
      <formula>20</formula>
    </cfRule>
  </conditionalFormatting>
  <conditionalFormatting sqref="AP222">
    <cfRule type="cellIs" dxfId="188" priority="95" stopIfTrue="1" operator="greaterThanOrEqual">
      <formula>40</formula>
    </cfRule>
  </conditionalFormatting>
  <conditionalFormatting sqref="AM222:AO222">
    <cfRule type="cellIs" dxfId="187" priority="96" stopIfTrue="1" operator="greaterThanOrEqual">
      <formula>40</formula>
    </cfRule>
    <cfRule type="cellIs" dxfId="186" priority="97" stopIfTrue="1" operator="greaterThanOrEqual">
      <formula>20</formula>
    </cfRule>
  </conditionalFormatting>
  <conditionalFormatting sqref="AP223">
    <cfRule type="cellIs" dxfId="185" priority="92" stopIfTrue="1" operator="greaterThanOrEqual">
      <formula>40</formula>
    </cfRule>
  </conditionalFormatting>
  <conditionalFormatting sqref="AM223:AO223">
    <cfRule type="cellIs" dxfId="184" priority="93" stopIfTrue="1" operator="greaterThanOrEqual">
      <formula>40</formula>
    </cfRule>
    <cfRule type="cellIs" dxfId="183" priority="94" stopIfTrue="1" operator="greaterThanOrEqual">
      <formula>20</formula>
    </cfRule>
  </conditionalFormatting>
  <conditionalFormatting sqref="BQ215:BR215">
    <cfRule type="cellIs" dxfId="182" priority="89" stopIfTrue="1" operator="greaterThanOrEqual">
      <formula>40</formula>
    </cfRule>
  </conditionalFormatting>
  <conditionalFormatting sqref="BO215:BP215">
    <cfRule type="cellIs" dxfId="181" priority="90" stopIfTrue="1" operator="greaterThanOrEqual">
      <formula>40</formula>
    </cfRule>
    <cfRule type="cellIs" dxfId="180" priority="91" stopIfTrue="1" operator="greaterThan">
      <formula>20</formula>
    </cfRule>
  </conditionalFormatting>
  <conditionalFormatting sqref="BQ216:BR216">
    <cfRule type="cellIs" dxfId="179" priority="86" stopIfTrue="1" operator="greaterThanOrEqual">
      <formula>40</formula>
    </cfRule>
  </conditionalFormatting>
  <conditionalFormatting sqref="BO216:BP216">
    <cfRule type="cellIs" dxfId="178" priority="87" stopIfTrue="1" operator="greaterThanOrEqual">
      <formula>40</formula>
    </cfRule>
    <cfRule type="cellIs" dxfId="177" priority="88" stopIfTrue="1" operator="greaterThan">
      <formula>20</formula>
    </cfRule>
  </conditionalFormatting>
  <conditionalFormatting sqref="BQ217:BR217">
    <cfRule type="cellIs" dxfId="176" priority="83" stopIfTrue="1" operator="greaterThanOrEqual">
      <formula>40</formula>
    </cfRule>
  </conditionalFormatting>
  <conditionalFormatting sqref="BO217:BP217">
    <cfRule type="cellIs" dxfId="175" priority="84" stopIfTrue="1" operator="greaterThanOrEqual">
      <formula>40</formula>
    </cfRule>
    <cfRule type="cellIs" dxfId="174" priority="85" stopIfTrue="1" operator="greaterThan">
      <formula>20</formula>
    </cfRule>
  </conditionalFormatting>
  <conditionalFormatting sqref="BQ218:BR218">
    <cfRule type="cellIs" dxfId="173" priority="80" stopIfTrue="1" operator="greaterThanOrEqual">
      <formula>40</formula>
    </cfRule>
  </conditionalFormatting>
  <conditionalFormatting sqref="BO218:BP218">
    <cfRule type="cellIs" dxfId="172" priority="81" stopIfTrue="1" operator="greaterThanOrEqual">
      <formula>40</formula>
    </cfRule>
    <cfRule type="cellIs" dxfId="171" priority="82" stopIfTrue="1" operator="greaterThan">
      <formula>20</formula>
    </cfRule>
  </conditionalFormatting>
  <conditionalFormatting sqref="BQ219:BR219">
    <cfRule type="cellIs" dxfId="170" priority="77" stopIfTrue="1" operator="greaterThanOrEqual">
      <formula>40</formula>
    </cfRule>
  </conditionalFormatting>
  <conditionalFormatting sqref="BO219:BP219">
    <cfRule type="cellIs" dxfId="169" priority="78" stopIfTrue="1" operator="greaterThanOrEqual">
      <formula>40</formula>
    </cfRule>
    <cfRule type="cellIs" dxfId="168" priority="79" stopIfTrue="1" operator="greaterThan">
      <formula>20</formula>
    </cfRule>
  </conditionalFormatting>
  <conditionalFormatting sqref="BQ220:BR220">
    <cfRule type="cellIs" dxfId="167" priority="74" stopIfTrue="1" operator="greaterThanOrEqual">
      <formula>40</formula>
    </cfRule>
  </conditionalFormatting>
  <conditionalFormatting sqref="BO220:BP220">
    <cfRule type="cellIs" dxfId="166" priority="75" stopIfTrue="1" operator="greaterThanOrEqual">
      <formula>40</formula>
    </cfRule>
    <cfRule type="cellIs" dxfId="165" priority="76" stopIfTrue="1" operator="greaterThan">
      <formula>20</formula>
    </cfRule>
  </conditionalFormatting>
  <conditionalFormatting sqref="BQ221:BR221">
    <cfRule type="cellIs" dxfId="164" priority="71" stopIfTrue="1" operator="greaterThanOrEqual">
      <formula>40</formula>
    </cfRule>
  </conditionalFormatting>
  <conditionalFormatting sqref="BO221:BP221">
    <cfRule type="cellIs" dxfId="163" priority="72" stopIfTrue="1" operator="greaterThanOrEqual">
      <formula>40</formula>
    </cfRule>
    <cfRule type="cellIs" dxfId="162" priority="73" stopIfTrue="1" operator="greaterThan">
      <formula>20</formula>
    </cfRule>
  </conditionalFormatting>
  <conditionalFormatting sqref="BQ222:BR222">
    <cfRule type="cellIs" dxfId="161" priority="68" stopIfTrue="1" operator="greaterThanOrEqual">
      <formula>40</formula>
    </cfRule>
  </conditionalFormatting>
  <conditionalFormatting sqref="BO222:BP222">
    <cfRule type="cellIs" dxfId="160" priority="69" stopIfTrue="1" operator="greaterThanOrEqual">
      <formula>40</formula>
    </cfRule>
    <cfRule type="cellIs" dxfId="159" priority="70" stopIfTrue="1" operator="greaterThan">
      <formula>20</formula>
    </cfRule>
  </conditionalFormatting>
  <conditionalFormatting sqref="BQ223:BR223">
    <cfRule type="cellIs" dxfId="158" priority="65" stopIfTrue="1" operator="greaterThanOrEqual">
      <formula>40</formula>
    </cfRule>
  </conditionalFormatting>
  <conditionalFormatting sqref="BO223:BP223">
    <cfRule type="cellIs" dxfId="157" priority="66" stopIfTrue="1" operator="greaterThanOrEqual">
      <formula>40</formula>
    </cfRule>
    <cfRule type="cellIs" dxfId="156" priority="67" stopIfTrue="1" operator="greaterThan">
      <formula>20</formula>
    </cfRule>
  </conditionalFormatting>
  <conditionalFormatting sqref="DF215 DL215 DJ215">
    <cfRule type="cellIs" dxfId="155" priority="62" stopIfTrue="1" operator="greaterThanOrEqual">
      <formula>40</formula>
    </cfRule>
  </conditionalFormatting>
  <conditionalFormatting sqref="DC215:DE215">
    <cfRule type="cellIs" dxfId="154" priority="63" stopIfTrue="1" operator="greaterThanOrEqual">
      <formula>40</formula>
    </cfRule>
    <cfRule type="cellIs" dxfId="153" priority="64" stopIfTrue="1" operator="greaterThanOrEqual">
      <formula>20</formula>
    </cfRule>
  </conditionalFormatting>
  <conditionalFormatting sqref="DC220:DE220">
    <cfRule type="cellIs" dxfId="152" priority="48" stopIfTrue="1" operator="greaterThanOrEqual">
      <formula>40</formula>
    </cfRule>
    <cfRule type="cellIs" dxfId="151" priority="49" stopIfTrue="1" operator="greaterThanOrEqual">
      <formula>20</formula>
    </cfRule>
  </conditionalFormatting>
  <conditionalFormatting sqref="DC221:DE221">
    <cfRule type="cellIs" dxfId="150" priority="45" stopIfTrue="1" operator="greaterThanOrEqual">
      <formula>40</formula>
    </cfRule>
    <cfRule type="cellIs" dxfId="149" priority="46" stopIfTrue="1" operator="greaterThanOrEqual">
      <formula>20</formula>
    </cfRule>
  </conditionalFormatting>
  <conditionalFormatting sqref="DC222:DE222">
    <cfRule type="cellIs" dxfId="148" priority="42" stopIfTrue="1" operator="greaterThanOrEqual">
      <formula>40</formula>
    </cfRule>
    <cfRule type="cellIs" dxfId="147" priority="43" stopIfTrue="1" operator="greaterThanOrEqual">
      <formula>20</formula>
    </cfRule>
  </conditionalFormatting>
  <conditionalFormatting sqref="DY220:EA220">
    <cfRule type="cellIs" dxfId="146" priority="21" stopIfTrue="1" operator="greaterThanOrEqual">
      <formula>40</formula>
    </cfRule>
    <cfRule type="cellIs" dxfId="145" priority="22" stopIfTrue="1" operator="greaterThanOrEqual">
      <formula>20</formula>
    </cfRule>
  </conditionalFormatting>
  <conditionalFormatting sqref="EK221 EH221 DX221 DV221 DO221:DR221">
    <cfRule type="cellIs" dxfId="144" priority="17" stopIfTrue="1" operator="greaterThanOrEqual">
      <formula>40</formula>
    </cfRule>
  </conditionalFormatting>
  <conditionalFormatting sqref="DY221:EA221">
    <cfRule type="cellIs" dxfId="143" priority="18" stopIfTrue="1" operator="greaterThanOrEqual">
      <formula>40</formula>
    </cfRule>
    <cfRule type="cellIs" dxfId="142" priority="19" stopIfTrue="1" operator="greaterThanOrEqual">
      <formula>20</formula>
    </cfRule>
  </conditionalFormatting>
  <conditionalFormatting sqref="EK222 EH222 DX222 DV222 DO222:DR222">
    <cfRule type="cellIs" dxfId="141" priority="14" stopIfTrue="1" operator="greaterThanOrEqual">
      <formula>40</formula>
    </cfRule>
  </conditionalFormatting>
  <conditionalFormatting sqref="DY222:EA222">
    <cfRule type="cellIs" dxfId="140" priority="15" stopIfTrue="1" operator="greaterThanOrEqual">
      <formula>40</formula>
    </cfRule>
    <cfRule type="cellIs" dxfId="139" priority="16" stopIfTrue="1" operator="greaterThanOrEqual">
      <formula>20</formula>
    </cfRule>
  </conditionalFormatting>
  <conditionalFormatting sqref="EK223 EH223 DX223 DV223 DO223:DR223">
    <cfRule type="cellIs" dxfId="138" priority="11" stopIfTrue="1" operator="greaterThanOrEqual">
      <formula>40</formula>
    </cfRule>
  </conditionalFormatting>
  <conditionalFormatting sqref="DY223:EA223">
    <cfRule type="cellIs" dxfId="137" priority="12" stopIfTrue="1" operator="greaterThanOrEqual">
      <formula>40</formula>
    </cfRule>
    <cfRule type="cellIs" dxfId="136" priority="13" stopIfTrue="1" operator="greaterThanOrEqual">
      <formula>20</formula>
    </cfRule>
  </conditionalFormatting>
  <conditionalFormatting sqref="CT215">
    <cfRule type="cellIs" dxfId="135" priority="10" stopIfTrue="1" operator="greaterThanOrEqual">
      <formula>40</formula>
    </cfRule>
  </conditionalFormatting>
  <conditionalFormatting sqref="CT216">
    <cfRule type="cellIs" dxfId="134" priority="9" stopIfTrue="1" operator="greaterThanOrEqual">
      <formula>40</formula>
    </cfRule>
  </conditionalFormatting>
  <conditionalFormatting sqref="CT217">
    <cfRule type="cellIs" dxfId="133" priority="8" stopIfTrue="1" operator="greaterThanOrEqual">
      <formula>40</formula>
    </cfRule>
  </conditionalFormatting>
  <conditionalFormatting sqref="CT218">
    <cfRule type="cellIs" dxfId="132" priority="7" stopIfTrue="1" operator="greaterThanOrEqual">
      <formula>40</formula>
    </cfRule>
  </conditionalFormatting>
  <conditionalFormatting sqref="CT219">
    <cfRule type="cellIs" dxfId="131" priority="6" stopIfTrue="1" operator="greaterThanOrEqual">
      <formula>40</formula>
    </cfRule>
  </conditionalFormatting>
  <conditionalFormatting sqref="CT220">
    <cfRule type="cellIs" dxfId="130" priority="5" stopIfTrue="1" operator="greaterThanOrEqual">
      <formula>40</formula>
    </cfRule>
  </conditionalFormatting>
  <conditionalFormatting sqref="CT221">
    <cfRule type="cellIs" dxfId="129" priority="4" stopIfTrue="1" operator="greaterThanOrEqual">
      <formula>40</formula>
    </cfRule>
  </conditionalFormatting>
  <conditionalFormatting sqref="CT222">
    <cfRule type="cellIs" dxfId="128" priority="3" stopIfTrue="1" operator="greaterThanOrEqual">
      <formula>40</formula>
    </cfRule>
  </conditionalFormatting>
  <conditionalFormatting sqref="CT223">
    <cfRule type="cellIs" dxfId="127" priority="2" stopIfTrue="1" operator="greaterThanOrEqual">
      <formula>40</formula>
    </cfRule>
  </conditionalFormatting>
  <conditionalFormatting sqref="Q216:T223">
    <cfRule type="cellIs" dxfId="126" priority="1" stopIfTrue="1" operator="greaterThanOrEqual">
      <formula>40</formula>
    </cfRule>
  </conditionalFormatting>
  <pageMargins left="0.7" right="0.7" top="0.75" bottom="0.75" header="0.3" footer="0.3"/>
  <pageSetup orientation="portrait" horizontalDpi="4294967292" verticalDpi="4294967292"/>
  <ignoredErrors>
    <ignoredError sqref="C228 C230:C23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25"/>
  <sheetViews>
    <sheetView workbookViewId="0">
      <pane xSplit="2" ySplit="8" topLeftCell="DY209" activePane="bottomRight" state="frozenSplit"/>
      <selection pane="topRight" activeCell="C1" sqref="C1"/>
      <selection pane="bottomLeft" activeCell="A9" sqref="A9"/>
      <selection pane="bottomRight" activeCell="B209" sqref="B209:EK217"/>
    </sheetView>
  </sheetViews>
  <sheetFormatPr defaultColWidth="8.85546875" defaultRowHeight="13.15" x14ac:dyDescent="0.4"/>
  <cols>
    <col min="1" max="1" width="15.85546875" style="2" customWidth="1"/>
    <col min="2" max="2" width="8.85546875" style="2"/>
    <col min="3" max="16" width="9.5" style="2" bestFit="1" customWidth="1"/>
    <col min="17" max="26" width="10.85546875" style="2" customWidth="1"/>
    <col min="27" max="53" width="9.5" style="2" bestFit="1" customWidth="1"/>
    <col min="54" max="55" width="17" style="2" bestFit="1" customWidth="1"/>
    <col min="56" max="56" width="26" style="2" customWidth="1"/>
    <col min="57" max="59" width="9.5" style="2" bestFit="1" customWidth="1"/>
    <col min="60" max="60" width="9.85546875" style="2" bestFit="1" customWidth="1"/>
    <col min="61" max="61" width="9.5" style="2" bestFit="1" customWidth="1"/>
    <col min="62" max="62" width="9.85546875" style="2" bestFit="1" customWidth="1"/>
    <col min="63" max="66" width="9.5" style="2" bestFit="1" customWidth="1"/>
    <col min="67" max="67" width="35.35546875" style="2" bestFit="1" customWidth="1"/>
    <col min="68" max="68" width="9.5" style="2" bestFit="1" customWidth="1"/>
    <col min="69" max="69" width="36.5" style="2" bestFit="1" customWidth="1"/>
    <col min="70" max="77" width="9.5" style="2" bestFit="1" customWidth="1"/>
    <col min="78" max="78" width="9.85546875" style="2" bestFit="1" customWidth="1"/>
    <col min="79" max="88" width="9.5" style="2" bestFit="1" customWidth="1"/>
    <col min="89" max="89" width="9.85546875" style="2" bestFit="1" customWidth="1"/>
    <col min="90" max="96" width="9.5" style="2" bestFit="1" customWidth="1"/>
    <col min="97" max="97" width="9.85546875" style="2" bestFit="1" customWidth="1"/>
    <col min="98" max="106" width="9.5" style="2" bestFit="1" customWidth="1"/>
    <col min="107" max="116" width="10.85546875" style="2" customWidth="1"/>
    <col min="117" max="118" width="9.5" style="2" bestFit="1" customWidth="1"/>
    <col min="119" max="128" width="11.85546875" style="2" customWidth="1"/>
    <col min="129" max="141" width="12.85546875" style="2" customWidth="1"/>
    <col min="142" max="16384" width="8.85546875" style="2"/>
  </cols>
  <sheetData>
    <row r="1" spans="1:182" ht="15.4" x14ac:dyDescent="0.45">
      <c r="A1" s="60" t="s">
        <v>177</v>
      </c>
      <c r="B1" s="60"/>
      <c r="C1" s="122" t="s">
        <v>13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 t="s">
        <v>178</v>
      </c>
      <c r="R1" s="122"/>
      <c r="S1" s="122"/>
      <c r="T1" s="122"/>
      <c r="U1" s="122"/>
      <c r="V1" s="122"/>
      <c r="W1" s="122"/>
      <c r="X1" s="122"/>
      <c r="Y1" s="122"/>
      <c r="Z1" s="122"/>
      <c r="AA1" s="122" t="s">
        <v>15</v>
      </c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 t="s">
        <v>179</v>
      </c>
      <c r="AN1" s="122"/>
      <c r="AO1" s="122"/>
      <c r="AP1" s="122"/>
      <c r="AQ1" s="122"/>
      <c r="AR1" s="122"/>
      <c r="AS1" s="122"/>
      <c r="AT1" s="122"/>
      <c r="AU1" s="122"/>
      <c r="AV1" s="122"/>
      <c r="AW1" s="122" t="s">
        <v>16</v>
      </c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 t="s">
        <v>180</v>
      </c>
      <c r="BP1" s="122"/>
      <c r="BQ1" s="122"/>
      <c r="BR1" s="122"/>
      <c r="BS1" s="122"/>
      <c r="BT1" s="122"/>
      <c r="BU1" s="122"/>
      <c r="BV1" s="122"/>
      <c r="BW1" s="122"/>
      <c r="BX1" s="122"/>
      <c r="BY1" s="122" t="s">
        <v>90</v>
      </c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01"/>
      <c r="CP1" s="101"/>
      <c r="CQ1" s="122" t="s">
        <v>181</v>
      </c>
      <c r="CR1" s="122"/>
      <c r="CS1" s="122"/>
      <c r="CT1" s="122"/>
      <c r="CU1" s="122"/>
      <c r="CV1" s="122"/>
      <c r="CW1" s="122"/>
      <c r="CX1" s="122"/>
      <c r="CY1" s="122"/>
      <c r="CZ1" s="122"/>
      <c r="DA1" s="122" t="s">
        <v>109</v>
      </c>
      <c r="DB1" s="122"/>
      <c r="DC1" s="122" t="s">
        <v>182</v>
      </c>
      <c r="DD1" s="122"/>
      <c r="DE1" s="122"/>
      <c r="DF1" s="122"/>
      <c r="DG1" s="122"/>
      <c r="DH1" s="122"/>
      <c r="DI1" s="122"/>
      <c r="DJ1" s="122"/>
      <c r="DK1" s="122"/>
      <c r="DL1" s="101"/>
      <c r="DM1" s="122" t="s">
        <v>17</v>
      </c>
      <c r="DN1" s="122"/>
      <c r="DO1" s="122" t="s">
        <v>183</v>
      </c>
      <c r="DP1" s="122"/>
      <c r="DQ1" s="122"/>
      <c r="DR1" s="122"/>
      <c r="DS1" s="122"/>
      <c r="DT1" s="122"/>
      <c r="DU1" s="122"/>
      <c r="DV1" s="122"/>
      <c r="DW1" s="122"/>
      <c r="DX1" s="122"/>
      <c r="DY1" s="122" t="s">
        <v>184</v>
      </c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</row>
    <row r="2" spans="1:182" x14ac:dyDescent="0.4">
      <c r="A2" s="60" t="s">
        <v>185</v>
      </c>
      <c r="B2" s="60"/>
      <c r="C2" s="102">
        <v>1879</v>
      </c>
      <c r="D2" s="102">
        <v>1915</v>
      </c>
      <c r="E2" s="102">
        <v>1957</v>
      </c>
      <c r="F2" s="102">
        <v>1952</v>
      </c>
      <c r="G2" s="102">
        <v>1860</v>
      </c>
      <c r="H2" s="102">
        <v>1949</v>
      </c>
      <c r="I2" s="102">
        <v>1949</v>
      </c>
      <c r="J2" s="102">
        <v>1947</v>
      </c>
      <c r="K2" s="102">
        <v>1940</v>
      </c>
      <c r="L2" s="102">
        <v>1954</v>
      </c>
      <c r="M2" s="102">
        <v>1896</v>
      </c>
      <c r="N2" s="102">
        <v>1940</v>
      </c>
      <c r="O2" s="102">
        <v>1943</v>
      </c>
      <c r="P2" s="102">
        <v>1920</v>
      </c>
      <c r="Q2" s="123" t="s">
        <v>186</v>
      </c>
      <c r="R2" s="123"/>
      <c r="S2" s="123"/>
      <c r="T2" s="123"/>
      <c r="U2" s="123"/>
      <c r="V2" s="123"/>
      <c r="W2" s="123"/>
      <c r="X2" s="123"/>
      <c r="Y2" s="123"/>
      <c r="Z2" s="123"/>
      <c r="AA2" s="102">
        <v>1800</v>
      </c>
      <c r="AB2" s="102">
        <v>1948</v>
      </c>
      <c r="AC2" s="102">
        <v>1801</v>
      </c>
      <c r="AD2" s="102">
        <v>1819</v>
      </c>
      <c r="AE2" s="102">
        <v>1819</v>
      </c>
      <c r="AF2" s="102">
        <v>1800</v>
      </c>
      <c r="AG2" s="102">
        <v>1949</v>
      </c>
      <c r="AH2" s="102">
        <v>1872</v>
      </c>
      <c r="AI2" s="102">
        <v>1938</v>
      </c>
      <c r="AJ2" s="102">
        <v>1949</v>
      </c>
      <c r="AK2" s="102">
        <v>1898</v>
      </c>
      <c r="AL2" s="102">
        <v>1821</v>
      </c>
      <c r="AM2" s="123" t="s">
        <v>187</v>
      </c>
      <c r="AN2" s="123"/>
      <c r="AO2" s="123"/>
      <c r="AP2" s="123"/>
      <c r="AQ2" s="123"/>
      <c r="AR2" s="123"/>
      <c r="AS2" s="123"/>
      <c r="AT2" s="123"/>
      <c r="AU2" s="123"/>
      <c r="AV2" s="123"/>
      <c r="AW2" s="102">
        <v>1800</v>
      </c>
      <c r="AX2" s="102">
        <v>1800</v>
      </c>
      <c r="AY2" s="102">
        <v>1800</v>
      </c>
      <c r="AZ2" s="102">
        <v>1861</v>
      </c>
      <c r="BA2" s="102">
        <v>1800</v>
      </c>
      <c r="BB2" s="102">
        <v>1800</v>
      </c>
      <c r="BC2" s="102">
        <v>1834</v>
      </c>
      <c r="BD2" s="102">
        <v>1924</v>
      </c>
      <c r="BE2" s="102">
        <v>1800</v>
      </c>
      <c r="BF2" s="102">
        <v>1800</v>
      </c>
      <c r="BG2" s="102">
        <v>1899</v>
      </c>
      <c r="BH2" s="102">
        <v>1800</v>
      </c>
      <c r="BI2" s="102">
        <v>1800</v>
      </c>
      <c r="BJ2" s="102">
        <v>1854</v>
      </c>
      <c r="BK2" s="102">
        <v>1800</v>
      </c>
      <c r="BL2" s="102">
        <v>1800</v>
      </c>
      <c r="BM2" s="102">
        <v>1800</v>
      </c>
      <c r="BN2" s="102">
        <v>1800</v>
      </c>
      <c r="BO2" s="123" t="s">
        <v>188</v>
      </c>
      <c r="BP2" s="123"/>
      <c r="BQ2" s="123"/>
      <c r="BR2" s="123"/>
      <c r="BS2" s="123"/>
      <c r="BT2" s="123"/>
      <c r="BU2" s="123"/>
      <c r="BV2" s="123"/>
      <c r="BW2" s="123"/>
      <c r="BX2" s="123"/>
      <c r="BY2" s="102">
        <v>1800</v>
      </c>
      <c r="BZ2" s="102">
        <v>1937</v>
      </c>
      <c r="CA2" s="102">
        <v>1800</v>
      </c>
      <c r="CB2" s="102">
        <v>1800</v>
      </c>
      <c r="CC2" s="102">
        <v>1864</v>
      </c>
      <c r="CD2" s="102">
        <v>1937</v>
      </c>
      <c r="CE2" s="102">
        <v>1943</v>
      </c>
      <c r="CF2" s="102">
        <v>1939</v>
      </c>
      <c r="CG2" s="102">
        <v>1938</v>
      </c>
      <c r="CH2" s="102">
        <v>1938</v>
      </c>
      <c r="CI2" s="102">
        <v>1937</v>
      </c>
      <c r="CJ2" s="102">
        <v>1800</v>
      </c>
      <c r="CK2" s="102">
        <v>1838</v>
      </c>
      <c r="CL2" s="102">
        <v>1949</v>
      </c>
      <c r="CM2" s="102">
        <v>1949</v>
      </c>
      <c r="CN2" s="102">
        <v>1800</v>
      </c>
      <c r="CO2" s="102">
        <v>1871</v>
      </c>
      <c r="CP2" s="102">
        <v>1832</v>
      </c>
      <c r="CQ2" s="123" t="s">
        <v>188</v>
      </c>
      <c r="CR2" s="123"/>
      <c r="CS2" s="123"/>
      <c r="CT2" s="123"/>
      <c r="CU2" s="123"/>
      <c r="CV2" s="123"/>
      <c r="CW2" s="123"/>
      <c r="CX2" s="123"/>
      <c r="CY2" s="123"/>
      <c r="CZ2" s="123"/>
      <c r="DA2" s="102">
        <v>1868</v>
      </c>
      <c r="DB2" s="102">
        <v>1800</v>
      </c>
      <c r="DC2" s="123" t="s">
        <v>188</v>
      </c>
      <c r="DD2" s="123"/>
      <c r="DE2" s="123"/>
      <c r="DF2" s="123"/>
      <c r="DG2" s="123"/>
      <c r="DH2" s="123"/>
      <c r="DI2" s="123"/>
      <c r="DJ2" s="123"/>
      <c r="DK2" s="123"/>
      <c r="DL2" s="102"/>
      <c r="DM2" s="102">
        <v>1819</v>
      </c>
      <c r="DN2" s="102">
        <v>1858</v>
      </c>
      <c r="DO2" s="123" t="s">
        <v>189</v>
      </c>
      <c r="DP2" s="123"/>
      <c r="DQ2" s="123"/>
      <c r="DR2" s="123"/>
      <c r="DS2" s="123"/>
      <c r="DT2" s="123"/>
      <c r="DU2" s="123"/>
      <c r="DV2" s="123"/>
      <c r="DW2" s="123"/>
      <c r="DX2" s="123"/>
      <c r="DY2" s="123" t="s">
        <v>188</v>
      </c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</row>
    <row r="3" spans="1:182" x14ac:dyDescent="0.4">
      <c r="A3" s="60" t="s">
        <v>190</v>
      </c>
      <c r="B3" s="60"/>
      <c r="C3" s="102">
        <v>2014</v>
      </c>
      <c r="D3" s="102">
        <v>2014</v>
      </c>
      <c r="E3" s="102">
        <v>2014</v>
      </c>
      <c r="F3" s="102">
        <v>2006</v>
      </c>
      <c r="G3" s="102">
        <v>2007</v>
      </c>
      <c r="H3" s="102">
        <v>2007</v>
      </c>
      <c r="I3" s="102">
        <v>2014</v>
      </c>
      <c r="J3" s="102">
        <v>2014</v>
      </c>
      <c r="K3" s="102">
        <v>2014</v>
      </c>
      <c r="L3" s="102">
        <v>2014</v>
      </c>
      <c r="M3" s="102">
        <v>2006</v>
      </c>
      <c r="N3" s="102">
        <v>2006</v>
      </c>
      <c r="O3" s="102">
        <v>2006</v>
      </c>
      <c r="P3" s="102">
        <v>2006</v>
      </c>
      <c r="Q3" s="102" t="s">
        <v>14</v>
      </c>
      <c r="R3" s="102"/>
      <c r="S3" s="102"/>
      <c r="T3" s="102"/>
      <c r="U3" s="102"/>
      <c r="V3" s="102"/>
      <c r="W3" s="102"/>
      <c r="X3" s="102"/>
      <c r="Y3" s="102"/>
      <c r="Z3" s="102"/>
      <c r="AA3" s="102">
        <v>2014</v>
      </c>
      <c r="AB3" s="102">
        <v>2014</v>
      </c>
      <c r="AC3" s="102">
        <v>2014</v>
      </c>
      <c r="AD3" s="102">
        <v>2014</v>
      </c>
      <c r="AE3" s="102">
        <v>2014</v>
      </c>
      <c r="AF3" s="102">
        <v>2014</v>
      </c>
      <c r="AG3" s="102">
        <v>2014</v>
      </c>
      <c r="AH3" s="102">
        <v>2014</v>
      </c>
      <c r="AI3" s="102">
        <v>2014</v>
      </c>
      <c r="AJ3" s="102">
        <v>2014</v>
      </c>
      <c r="AK3" s="102">
        <v>2014</v>
      </c>
      <c r="AL3" s="102">
        <v>2014</v>
      </c>
      <c r="AM3" s="102" t="s">
        <v>14</v>
      </c>
      <c r="AN3" s="102"/>
      <c r="AO3" s="102"/>
      <c r="AP3" s="102"/>
      <c r="AQ3" s="102"/>
      <c r="AR3" s="102"/>
      <c r="AS3" s="102"/>
      <c r="AT3" s="102"/>
      <c r="AU3" s="102"/>
      <c r="AV3" s="102"/>
      <c r="AW3" s="102">
        <v>2014</v>
      </c>
      <c r="AX3" s="102">
        <v>2014</v>
      </c>
      <c r="AY3" s="102">
        <v>2014</v>
      </c>
      <c r="AZ3" s="102">
        <v>2014</v>
      </c>
      <c r="BA3" s="102">
        <v>2014</v>
      </c>
      <c r="BB3" s="102">
        <v>2014</v>
      </c>
      <c r="BC3" s="102">
        <v>2014</v>
      </c>
      <c r="BD3" s="102">
        <v>2006</v>
      </c>
      <c r="BE3" s="102">
        <v>2014</v>
      </c>
      <c r="BF3" s="102">
        <v>2014</v>
      </c>
      <c r="BG3" s="102">
        <v>2014</v>
      </c>
      <c r="BH3" s="102">
        <v>2014</v>
      </c>
      <c r="BI3" s="102">
        <v>2014</v>
      </c>
      <c r="BJ3" s="102">
        <v>2014</v>
      </c>
      <c r="BK3" s="102">
        <v>2014</v>
      </c>
      <c r="BL3" s="102">
        <v>2006</v>
      </c>
      <c r="BM3" s="102">
        <v>2006</v>
      </c>
      <c r="BN3" s="102">
        <v>2006</v>
      </c>
      <c r="BO3" s="102" t="s">
        <v>14</v>
      </c>
      <c r="BP3" s="102"/>
      <c r="BQ3" s="102"/>
      <c r="BR3" s="102"/>
      <c r="BS3" s="102"/>
      <c r="BT3" s="102"/>
      <c r="BU3" s="102"/>
      <c r="BV3" s="102"/>
      <c r="BW3" s="102"/>
      <c r="BX3" s="102"/>
      <c r="BY3" s="102">
        <v>2014</v>
      </c>
      <c r="BZ3" s="102">
        <v>2014</v>
      </c>
      <c r="CA3" s="102">
        <v>2014</v>
      </c>
      <c r="CB3" s="102">
        <v>2014</v>
      </c>
      <c r="CC3" s="102">
        <v>2014</v>
      </c>
      <c r="CD3" s="102">
        <v>2014</v>
      </c>
      <c r="CE3" s="102">
        <v>2014</v>
      </c>
      <c r="CF3" s="102">
        <v>2014</v>
      </c>
      <c r="CG3" s="102">
        <v>2014</v>
      </c>
      <c r="CH3" s="102">
        <v>2014</v>
      </c>
      <c r="CI3" s="102">
        <v>2014</v>
      </c>
      <c r="CJ3" s="102">
        <v>2014</v>
      </c>
      <c r="CK3" s="102">
        <v>2014</v>
      </c>
      <c r="CL3" s="102">
        <v>2014</v>
      </c>
      <c r="CM3" s="102">
        <v>2006</v>
      </c>
      <c r="CN3" s="102">
        <v>2006</v>
      </c>
      <c r="CO3" s="102">
        <v>2006</v>
      </c>
      <c r="CP3" s="102">
        <v>2006</v>
      </c>
      <c r="CQ3" s="102" t="s">
        <v>14</v>
      </c>
      <c r="CR3" s="102"/>
      <c r="CS3" s="102"/>
      <c r="CT3" s="102"/>
      <c r="CU3" s="102"/>
      <c r="CV3" s="102"/>
      <c r="CW3" s="102"/>
      <c r="CX3" s="102"/>
      <c r="CY3" s="102"/>
      <c r="CZ3" s="102"/>
      <c r="DA3" s="102">
        <v>2014</v>
      </c>
      <c r="DB3" s="102">
        <v>2006</v>
      </c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>
        <v>2006</v>
      </c>
      <c r="DN3" s="102">
        <v>2006</v>
      </c>
      <c r="DO3" s="102" t="s">
        <v>14</v>
      </c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</row>
    <row r="4" spans="1:182" x14ac:dyDescent="0.4">
      <c r="A4" s="60"/>
      <c r="B4" s="60"/>
      <c r="C4" s="64"/>
      <c r="D4" s="64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64"/>
      <c r="R4" s="64"/>
      <c r="S4" s="64"/>
      <c r="T4" s="64" t="s">
        <v>191</v>
      </c>
      <c r="U4" s="64" t="s">
        <v>191</v>
      </c>
      <c r="V4" s="100" t="s">
        <v>192</v>
      </c>
      <c r="W4" s="64" t="s">
        <v>191</v>
      </c>
      <c r="X4" s="100" t="s">
        <v>193</v>
      </c>
      <c r="Y4" s="64" t="s">
        <v>191</v>
      </c>
      <c r="Z4" s="100" t="s">
        <v>194</v>
      </c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64"/>
      <c r="AN4" s="64"/>
      <c r="AO4" s="64"/>
      <c r="AP4" s="64" t="s">
        <v>191</v>
      </c>
      <c r="AQ4" s="64" t="s">
        <v>191</v>
      </c>
      <c r="AR4" s="100" t="s">
        <v>192</v>
      </c>
      <c r="AS4" s="64" t="s">
        <v>191</v>
      </c>
      <c r="AT4" s="100" t="s">
        <v>193</v>
      </c>
      <c r="AU4" s="64" t="s">
        <v>191</v>
      </c>
      <c r="AV4" s="100" t="s">
        <v>194</v>
      </c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64" t="s">
        <v>195</v>
      </c>
      <c r="BP4" s="64" t="s">
        <v>195</v>
      </c>
      <c r="BQ4" s="64" t="s">
        <v>195</v>
      </c>
      <c r="BR4" s="64" t="s">
        <v>191</v>
      </c>
      <c r="BS4" s="64" t="s">
        <v>191</v>
      </c>
      <c r="BT4" s="100" t="s">
        <v>192</v>
      </c>
      <c r="BU4" s="64" t="s">
        <v>191</v>
      </c>
      <c r="BV4" s="100" t="s">
        <v>193</v>
      </c>
      <c r="BW4" s="64" t="s">
        <v>191</v>
      </c>
      <c r="BX4" s="100" t="s">
        <v>194</v>
      </c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64"/>
      <c r="CR4" s="64"/>
      <c r="CS4" s="64"/>
      <c r="CT4" s="64" t="s">
        <v>191</v>
      </c>
      <c r="CU4" s="64" t="s">
        <v>191</v>
      </c>
      <c r="CV4" s="100" t="s">
        <v>192</v>
      </c>
      <c r="CW4" s="64" t="s">
        <v>191</v>
      </c>
      <c r="CX4" s="100" t="s">
        <v>193</v>
      </c>
      <c r="CY4" s="64" t="s">
        <v>191</v>
      </c>
      <c r="CZ4" s="100" t="s">
        <v>194</v>
      </c>
      <c r="DA4" s="102"/>
      <c r="DB4" s="102"/>
      <c r="DC4" s="64"/>
      <c r="DD4" s="64"/>
      <c r="DE4" s="64"/>
      <c r="DF4" s="64" t="s">
        <v>191</v>
      </c>
      <c r="DG4" s="64" t="s">
        <v>191</v>
      </c>
      <c r="DH4" s="100" t="s">
        <v>192</v>
      </c>
      <c r="DI4" s="64" t="s">
        <v>191</v>
      </c>
      <c r="DJ4" s="100" t="s">
        <v>193</v>
      </c>
      <c r="DK4" s="64" t="s">
        <v>191</v>
      </c>
      <c r="DL4" s="100" t="s">
        <v>194</v>
      </c>
      <c r="DM4" s="60"/>
      <c r="DN4" s="102"/>
      <c r="DO4" s="64"/>
      <c r="DP4" s="64"/>
      <c r="DQ4" s="64"/>
      <c r="DR4" s="64" t="s">
        <v>191</v>
      </c>
      <c r="DS4" s="64" t="s">
        <v>191</v>
      </c>
      <c r="DT4" s="100" t="s">
        <v>192</v>
      </c>
      <c r="DU4" s="64" t="s">
        <v>191</v>
      </c>
      <c r="DV4" s="100" t="s">
        <v>193</v>
      </c>
      <c r="DW4" s="64" t="s">
        <v>191</v>
      </c>
      <c r="DX4" s="100" t="s">
        <v>194</v>
      </c>
      <c r="DY4" s="64" t="s">
        <v>14</v>
      </c>
      <c r="DZ4" s="64" t="s">
        <v>14</v>
      </c>
      <c r="EA4" s="64" t="s">
        <v>14</v>
      </c>
      <c r="EB4" s="64" t="s">
        <v>14</v>
      </c>
      <c r="EC4" s="64" t="s">
        <v>196</v>
      </c>
      <c r="ED4" s="64" t="s">
        <v>191</v>
      </c>
      <c r="EE4" s="64" t="s">
        <v>197</v>
      </c>
      <c r="EF4" s="100" t="s">
        <v>192</v>
      </c>
      <c r="EG4" s="64" t="s">
        <v>191</v>
      </c>
      <c r="EH4" s="100" t="s">
        <v>193</v>
      </c>
      <c r="EI4" s="100" t="s">
        <v>193</v>
      </c>
      <c r="EJ4" s="64" t="s">
        <v>191</v>
      </c>
      <c r="EK4" s="100" t="s">
        <v>194</v>
      </c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</row>
    <row r="5" spans="1:182" x14ac:dyDescent="0.4">
      <c r="A5" s="60"/>
      <c r="B5" s="60"/>
      <c r="C5" s="64"/>
      <c r="D5" s="64"/>
      <c r="E5" s="64" t="s">
        <v>198</v>
      </c>
      <c r="F5" s="64" t="s">
        <v>199</v>
      </c>
      <c r="G5" s="64"/>
      <c r="H5" s="64"/>
      <c r="I5" s="64"/>
      <c r="J5" s="64"/>
      <c r="K5" s="64"/>
      <c r="L5" s="64"/>
      <c r="M5" s="64" t="s">
        <v>200</v>
      </c>
      <c r="N5" s="64"/>
      <c r="O5" s="64"/>
      <c r="P5" s="64"/>
      <c r="Q5" s="64" t="s">
        <v>201</v>
      </c>
      <c r="R5" s="64" t="s">
        <v>202</v>
      </c>
      <c r="S5" s="64" t="s">
        <v>3</v>
      </c>
      <c r="T5" s="64" t="s">
        <v>203</v>
      </c>
      <c r="U5" s="64" t="s">
        <v>203</v>
      </c>
      <c r="V5" s="64" t="s">
        <v>14</v>
      </c>
      <c r="W5" s="64" t="s">
        <v>203</v>
      </c>
      <c r="X5" s="100"/>
      <c r="Y5" s="64" t="s">
        <v>203</v>
      </c>
      <c r="Z5" s="100" t="s">
        <v>14</v>
      </c>
      <c r="AA5" s="64"/>
      <c r="AB5" s="64" t="s">
        <v>204</v>
      </c>
      <c r="AC5" s="64"/>
      <c r="AD5" s="64"/>
      <c r="AE5" s="64"/>
      <c r="AF5" s="64"/>
      <c r="AG5" s="64"/>
      <c r="AH5" s="64" t="s">
        <v>65</v>
      </c>
      <c r="AI5" s="64"/>
      <c r="AJ5" s="64"/>
      <c r="AK5" s="64"/>
      <c r="AL5" s="64" t="s">
        <v>70</v>
      </c>
      <c r="AM5" s="64" t="s">
        <v>201</v>
      </c>
      <c r="AN5" s="64" t="s">
        <v>202</v>
      </c>
      <c r="AO5" s="64" t="s">
        <v>3</v>
      </c>
      <c r="AP5" s="64" t="s">
        <v>203</v>
      </c>
      <c r="AQ5" s="64" t="s">
        <v>203</v>
      </c>
      <c r="AR5" s="64" t="s">
        <v>14</v>
      </c>
      <c r="AS5" s="64" t="s">
        <v>203</v>
      </c>
      <c r="AT5" s="100"/>
      <c r="AU5" s="64" t="s">
        <v>203</v>
      </c>
      <c r="AV5" s="100" t="s">
        <v>14</v>
      </c>
      <c r="AW5" s="64" t="s">
        <v>71</v>
      </c>
      <c r="AX5" s="60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 t="s">
        <v>205</v>
      </c>
      <c r="BO5" s="64" t="s">
        <v>206</v>
      </c>
      <c r="BP5" s="64" t="s">
        <v>207</v>
      </c>
      <c r="BQ5" s="64" t="s">
        <v>208</v>
      </c>
      <c r="BR5" s="64" t="s">
        <v>203</v>
      </c>
      <c r="BS5" s="64" t="s">
        <v>203</v>
      </c>
      <c r="BT5" s="64" t="s">
        <v>14</v>
      </c>
      <c r="BU5" s="64" t="s">
        <v>203</v>
      </c>
      <c r="BV5" s="100"/>
      <c r="BW5" s="64" t="s">
        <v>203</v>
      </c>
      <c r="BX5" s="100" t="s">
        <v>14</v>
      </c>
      <c r="BY5" s="64"/>
      <c r="BZ5" s="64"/>
      <c r="CA5" s="64"/>
      <c r="CB5" s="64"/>
      <c r="CC5" s="64"/>
      <c r="CD5" s="64" t="s">
        <v>209</v>
      </c>
      <c r="CE5" s="64" t="s">
        <v>210</v>
      </c>
      <c r="CF5" s="64"/>
      <c r="CG5" s="64" t="s">
        <v>211</v>
      </c>
      <c r="CH5" s="64"/>
      <c r="CI5" s="64"/>
      <c r="CJ5" s="64"/>
      <c r="CK5" s="64"/>
      <c r="CL5" s="64"/>
      <c r="CM5" s="64"/>
      <c r="CN5" s="64"/>
      <c r="CO5" s="64"/>
      <c r="CP5" s="64"/>
      <c r="CQ5" s="64" t="s">
        <v>201</v>
      </c>
      <c r="CR5" s="64" t="s">
        <v>202</v>
      </c>
      <c r="CS5" s="64" t="s">
        <v>3</v>
      </c>
      <c r="CT5" s="64" t="s">
        <v>203</v>
      </c>
      <c r="CU5" s="64" t="s">
        <v>203</v>
      </c>
      <c r="CV5" s="64" t="s">
        <v>14</v>
      </c>
      <c r="CW5" s="64" t="s">
        <v>203</v>
      </c>
      <c r="CX5" s="100"/>
      <c r="CY5" s="64" t="s">
        <v>203</v>
      </c>
      <c r="CZ5" s="100" t="s">
        <v>14</v>
      </c>
      <c r="DA5" s="64"/>
      <c r="DB5" s="64" t="s">
        <v>212</v>
      </c>
      <c r="DC5" s="64" t="s">
        <v>201</v>
      </c>
      <c r="DD5" s="64" t="s">
        <v>202</v>
      </c>
      <c r="DE5" s="64" t="s">
        <v>3</v>
      </c>
      <c r="DF5" s="64" t="s">
        <v>203</v>
      </c>
      <c r="DG5" s="64" t="s">
        <v>203</v>
      </c>
      <c r="DH5" s="64" t="s">
        <v>14</v>
      </c>
      <c r="DI5" s="64" t="s">
        <v>203</v>
      </c>
      <c r="DJ5" s="100"/>
      <c r="DK5" s="64" t="s">
        <v>203</v>
      </c>
      <c r="DL5" s="100" t="s">
        <v>14</v>
      </c>
      <c r="DM5" s="60"/>
      <c r="DN5" s="64" t="s">
        <v>213</v>
      </c>
      <c r="DO5" s="64" t="s">
        <v>201</v>
      </c>
      <c r="DP5" s="64" t="s">
        <v>202</v>
      </c>
      <c r="DQ5" s="64" t="s">
        <v>3</v>
      </c>
      <c r="DR5" s="64" t="s">
        <v>203</v>
      </c>
      <c r="DS5" s="64" t="s">
        <v>203</v>
      </c>
      <c r="DT5" s="64" t="s">
        <v>14</v>
      </c>
      <c r="DU5" s="64" t="s">
        <v>203</v>
      </c>
      <c r="DV5" s="100"/>
      <c r="DW5" s="64" t="s">
        <v>203</v>
      </c>
      <c r="DX5" s="100" t="s">
        <v>14</v>
      </c>
      <c r="DY5" s="64" t="s">
        <v>201</v>
      </c>
      <c r="DZ5" s="64" t="s">
        <v>202</v>
      </c>
      <c r="EA5" s="64" t="s">
        <v>3</v>
      </c>
      <c r="EB5" s="64" t="s">
        <v>202</v>
      </c>
      <c r="EC5" s="64" t="s">
        <v>214</v>
      </c>
      <c r="ED5" s="64" t="s">
        <v>203</v>
      </c>
      <c r="EE5" s="64" t="s">
        <v>203</v>
      </c>
      <c r="EF5" s="64" t="s">
        <v>215</v>
      </c>
      <c r="EG5" s="64" t="s">
        <v>203</v>
      </c>
      <c r="EH5" s="100"/>
      <c r="EI5" s="64" t="s">
        <v>215</v>
      </c>
      <c r="EJ5" s="64" t="s">
        <v>203</v>
      </c>
      <c r="EK5" s="100" t="s">
        <v>14</v>
      </c>
      <c r="EL5" s="37"/>
      <c r="EM5" s="37"/>
      <c r="EN5" s="37"/>
      <c r="EO5" s="37"/>
    </row>
    <row r="6" spans="1:182" x14ac:dyDescent="0.4">
      <c r="A6" s="60" t="s">
        <v>25</v>
      </c>
      <c r="B6" s="60"/>
      <c r="C6" s="64" t="s">
        <v>45</v>
      </c>
      <c r="D6" s="64" t="s">
        <v>46</v>
      </c>
      <c r="E6" s="64" t="s">
        <v>216</v>
      </c>
      <c r="F6" s="64" t="s">
        <v>217</v>
      </c>
      <c r="G6" s="64" t="s">
        <v>49</v>
      </c>
      <c r="H6" s="64" t="s">
        <v>218</v>
      </c>
      <c r="I6" s="64" t="s">
        <v>50</v>
      </c>
      <c r="J6" s="64" t="s">
        <v>52</v>
      </c>
      <c r="K6" s="64" t="s">
        <v>219</v>
      </c>
      <c r="L6" s="64" t="s">
        <v>54</v>
      </c>
      <c r="M6" s="64" t="s">
        <v>220</v>
      </c>
      <c r="N6" s="64" t="s">
        <v>56</v>
      </c>
      <c r="O6" s="64" t="s">
        <v>57</v>
      </c>
      <c r="P6" s="64" t="s">
        <v>58</v>
      </c>
      <c r="Q6" s="64"/>
      <c r="R6" s="64"/>
      <c r="S6" s="64"/>
      <c r="T6" s="64"/>
      <c r="U6" s="100" t="s">
        <v>221</v>
      </c>
      <c r="V6" s="64"/>
      <c r="W6" s="100" t="s">
        <v>222</v>
      </c>
      <c r="X6" s="64"/>
      <c r="Y6" s="100" t="s">
        <v>223</v>
      </c>
      <c r="Z6" s="64" t="s">
        <v>14</v>
      </c>
      <c r="AA6" s="64" t="s">
        <v>59</v>
      </c>
      <c r="AB6" s="64" t="s">
        <v>224</v>
      </c>
      <c r="AC6" s="64" t="s">
        <v>61</v>
      </c>
      <c r="AD6" s="64" t="s">
        <v>62</v>
      </c>
      <c r="AE6" s="64" t="s">
        <v>60</v>
      </c>
      <c r="AF6" s="64" t="s">
        <v>63</v>
      </c>
      <c r="AG6" s="64" t="s">
        <v>64</v>
      </c>
      <c r="AH6" s="64" t="s">
        <v>225</v>
      </c>
      <c r="AI6" s="64" t="s">
        <v>66</v>
      </c>
      <c r="AJ6" s="64" t="s">
        <v>67</v>
      </c>
      <c r="AK6" s="64" t="s">
        <v>69</v>
      </c>
      <c r="AL6" s="64" t="s">
        <v>226</v>
      </c>
      <c r="AM6" s="64"/>
      <c r="AN6" s="64"/>
      <c r="AO6" s="64"/>
      <c r="AP6" s="64"/>
      <c r="AQ6" s="100" t="s">
        <v>221</v>
      </c>
      <c r="AR6" s="64"/>
      <c r="AS6" s="100" t="s">
        <v>222</v>
      </c>
      <c r="AT6" s="64"/>
      <c r="AU6" s="100" t="s">
        <v>223</v>
      </c>
      <c r="AV6" s="64" t="s">
        <v>14</v>
      </c>
      <c r="AW6" s="64" t="s">
        <v>227</v>
      </c>
      <c r="AX6" s="64" t="s">
        <v>72</v>
      </c>
      <c r="AY6" s="64" t="s">
        <v>73</v>
      </c>
      <c r="AZ6" s="64" t="s">
        <v>74</v>
      </c>
      <c r="BA6" s="64" t="s">
        <v>75</v>
      </c>
      <c r="BB6" s="64" t="s">
        <v>76</v>
      </c>
      <c r="BC6" s="64" t="s">
        <v>77</v>
      </c>
      <c r="BD6" s="64" t="s">
        <v>79</v>
      </c>
      <c r="BE6" s="64" t="s">
        <v>78</v>
      </c>
      <c r="BF6" s="64" t="s">
        <v>80</v>
      </c>
      <c r="BG6" s="64" t="s">
        <v>81</v>
      </c>
      <c r="BH6" s="64" t="s">
        <v>82</v>
      </c>
      <c r="BI6" s="64" t="s">
        <v>83</v>
      </c>
      <c r="BJ6" s="64" t="s">
        <v>85</v>
      </c>
      <c r="BK6" s="64" t="s">
        <v>86</v>
      </c>
      <c r="BL6" s="64" t="s">
        <v>87</v>
      </c>
      <c r="BM6" s="64" t="s">
        <v>228</v>
      </c>
      <c r="BN6" s="64" t="s">
        <v>229</v>
      </c>
      <c r="BO6" s="64" t="s">
        <v>230</v>
      </c>
      <c r="BP6" s="64" t="s">
        <v>230</v>
      </c>
      <c r="BQ6" s="64" t="s">
        <v>230</v>
      </c>
      <c r="BR6" s="64"/>
      <c r="BS6" s="100" t="s">
        <v>221</v>
      </c>
      <c r="BT6" s="64"/>
      <c r="BU6" s="100" t="s">
        <v>222</v>
      </c>
      <c r="BV6" s="64"/>
      <c r="BW6" s="100" t="s">
        <v>223</v>
      </c>
      <c r="BX6" s="64" t="s">
        <v>14</v>
      </c>
      <c r="BY6" s="64" t="s">
        <v>91</v>
      </c>
      <c r="BZ6" s="64" t="s">
        <v>92</v>
      </c>
      <c r="CA6" s="64" t="s">
        <v>93</v>
      </c>
      <c r="CB6" s="64" t="s">
        <v>94</v>
      </c>
      <c r="CC6" s="64" t="s">
        <v>95</v>
      </c>
      <c r="CD6" s="64" t="s">
        <v>231</v>
      </c>
      <c r="CE6" s="64" t="s">
        <v>232</v>
      </c>
      <c r="CF6" s="64" t="s">
        <v>233</v>
      </c>
      <c r="CG6" s="64" t="s">
        <v>234</v>
      </c>
      <c r="CH6" s="64" t="s">
        <v>235</v>
      </c>
      <c r="CI6" s="64" t="s">
        <v>101</v>
      </c>
      <c r="CJ6" s="64" t="s">
        <v>102</v>
      </c>
      <c r="CK6" s="64" t="s">
        <v>103</v>
      </c>
      <c r="CL6" s="64" t="s">
        <v>104</v>
      </c>
      <c r="CM6" s="64" t="s">
        <v>105</v>
      </c>
      <c r="CN6" s="64" t="s">
        <v>106</v>
      </c>
      <c r="CO6" s="64" t="s">
        <v>107</v>
      </c>
      <c r="CP6" s="64" t="s">
        <v>108</v>
      </c>
      <c r="CQ6" s="64"/>
      <c r="CR6" s="64"/>
      <c r="CS6" s="64"/>
      <c r="CT6" s="64"/>
      <c r="CU6" s="100" t="s">
        <v>221</v>
      </c>
      <c r="CV6" s="64"/>
      <c r="CW6" s="100" t="s">
        <v>222</v>
      </c>
      <c r="CX6" s="64"/>
      <c r="CY6" s="100" t="s">
        <v>223</v>
      </c>
      <c r="CZ6" s="64" t="s">
        <v>14</v>
      </c>
      <c r="DA6" s="64" t="s">
        <v>110</v>
      </c>
      <c r="DB6" s="64" t="s">
        <v>236</v>
      </c>
      <c r="DC6" s="64"/>
      <c r="DD6" s="64"/>
      <c r="DE6" s="64"/>
      <c r="DF6" s="64"/>
      <c r="DG6" s="100" t="s">
        <v>221</v>
      </c>
      <c r="DH6" s="64"/>
      <c r="DI6" s="100" t="s">
        <v>222</v>
      </c>
      <c r="DJ6" s="64"/>
      <c r="DK6" s="100" t="s">
        <v>223</v>
      </c>
      <c r="DL6" s="64" t="s">
        <v>14</v>
      </c>
      <c r="DM6" s="64" t="s">
        <v>112</v>
      </c>
      <c r="DN6" s="64" t="s">
        <v>237</v>
      </c>
      <c r="DO6" s="64"/>
      <c r="DP6" s="64"/>
      <c r="DQ6" s="64"/>
      <c r="DR6" s="64"/>
      <c r="DS6" s="100" t="s">
        <v>221</v>
      </c>
      <c r="DT6" s="64"/>
      <c r="DU6" s="100" t="s">
        <v>222</v>
      </c>
      <c r="DV6" s="64"/>
      <c r="DW6" s="100" t="s">
        <v>223</v>
      </c>
      <c r="DX6" s="64" t="s">
        <v>14</v>
      </c>
      <c r="DY6" s="64"/>
      <c r="DZ6" s="64"/>
      <c r="EA6" s="64"/>
      <c r="EB6" s="64" t="s">
        <v>215</v>
      </c>
      <c r="EC6" s="64" t="s">
        <v>14</v>
      </c>
      <c r="ED6" s="64" t="s">
        <v>14</v>
      </c>
      <c r="EE6" s="100" t="s">
        <v>221</v>
      </c>
      <c r="EF6" s="64"/>
      <c r="EG6" s="100" t="s">
        <v>222</v>
      </c>
      <c r="EH6" s="64"/>
      <c r="EI6" s="64" t="s">
        <v>14</v>
      </c>
      <c r="EJ6" s="100" t="s">
        <v>223</v>
      </c>
      <c r="EK6" s="64" t="s">
        <v>14</v>
      </c>
      <c r="EL6" s="37"/>
      <c r="EM6" s="37"/>
      <c r="EN6" s="37"/>
      <c r="EO6" s="37"/>
    </row>
    <row r="7" spans="1:182" x14ac:dyDescent="0.4">
      <c r="A7" s="60"/>
      <c r="B7" s="60"/>
      <c r="C7" s="64" t="s">
        <v>14</v>
      </c>
      <c r="D7" s="64" t="s">
        <v>14</v>
      </c>
      <c r="E7" s="64" t="s">
        <v>232</v>
      </c>
      <c r="F7" s="64" t="s">
        <v>14</v>
      </c>
      <c r="G7" s="64" t="s">
        <v>14</v>
      </c>
      <c r="H7" s="64" t="s">
        <v>14</v>
      </c>
      <c r="I7" s="64" t="s">
        <v>14</v>
      </c>
      <c r="J7" s="64" t="s">
        <v>14</v>
      </c>
      <c r="K7" s="64" t="s">
        <v>14</v>
      </c>
      <c r="L7" s="64" t="s">
        <v>14</v>
      </c>
      <c r="M7" s="64" t="s">
        <v>14</v>
      </c>
      <c r="N7" s="64" t="s">
        <v>14</v>
      </c>
      <c r="O7" s="64" t="s">
        <v>14</v>
      </c>
      <c r="P7" s="64" t="s">
        <v>14</v>
      </c>
      <c r="Q7" s="64" t="s">
        <v>14</v>
      </c>
      <c r="R7" s="64"/>
      <c r="S7" s="64"/>
      <c r="T7" s="60"/>
      <c r="U7" s="64"/>
      <c r="V7" s="60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 t="s">
        <v>14</v>
      </c>
      <c r="AN7" s="64"/>
      <c r="AO7" s="64"/>
      <c r="AP7" s="60"/>
      <c r="AQ7" s="64"/>
      <c r="AR7" s="60"/>
      <c r="AS7" s="64"/>
      <c r="AT7" s="64"/>
      <c r="AU7" s="64"/>
      <c r="AV7" s="64"/>
      <c r="AW7" s="64"/>
      <c r="AX7" s="60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 t="s">
        <v>238</v>
      </c>
      <c r="BN7" s="64"/>
      <c r="BO7" s="64" t="s">
        <v>14</v>
      </c>
      <c r="BP7" s="64"/>
      <c r="BQ7" s="64"/>
      <c r="BR7" s="60"/>
      <c r="BS7" s="64"/>
      <c r="BT7" s="60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 t="s">
        <v>14</v>
      </c>
      <c r="CR7" s="64"/>
      <c r="CS7" s="64"/>
      <c r="CT7" s="60"/>
      <c r="CU7" s="64"/>
      <c r="CV7" s="60"/>
      <c r="CW7" s="64"/>
      <c r="CX7" s="64"/>
      <c r="CY7" s="64"/>
      <c r="CZ7" s="64"/>
      <c r="DA7" s="64"/>
      <c r="DB7" s="64"/>
      <c r="DC7" s="64" t="s">
        <v>14</v>
      </c>
      <c r="DD7" s="64"/>
      <c r="DE7" s="64"/>
      <c r="DF7" s="60"/>
      <c r="DG7" s="64"/>
      <c r="DH7" s="60"/>
      <c r="DI7" s="64"/>
      <c r="DJ7" s="64"/>
      <c r="DK7" s="64"/>
      <c r="DL7" s="64"/>
      <c r="DM7" s="60"/>
      <c r="DN7" s="64"/>
      <c r="DO7" s="64" t="s">
        <v>14</v>
      </c>
      <c r="DP7" s="64"/>
      <c r="DQ7" s="64"/>
      <c r="DR7" s="60"/>
      <c r="DS7" s="64" t="s">
        <v>14</v>
      </c>
      <c r="DT7" s="64"/>
      <c r="DU7" s="64"/>
      <c r="DV7" s="64"/>
      <c r="DW7" s="64" t="s">
        <v>14</v>
      </c>
      <c r="DX7" s="64"/>
      <c r="DY7" s="64" t="s">
        <v>14</v>
      </c>
      <c r="DZ7" s="64"/>
      <c r="EA7" s="64"/>
      <c r="EB7" s="64"/>
      <c r="EC7" s="60"/>
      <c r="ED7" s="64" t="s">
        <v>14</v>
      </c>
      <c r="EE7" s="64" t="s">
        <v>14</v>
      </c>
      <c r="EF7" s="64"/>
      <c r="EG7" s="64"/>
      <c r="EH7" s="64"/>
      <c r="EI7" s="64" t="s">
        <v>14</v>
      </c>
      <c r="EJ7" s="64"/>
      <c r="EK7" s="64"/>
      <c r="EL7" s="37"/>
      <c r="EM7" s="37"/>
      <c r="EN7" s="37"/>
      <c r="EO7" s="37"/>
    </row>
    <row r="8" spans="1:182" ht="13.5" thickBot="1" x14ac:dyDescent="0.45">
      <c r="A8" s="66"/>
      <c r="B8" s="66" t="s">
        <v>26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6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8" t="s">
        <v>14</v>
      </c>
      <c r="DD8" s="68"/>
      <c r="DE8" s="68"/>
      <c r="DF8" s="66"/>
      <c r="DG8" s="68" t="s">
        <v>14</v>
      </c>
      <c r="DH8" s="66"/>
      <c r="DI8" s="66"/>
      <c r="DJ8" s="66"/>
      <c r="DK8" s="66"/>
      <c r="DL8" s="66"/>
      <c r="DM8" s="66"/>
      <c r="DN8" s="68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37"/>
      <c r="EM8" s="37"/>
      <c r="EN8" s="37"/>
      <c r="EO8" s="37"/>
    </row>
    <row r="9" spans="1:182" ht="13.5" thickTop="1" x14ac:dyDescent="0.4">
      <c r="B9" s="69">
        <v>1800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3.8990411784508128</v>
      </c>
      <c r="AB9" s="70"/>
      <c r="AC9" s="70"/>
      <c r="AD9" s="70"/>
      <c r="AE9" s="70"/>
      <c r="AF9" s="70">
        <v>-42.857142857142861</v>
      </c>
      <c r="AG9" s="70"/>
      <c r="AH9" s="70"/>
      <c r="AI9" s="70"/>
      <c r="AJ9" s="70"/>
      <c r="AK9" s="70"/>
      <c r="AL9" s="70"/>
      <c r="AM9" s="70">
        <f>AVERAGE($AA9:$AL9)</f>
        <v>-19.479050839346023</v>
      </c>
      <c r="AN9" s="70">
        <f t="shared" ref="AN9:AN72" si="0">MEDIAN($AA9:$AL9)</f>
        <v>-19.479050839346023</v>
      </c>
      <c r="AO9" s="70">
        <f t="shared" ref="AO9:AO72" si="1">MAX($AA9:$AL9)</f>
        <v>3.8990411784508128</v>
      </c>
      <c r="AP9" s="70">
        <f t="shared" ref="AP9:AP72" si="2">COUNTA(AA9:AL9)</f>
        <v>2</v>
      </c>
      <c r="AQ9" s="70">
        <f t="array" ref="AQ9">SUM(IF($AA9:$AL9&lt;0,1,0))</f>
        <v>1</v>
      </c>
      <c r="AR9" s="70">
        <f t="shared" ref="AR9:AR72" si="3">100*AQ9/AP9</f>
        <v>50</v>
      </c>
      <c r="AS9" s="70">
        <f t="array" ref="AS9">SUM(IF($AA9:$AL9&gt;20,1,0))</f>
        <v>0</v>
      </c>
      <c r="AT9" s="70">
        <f t="shared" ref="AT9:AT72" si="4">100*(AS9/$AP9)</f>
        <v>0</v>
      </c>
      <c r="AU9" s="70">
        <f t="array" ref="AU9">SUM(IF($AA9:$AL9&gt;40,1,0))</f>
        <v>0</v>
      </c>
      <c r="AV9" s="70">
        <f>100*(AU9/$AP9)</f>
        <v>0</v>
      </c>
      <c r="AW9" s="70">
        <v>14.64646464646464</v>
      </c>
      <c r="AX9" s="70">
        <v>5.2478979324782848</v>
      </c>
      <c r="AY9" s="70">
        <v>48.306010928961761</v>
      </c>
      <c r="AZ9" s="70"/>
      <c r="BA9" s="70">
        <v>0.85470085470085166</v>
      </c>
      <c r="BB9" s="70">
        <v>-12.304250559284114</v>
      </c>
      <c r="BC9" s="70"/>
      <c r="BD9" s="70"/>
      <c r="BE9" s="70">
        <v>1.7174568126550049</v>
      </c>
      <c r="BF9" s="70">
        <v>12.583643761833162</v>
      </c>
      <c r="BG9" s="70">
        <v>31.515073194745447</v>
      </c>
      <c r="BH9" s="70">
        <v>1.7598343685300222</v>
      </c>
      <c r="BI9" s="70">
        <v>42.109931430605016</v>
      </c>
      <c r="BJ9" s="70"/>
      <c r="BK9" s="70">
        <v>-4.0918163672654719</v>
      </c>
      <c r="BL9" s="70">
        <v>22.222222222222232</v>
      </c>
      <c r="BM9" s="70"/>
      <c r="BN9" s="70">
        <v>36.363636363636353</v>
      </c>
      <c r="BO9" s="70">
        <f>AVERAGE($AW9:$BN9)</f>
        <v>15.456215814637167</v>
      </c>
      <c r="BP9" s="70">
        <f t="shared" ref="BP9:BP72" si="5">MEDIAN($AW9:$BN9)</f>
        <v>12.583643761833162</v>
      </c>
      <c r="BQ9" s="70">
        <f t="shared" ref="BQ9:BQ72" si="6">MAX($AW9:$BN9)</f>
        <v>48.306010928961761</v>
      </c>
      <c r="BR9" s="70">
        <f t="shared" ref="BR9:BR72" si="7">COUNTA(AW9:BN9)</f>
        <v>13</v>
      </c>
      <c r="BS9" s="70">
        <f t="array" ref="BS9">SUM(IF($AW9:$BN9&lt;0,1,0))</f>
        <v>2</v>
      </c>
      <c r="BT9" s="70">
        <f t="shared" ref="BT9:BT72" si="8">100*BS9/BR9</f>
        <v>15.384615384615385</v>
      </c>
      <c r="BU9" s="70">
        <f t="array" ref="BU9">SUM(IF($AW9:$BN9&gt;20,1,0))</f>
        <v>5</v>
      </c>
      <c r="BV9" s="70">
        <f t="shared" ref="BV9:BV72" si="9">100*(BU9/$BR9)</f>
        <v>38.461538461538467</v>
      </c>
      <c r="BW9" s="70">
        <f t="array" ref="BW9">SUM(IF($AW9:$BN9&gt;40,1,0))</f>
        <v>2</v>
      </c>
      <c r="BX9" s="70">
        <f>100*(BW9/$BR9)</f>
        <v>15.384615384615385</v>
      </c>
      <c r="BY9" s="70">
        <v>-5.9669745859377725</v>
      </c>
      <c r="BZ9" s="70"/>
      <c r="CA9" s="70">
        <v>-5.1172617966277354</v>
      </c>
      <c r="CB9" s="70">
        <v>-7.7226131816000017</v>
      </c>
      <c r="CC9" s="70"/>
      <c r="CD9" s="70"/>
      <c r="CE9" s="70"/>
      <c r="CF9" s="70"/>
      <c r="CG9" s="70"/>
      <c r="CH9" s="70"/>
      <c r="CI9" s="70"/>
      <c r="CJ9" s="70">
        <v>0.3957662099947617</v>
      </c>
      <c r="CK9" s="70"/>
      <c r="CL9" s="70"/>
      <c r="CM9" s="70"/>
      <c r="CN9" s="70">
        <v>-4.1533047100471903</v>
      </c>
      <c r="CO9" s="70"/>
      <c r="CP9" s="70"/>
      <c r="CQ9" s="70">
        <f>AVERAGE($BY9:$CP9)</f>
        <v>-4.5128776128435879</v>
      </c>
      <c r="CR9" s="70">
        <f t="shared" ref="CR9:CR72" si="10">MEDIAN($BY9:$CP9)</f>
        <v>-5.1172617966277354</v>
      </c>
      <c r="CS9" s="70">
        <f t="shared" ref="CS9:CS72" si="11">MAX($BY9:$CP9)</f>
        <v>0.3957662099947617</v>
      </c>
      <c r="CT9" s="70">
        <f t="shared" ref="CT9:CT72" si="12">COUNTA(BY9:CP9)</f>
        <v>5</v>
      </c>
      <c r="CU9" s="70">
        <f t="array" ref="CU9">SUM(IF($BY9:$CP9&lt;0,1,0))</f>
        <v>4</v>
      </c>
      <c r="CV9" s="70">
        <f t="shared" ref="CV9:CV72" si="13">100*CU9/CT9</f>
        <v>80</v>
      </c>
      <c r="CW9" s="70">
        <f t="array" ref="CW9">SUM(IF($BY9:$CP9&gt;20,1,0))</f>
        <v>0</v>
      </c>
      <c r="CX9" s="70">
        <f t="shared" ref="CX9:CX72" si="14">100*(CW9/$CT9)</f>
        <v>0</v>
      </c>
      <c r="CY9" s="70">
        <f t="array" ref="CY9">SUM(IF($BY9:$CP9&gt;40,1,0))</f>
        <v>0</v>
      </c>
      <c r="CZ9" s="70">
        <f>100*(CY9/$CT9)</f>
        <v>0</v>
      </c>
      <c r="DA9" s="70"/>
      <c r="DB9" s="70">
        <v>2.0270270270270174</v>
      </c>
      <c r="DC9" s="70">
        <f>AVERAGE($DA9:$DB9)</f>
        <v>2.0270270270270174</v>
      </c>
      <c r="DD9" s="70">
        <f t="shared" ref="DD9:DD72" si="15">MEDIAN($DA9:$DB9)</f>
        <v>2.0270270270270174</v>
      </c>
      <c r="DE9" s="70">
        <f t="shared" ref="DE9:DE72" si="16">MAX($DA9:$DB9)</f>
        <v>2.0270270270270174</v>
      </c>
      <c r="DF9" s="70">
        <f t="shared" ref="DF9:DF72" si="17">COUNTA(DA9:DB9)</f>
        <v>1</v>
      </c>
      <c r="DG9" s="70">
        <f t="array" ref="DG9">SUM(IF($DA9:$DB9&lt;0,1,0))</f>
        <v>0</v>
      </c>
      <c r="DH9" s="70">
        <f t="shared" ref="DH9:DH72" si="18">100*DG9/DF9</f>
        <v>0</v>
      </c>
      <c r="DI9" s="70">
        <f t="array" ref="DI9">SUM(IF($DA9:$DB9&gt;20,1,0))</f>
        <v>0</v>
      </c>
      <c r="DJ9" s="70">
        <f t="shared" ref="DJ9:DJ72" si="19">100*(DI9/$DF9)</f>
        <v>0</v>
      </c>
      <c r="DK9" s="70">
        <f t="array" ref="DK9">SUM(IF($DA9:$DB9&gt;40,1,0))</f>
        <v>0</v>
      </c>
      <c r="DL9" s="70">
        <f>100*(DK9/$DF9)</f>
        <v>0</v>
      </c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>
        <f>AVERAGE($C9:$P9,$AA9:$AL9,$AW9:$BN9,$BY9:$CP9,$DA9:$DB9,$DM9:$DN9)</f>
        <v>6.7350163273523931</v>
      </c>
      <c r="DZ9" s="70">
        <f t="shared" ref="DZ9:DZ72" si="20">MEDIAN($C9:$P9,$AA9:$AL9,$AW9:$BN9,$BY9:$CP9,$DA9:$DB9,$DM9:$DN9)</f>
        <v>1.7598343685300222</v>
      </c>
      <c r="EA9" s="70">
        <f t="shared" ref="EA9:EA72" si="21">MAX($C9:$P9,$AA9:$AL9,$AW9:$BN9,$BY9:$CP9,$DA9:$DB9,$DM9:$DN9)</f>
        <v>48.306010928961761</v>
      </c>
      <c r="EB9" s="70"/>
      <c r="EC9" s="70">
        <f t="shared" ref="EC9:EC72" si="22">STDEV($C9:$P9,$AA9:$AL9,$AW9:$BN9,$BY9:$CP9,$DA9:$DB9,$DM9:$DN9)</f>
        <v>20.656347011210062</v>
      </c>
      <c r="ED9" s="70">
        <f t="shared" ref="ED9:EE72" si="23">T9+AP9+BR9+CT9+DF9+DR9</f>
        <v>21</v>
      </c>
      <c r="EE9" s="70">
        <f t="shared" si="23"/>
        <v>7</v>
      </c>
      <c r="EF9" s="70">
        <f t="shared" ref="EF9:EF72" si="24">100*EE9/ED9</f>
        <v>33.333333333333336</v>
      </c>
      <c r="EG9" s="70">
        <f t="shared" ref="EG9:EG72" si="25">W9+AS9+BU9+CW9+DI9+DU9</f>
        <v>5</v>
      </c>
      <c r="EH9" s="103">
        <f t="shared" ref="EH9:EH72" si="26">100*(EG9/$ED9)</f>
        <v>23.809523809523807</v>
      </c>
      <c r="EI9" s="70"/>
      <c r="EJ9" s="70">
        <f t="shared" ref="EJ9:EJ72" si="27">Y9+AU9+BW9+CY9+DK9+DW9</f>
        <v>2</v>
      </c>
      <c r="EK9" s="70">
        <f>100*(EJ9/$ED9)</f>
        <v>9.5238095238095237</v>
      </c>
      <c r="EL9" s="37"/>
      <c r="EM9" s="37"/>
      <c r="EN9" s="37"/>
      <c r="EO9" s="37"/>
    </row>
    <row r="10" spans="1:182" x14ac:dyDescent="0.4">
      <c r="B10" s="69">
        <v>1801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>
        <v>7.9346243192047696</v>
      </c>
      <c r="AB10" s="70"/>
      <c r="AC10" s="70">
        <v>-10.311859776917832</v>
      </c>
      <c r="AD10" s="70"/>
      <c r="AE10" s="70"/>
      <c r="AF10" s="70">
        <v>9.0909090909090828</v>
      </c>
      <c r="AG10" s="70"/>
      <c r="AH10" s="70"/>
      <c r="AI10" s="70"/>
      <c r="AJ10" s="70"/>
      <c r="AK10" s="70"/>
      <c r="AL10" s="70"/>
      <c r="AM10" s="70">
        <f t="shared" ref="AM10:AM73" si="28">AVERAGE(AA10:AL10)</f>
        <v>2.2378912110653402</v>
      </c>
      <c r="AN10" s="70">
        <f t="shared" si="0"/>
        <v>7.9346243192047696</v>
      </c>
      <c r="AO10" s="70">
        <f t="shared" si="1"/>
        <v>9.0909090909090828</v>
      </c>
      <c r="AP10" s="70">
        <f t="shared" si="2"/>
        <v>3</v>
      </c>
      <c r="AQ10" s="70">
        <f t="array" ref="AQ10">SUM(IF($AA10:$AL10&lt;0,1,0))</f>
        <v>1</v>
      </c>
      <c r="AR10" s="70">
        <f t="shared" si="3"/>
        <v>33.333333333333336</v>
      </c>
      <c r="AS10" s="70">
        <f t="array" ref="AS10">SUM(IF($AA10:$AL10&gt;20,1,0))</f>
        <v>0</v>
      </c>
      <c r="AT10" s="70">
        <f t="shared" si="4"/>
        <v>0</v>
      </c>
      <c r="AU10" s="70">
        <f t="array" ref="AU10">SUM(IF(AA10:AL10&gt;40,1,0))</f>
        <v>0</v>
      </c>
      <c r="AV10" s="70">
        <f t="shared" ref="AV10:AV73" si="29">100*(AU10/AP10)</f>
        <v>0</v>
      </c>
      <c r="AW10" s="70">
        <v>29.240813238581431</v>
      </c>
      <c r="AX10" s="70">
        <v>16.595705206169619</v>
      </c>
      <c r="AY10" s="70"/>
      <c r="AZ10" s="70"/>
      <c r="BA10" s="70">
        <v>-11.016949152542377</v>
      </c>
      <c r="BB10" s="70">
        <v>-7.0578231292517168</v>
      </c>
      <c r="BC10" s="70"/>
      <c r="BD10" s="70"/>
      <c r="BE10" s="70">
        <v>20.242916063566629</v>
      </c>
      <c r="BF10" s="70">
        <v>-0.3731851488654625</v>
      </c>
      <c r="BG10" s="70">
        <v>-7.8214203162268898</v>
      </c>
      <c r="BH10" s="70">
        <v>23.804679552390628</v>
      </c>
      <c r="BI10" s="70">
        <v>11.937520752230624</v>
      </c>
      <c r="BJ10" s="70"/>
      <c r="BK10" s="70">
        <v>14.18861512319457</v>
      </c>
      <c r="BL10" s="70">
        <v>10.451807228915655</v>
      </c>
      <c r="BM10" s="70"/>
      <c r="BN10" s="70">
        <v>11.851851851851848</v>
      </c>
      <c r="BO10" s="70">
        <f t="shared" ref="BO10:BO73" si="30">AVERAGE(AW10:BN10)</f>
        <v>9.3370442725012115</v>
      </c>
      <c r="BP10" s="70">
        <f t="shared" si="5"/>
        <v>11.894686302041237</v>
      </c>
      <c r="BQ10" s="70">
        <f t="shared" si="6"/>
        <v>29.240813238581431</v>
      </c>
      <c r="BR10" s="70">
        <f t="shared" si="7"/>
        <v>12</v>
      </c>
      <c r="BS10" s="70">
        <f t="array" ref="BS10">SUM(IF($AW10:$BN10&lt;0,1,0))</f>
        <v>4</v>
      </c>
      <c r="BT10" s="70">
        <f t="shared" si="8"/>
        <v>33.333333333333336</v>
      </c>
      <c r="BU10" s="70">
        <f t="array" ref="BU10">SUM(IF($AW10:$BN10&gt;20,1,0))</f>
        <v>3</v>
      </c>
      <c r="BV10" s="70">
        <f t="shared" si="9"/>
        <v>25</v>
      </c>
      <c r="BW10" s="70">
        <f t="array" ref="BW10">SUM(IF(AW10:BN10&gt;40,1,0))</f>
        <v>0</v>
      </c>
      <c r="BX10" s="70">
        <f t="shared" ref="BX10:BX73" si="31">100*(BW10/BR10)</f>
        <v>0</v>
      </c>
      <c r="BY10" s="70">
        <v>18.796595742540536</v>
      </c>
      <c r="BZ10" s="70"/>
      <c r="CA10" s="70">
        <v>6.5815656754684886</v>
      </c>
      <c r="CB10" s="70">
        <v>-10.415475120656037</v>
      </c>
      <c r="CC10" s="70"/>
      <c r="CD10" s="70"/>
      <c r="CE10" s="70"/>
      <c r="CF10" s="70"/>
      <c r="CG10" s="70"/>
      <c r="CH10" s="70"/>
      <c r="CI10" s="70"/>
      <c r="CJ10" s="70">
        <v>-6.2808451163496599</v>
      </c>
      <c r="CK10" s="70"/>
      <c r="CL10" s="70"/>
      <c r="CM10" s="70"/>
      <c r="CN10" s="70">
        <v>1.5270215563640204</v>
      </c>
      <c r="CO10" s="70"/>
      <c r="CP10" s="70"/>
      <c r="CQ10" s="70">
        <f t="shared" ref="CQ10:CQ73" si="32">AVERAGE(BY10:CP10)</f>
        <v>2.04177254747347</v>
      </c>
      <c r="CR10" s="70">
        <f t="shared" si="10"/>
        <v>1.5270215563640204</v>
      </c>
      <c r="CS10" s="70">
        <f t="shared" si="11"/>
        <v>18.796595742540536</v>
      </c>
      <c r="CT10" s="70">
        <f t="shared" si="12"/>
        <v>5</v>
      </c>
      <c r="CU10" s="70">
        <f t="array" ref="CU10">SUM(IF($BY10:$CP10&lt;0,1,0))</f>
        <v>2</v>
      </c>
      <c r="CV10" s="70">
        <f t="shared" si="13"/>
        <v>40</v>
      </c>
      <c r="CW10" s="70">
        <f t="array" ref="CW10">SUM(IF($BY10:$CP10&gt;20,1,0))</f>
        <v>0</v>
      </c>
      <c r="CX10" s="70">
        <f t="shared" si="14"/>
        <v>0</v>
      </c>
      <c r="CY10" s="70">
        <f t="array" ref="CY10">SUM(IF(BY10:CP10&gt;40,1,0))</f>
        <v>0</v>
      </c>
      <c r="CZ10" s="70">
        <f t="shared" ref="CZ10:CZ73" si="33">100*(CY10/CT10)</f>
        <v>0</v>
      </c>
      <c r="DA10" s="70"/>
      <c r="DB10" s="70">
        <v>1.3245033112582849</v>
      </c>
      <c r="DC10" s="70">
        <f t="shared" ref="DC10:DC73" si="34">AVERAGE(DA10:DB10)</f>
        <v>1.3245033112582849</v>
      </c>
      <c r="DD10" s="70">
        <f t="shared" si="15"/>
        <v>1.3245033112582849</v>
      </c>
      <c r="DE10" s="70">
        <f t="shared" si="16"/>
        <v>1.3245033112582849</v>
      </c>
      <c r="DF10" s="70">
        <f t="shared" si="17"/>
        <v>1</v>
      </c>
      <c r="DG10" s="70">
        <f t="array" ref="DG10">SUM(IF($DA10:$DB10&lt;0,1,0))</f>
        <v>0</v>
      </c>
      <c r="DH10" s="70">
        <f t="shared" si="18"/>
        <v>0</v>
      </c>
      <c r="DI10" s="70">
        <f t="array" ref="DI10">SUM(IF($DA10:$DB10&gt;20,1,0))</f>
        <v>0</v>
      </c>
      <c r="DJ10" s="70">
        <f t="shared" si="19"/>
        <v>0</v>
      </c>
      <c r="DK10" s="70">
        <f t="array" ref="DK10">SUM(IF(DA10:DB10&gt;40,1,0))</f>
        <v>0</v>
      </c>
      <c r="DL10" s="70">
        <f t="shared" ref="DL10:DL73" si="35">100*(DK10/DF10)</f>
        <v>0</v>
      </c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>
        <f>AVERAGE($C10:$P10,$AA10:$AL10,$AW10:$BN10,$BY10:$CP10,$DA10:$DB10,$DM10:$DN10)</f>
        <v>6.2043605215160103</v>
      </c>
      <c r="DZ10" s="70">
        <f t="shared" si="20"/>
        <v>7.9346243192047696</v>
      </c>
      <c r="EA10" s="70">
        <f t="shared" si="21"/>
        <v>29.240813238581431</v>
      </c>
      <c r="EB10" s="70"/>
      <c r="EC10" s="70">
        <f t="shared" si="22"/>
        <v>12.093627494409398</v>
      </c>
      <c r="ED10" s="70">
        <f t="shared" si="23"/>
        <v>21</v>
      </c>
      <c r="EE10" s="70">
        <f t="shared" si="23"/>
        <v>7</v>
      </c>
      <c r="EF10" s="70">
        <f t="shared" si="24"/>
        <v>33.333333333333336</v>
      </c>
      <c r="EG10" s="70">
        <f t="shared" si="25"/>
        <v>3</v>
      </c>
      <c r="EH10" s="103">
        <f t="shared" si="26"/>
        <v>14.285714285714285</v>
      </c>
      <c r="EI10" s="70"/>
      <c r="EJ10" s="70">
        <f t="shared" si="27"/>
        <v>0</v>
      </c>
      <c r="EK10" s="70">
        <f t="shared" ref="EK10:EK73" si="36">100*(EJ10/ED10)</f>
        <v>0</v>
      </c>
      <c r="EL10" s="37"/>
      <c r="EM10" s="37"/>
      <c r="EN10" s="37"/>
      <c r="EO10" s="37"/>
    </row>
    <row r="11" spans="1:182" x14ac:dyDescent="0.4">
      <c r="B11" s="69">
        <v>1802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>
        <v>14.473294773184897</v>
      </c>
      <c r="AB11" s="70"/>
      <c r="AC11" s="70">
        <v>29.568527918781729</v>
      </c>
      <c r="AD11" s="70"/>
      <c r="AE11" s="70"/>
      <c r="AF11" s="70">
        <v>-10.416666666666663</v>
      </c>
      <c r="AG11" s="70"/>
      <c r="AH11" s="70"/>
      <c r="AI11" s="70"/>
      <c r="AJ11" s="70"/>
      <c r="AK11" s="70"/>
      <c r="AL11" s="70"/>
      <c r="AM11" s="70">
        <f t="shared" si="28"/>
        <v>11.208385341766656</v>
      </c>
      <c r="AN11" s="70">
        <f t="shared" si="0"/>
        <v>14.473294773184897</v>
      </c>
      <c r="AO11" s="70">
        <f t="shared" si="1"/>
        <v>29.568527918781729</v>
      </c>
      <c r="AP11" s="70">
        <f t="shared" si="2"/>
        <v>3</v>
      </c>
      <c r="AQ11" s="70">
        <f t="array" ref="AQ11">SUM(IF($AA11:$AL11&lt;0,1,0))</f>
        <v>1</v>
      </c>
      <c r="AR11" s="70">
        <f t="shared" si="3"/>
        <v>33.333333333333336</v>
      </c>
      <c r="AS11" s="70">
        <f t="array" ref="AS11">SUM(IF($AA11:$AL11&gt;20,1,0))</f>
        <v>1</v>
      </c>
      <c r="AT11" s="70">
        <f t="shared" si="4"/>
        <v>33.333333333333329</v>
      </c>
      <c r="AU11" s="70">
        <f t="array" ref="AU11">SUM(IF(AA11:AL11&gt;40,1,0))</f>
        <v>0</v>
      </c>
      <c r="AV11" s="70">
        <f t="shared" si="29"/>
        <v>0</v>
      </c>
      <c r="AW11" s="70">
        <v>11.554948079807115</v>
      </c>
      <c r="AX11" s="70">
        <v>4.1291337093919189</v>
      </c>
      <c r="AY11" s="70"/>
      <c r="AZ11" s="70"/>
      <c r="BA11" s="70">
        <v>-0.9523809523809601</v>
      </c>
      <c r="BB11" s="70">
        <v>46.47758462946021</v>
      </c>
      <c r="BC11" s="70"/>
      <c r="BD11" s="70"/>
      <c r="BE11" s="70">
        <v>-8.0718650124607212</v>
      </c>
      <c r="BF11" s="70">
        <v>-2.8790944386722916</v>
      </c>
      <c r="BG11" s="70">
        <v>17.257738616714825</v>
      </c>
      <c r="BH11" s="70">
        <v>-21.528348397699261</v>
      </c>
      <c r="BI11" s="70">
        <v>-36.927812198150953</v>
      </c>
      <c r="BJ11" s="70"/>
      <c r="BK11" s="70">
        <v>15.699404761904756</v>
      </c>
      <c r="BL11" s="70">
        <v>-1.6089446413962372</v>
      </c>
      <c r="BM11" s="70">
        <v>-6.1733855978225787</v>
      </c>
      <c r="BN11" s="70">
        <v>-23.178807947019862</v>
      </c>
      <c r="BO11" s="70">
        <f t="shared" si="30"/>
        <v>-0.47706379910184893</v>
      </c>
      <c r="BP11" s="70">
        <f t="shared" si="5"/>
        <v>-1.6089446413962372</v>
      </c>
      <c r="BQ11" s="70">
        <f t="shared" si="6"/>
        <v>46.47758462946021</v>
      </c>
      <c r="BR11" s="70">
        <f t="shared" si="7"/>
        <v>13</v>
      </c>
      <c r="BS11" s="70">
        <f t="array" ref="BS11">SUM(IF($AW11:$BN11&lt;0,1,0))</f>
        <v>8</v>
      </c>
      <c r="BT11" s="70">
        <f t="shared" si="8"/>
        <v>61.53846153846154</v>
      </c>
      <c r="BU11" s="70">
        <f t="array" ref="BU11">SUM(IF($AW11:$BN11&gt;20,1,0))</f>
        <v>1</v>
      </c>
      <c r="BV11" s="70">
        <f t="shared" si="9"/>
        <v>7.6923076923076925</v>
      </c>
      <c r="BW11" s="70">
        <f t="array" ref="BW11">SUM(IF(AW11:BN11&gt;40,1,0))</f>
        <v>1</v>
      </c>
      <c r="BX11" s="70">
        <f t="shared" si="31"/>
        <v>7.6923076923076925</v>
      </c>
      <c r="BY11" s="70">
        <v>-2.4607308497514686</v>
      </c>
      <c r="BZ11" s="70"/>
      <c r="CA11" s="70">
        <v>5.6697095212870128</v>
      </c>
      <c r="CB11" s="70">
        <v>3.625855415877477</v>
      </c>
      <c r="CC11" s="70"/>
      <c r="CD11" s="70"/>
      <c r="CE11" s="70"/>
      <c r="CF11" s="70"/>
      <c r="CG11" s="70"/>
      <c r="CH11" s="70"/>
      <c r="CI11" s="70"/>
      <c r="CJ11" s="70">
        <v>-7.6456255534827555</v>
      </c>
      <c r="CK11" s="70"/>
      <c r="CL11" s="70"/>
      <c r="CM11" s="70"/>
      <c r="CN11" s="70">
        <v>3.1697920897143592</v>
      </c>
      <c r="CO11" s="70"/>
      <c r="CP11" s="70"/>
      <c r="CQ11" s="70">
        <f t="shared" si="32"/>
        <v>0.47180012472892507</v>
      </c>
      <c r="CR11" s="70">
        <f t="shared" si="10"/>
        <v>3.1697920897143592</v>
      </c>
      <c r="CS11" s="70">
        <f t="shared" si="11"/>
        <v>5.6697095212870128</v>
      </c>
      <c r="CT11" s="70">
        <f t="shared" si="12"/>
        <v>5</v>
      </c>
      <c r="CU11" s="70">
        <f t="array" ref="CU11">SUM(IF($BY11:$CP11&lt;0,1,0))</f>
        <v>2</v>
      </c>
      <c r="CV11" s="70">
        <f t="shared" si="13"/>
        <v>40</v>
      </c>
      <c r="CW11" s="70">
        <f t="array" ref="CW11">SUM(IF($BY11:$CP11&gt;20,1,0))</f>
        <v>0</v>
      </c>
      <c r="CX11" s="70">
        <f t="shared" si="14"/>
        <v>0</v>
      </c>
      <c r="CY11" s="70">
        <f t="array" ref="CY11">SUM(IF(BY11:CP11&gt;40,1,0))</f>
        <v>0</v>
      </c>
      <c r="CZ11" s="70">
        <f t="shared" si="33"/>
        <v>0</v>
      </c>
      <c r="DA11" s="70"/>
      <c r="DB11" s="70">
        <v>-15.686274509803921</v>
      </c>
      <c r="DC11" s="70">
        <f t="shared" si="34"/>
        <v>-15.686274509803921</v>
      </c>
      <c r="DD11" s="70">
        <f t="shared" si="15"/>
        <v>-15.686274509803921</v>
      </c>
      <c r="DE11" s="70">
        <f t="shared" si="16"/>
        <v>-15.686274509803921</v>
      </c>
      <c r="DF11" s="70">
        <f t="shared" si="17"/>
        <v>1</v>
      </c>
      <c r="DG11" s="70">
        <f t="array" ref="DG11">SUM(IF($DA11:$DB11&lt;0,1,0))</f>
        <v>1</v>
      </c>
      <c r="DH11" s="70">
        <f t="shared" si="18"/>
        <v>100</v>
      </c>
      <c r="DI11" s="70">
        <f t="array" ref="DI11">SUM(IF($DA11:$DB11&gt;20,1,0))</f>
        <v>0</v>
      </c>
      <c r="DJ11" s="70">
        <f t="shared" si="19"/>
        <v>0</v>
      </c>
      <c r="DK11" s="70">
        <f t="array" ref="DK11">SUM(IF(DA11:DB11&gt;40,1,0))</f>
        <v>0</v>
      </c>
      <c r="DL11" s="70">
        <f t="shared" si="35"/>
        <v>0</v>
      </c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>
        <f t="shared" ref="DY11:DY74" si="37">AVERAGE(C11:P11,AA11:AL11,AW11:BN11,BY11:CP11,DA11:DB11,DM11:DN11)</f>
        <v>0.64072967049166485</v>
      </c>
      <c r="DZ11" s="70">
        <f t="shared" si="20"/>
        <v>-1.2806627968885986</v>
      </c>
      <c r="EA11" s="70">
        <f t="shared" si="21"/>
        <v>46.47758462946021</v>
      </c>
      <c r="EB11" s="70"/>
      <c r="EC11" s="70">
        <f t="shared" si="22"/>
        <v>18.10502882423668</v>
      </c>
      <c r="ED11" s="70">
        <f t="shared" si="23"/>
        <v>22</v>
      </c>
      <c r="EE11" s="70">
        <f t="shared" si="23"/>
        <v>12</v>
      </c>
      <c r="EF11" s="70">
        <f t="shared" si="24"/>
        <v>54.545454545454547</v>
      </c>
      <c r="EG11" s="70">
        <f t="shared" si="25"/>
        <v>2</v>
      </c>
      <c r="EH11" s="103">
        <f t="shared" si="26"/>
        <v>9.0909090909090917</v>
      </c>
      <c r="EI11" s="70"/>
      <c r="EJ11" s="70">
        <f t="shared" si="27"/>
        <v>1</v>
      </c>
      <c r="EK11" s="70">
        <f t="shared" si="36"/>
        <v>4.5454545454545459</v>
      </c>
      <c r="EL11" s="37"/>
      <c r="EM11" s="37"/>
      <c r="EN11" s="37"/>
      <c r="EO11" s="37"/>
    </row>
    <row r="12" spans="1:182" x14ac:dyDescent="0.4">
      <c r="B12" s="69">
        <v>1803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>
        <v>12.774921806391626</v>
      </c>
      <c r="AB12" s="70"/>
      <c r="AC12" s="70">
        <v>12.810969637610171</v>
      </c>
      <c r="AD12" s="70"/>
      <c r="AE12" s="70"/>
      <c r="AF12" s="70">
        <v>2.3255813953488413</v>
      </c>
      <c r="AG12" s="70"/>
      <c r="AH12" s="70"/>
      <c r="AI12" s="70"/>
      <c r="AJ12" s="70"/>
      <c r="AK12" s="70"/>
      <c r="AL12" s="70"/>
      <c r="AM12" s="70">
        <f t="shared" si="28"/>
        <v>9.3038242797835462</v>
      </c>
      <c r="AN12" s="70">
        <f t="shared" si="0"/>
        <v>12.774921806391626</v>
      </c>
      <c r="AO12" s="70">
        <f t="shared" si="1"/>
        <v>12.810969637610171</v>
      </c>
      <c r="AP12" s="70">
        <f t="shared" si="2"/>
        <v>3</v>
      </c>
      <c r="AQ12" s="70">
        <f t="array" ref="AQ12">SUM(IF($AA12:$AL12&lt;0,1,0))</f>
        <v>0</v>
      </c>
      <c r="AR12" s="70">
        <f t="shared" si="3"/>
        <v>0</v>
      </c>
      <c r="AS12" s="70">
        <f t="array" ref="AS12">SUM(IF($AA12:$AL12&gt;20,1,0))</f>
        <v>0</v>
      </c>
      <c r="AT12" s="70">
        <f t="shared" si="4"/>
        <v>0</v>
      </c>
      <c r="AU12" s="70">
        <f t="array" ref="AU12">SUM(IF(AA12:AL12&gt;40,1,0))</f>
        <v>0</v>
      </c>
      <c r="AV12" s="70">
        <f t="shared" si="29"/>
        <v>0</v>
      </c>
      <c r="AW12" s="70">
        <v>12.448675361157424</v>
      </c>
      <c r="AX12" s="70">
        <v>-11.226931625009851</v>
      </c>
      <c r="AY12" s="70"/>
      <c r="AZ12" s="70"/>
      <c r="BA12" s="70">
        <v>6.7307692307692291</v>
      </c>
      <c r="BB12" s="70">
        <v>3.6851967520299844</v>
      </c>
      <c r="BC12" s="70"/>
      <c r="BD12" s="70"/>
      <c r="BE12" s="70">
        <v>-2.3959464661963636</v>
      </c>
      <c r="BF12" s="70">
        <v>0.98814785619776302</v>
      </c>
      <c r="BG12" s="70">
        <v>-9.0935967253732883</v>
      </c>
      <c r="BH12" s="70">
        <v>118.21989528795811</v>
      </c>
      <c r="BI12" s="70">
        <v>2.8867266517112689</v>
      </c>
      <c r="BJ12" s="70"/>
      <c r="BK12" s="70">
        <v>34.147909967845642</v>
      </c>
      <c r="BL12" s="70">
        <v>-2.7716186252771502</v>
      </c>
      <c r="BM12" s="70">
        <v>20.830238833401673</v>
      </c>
      <c r="BN12" s="70">
        <v>-5.1724137931034475</v>
      </c>
      <c r="BO12" s="70">
        <f t="shared" si="30"/>
        <v>13.021311746623923</v>
      </c>
      <c r="BP12" s="70">
        <f t="shared" si="5"/>
        <v>2.8867266517112689</v>
      </c>
      <c r="BQ12" s="70">
        <f t="shared" si="6"/>
        <v>118.21989528795811</v>
      </c>
      <c r="BR12" s="70">
        <f t="shared" si="7"/>
        <v>13</v>
      </c>
      <c r="BS12" s="70">
        <f t="array" ref="BS12">SUM(IF($AW12:$BN12&lt;0,1,0))</f>
        <v>5</v>
      </c>
      <c r="BT12" s="70">
        <f t="shared" si="8"/>
        <v>38.46153846153846</v>
      </c>
      <c r="BU12" s="70">
        <f t="array" ref="BU12">SUM(IF($AW12:$BN12&gt;20,1,0))</f>
        <v>3</v>
      </c>
      <c r="BV12" s="70">
        <f t="shared" si="9"/>
        <v>23.076923076923077</v>
      </c>
      <c r="BW12" s="70">
        <f t="array" ref="BW12">SUM(IF(AW12:BN12&gt;40,1,0))</f>
        <v>1</v>
      </c>
      <c r="BX12" s="70">
        <f t="shared" si="31"/>
        <v>7.6923076923076925</v>
      </c>
      <c r="BY12" s="70">
        <v>22.593285352851527</v>
      </c>
      <c r="BZ12" s="70"/>
      <c r="CA12" s="70">
        <v>-3.4326523446052213</v>
      </c>
      <c r="CB12" s="70">
        <v>15.891233796885885</v>
      </c>
      <c r="CC12" s="70"/>
      <c r="CD12" s="70"/>
      <c r="CE12" s="70"/>
      <c r="CF12" s="70"/>
      <c r="CG12" s="70"/>
      <c r="CH12" s="70"/>
      <c r="CI12" s="70"/>
      <c r="CJ12" s="70" t="s">
        <v>14</v>
      </c>
      <c r="CK12" s="70"/>
      <c r="CL12" s="70"/>
      <c r="CM12" s="70"/>
      <c r="CN12" s="70">
        <v>-1.4669226226601235</v>
      </c>
      <c r="CO12" s="70"/>
      <c r="CP12" s="70"/>
      <c r="CQ12" s="70">
        <f t="shared" si="32"/>
        <v>8.3962360456180178</v>
      </c>
      <c r="CR12" s="70">
        <f t="shared" si="10"/>
        <v>7.2121555871128811</v>
      </c>
      <c r="CS12" s="70">
        <f t="shared" si="11"/>
        <v>22.593285352851527</v>
      </c>
      <c r="CT12" s="70">
        <f t="shared" si="12"/>
        <v>5</v>
      </c>
      <c r="CU12" s="70">
        <f t="array" ref="CU12">SUM(IF($BY12:$CP12&lt;0,1,0))</f>
        <v>2</v>
      </c>
      <c r="CV12" s="70">
        <f t="shared" si="13"/>
        <v>40</v>
      </c>
      <c r="CW12" s="70">
        <f t="array" ref="CW12">SUM(IF($BY12:$CP12&gt;20,1,0))</f>
        <v>2</v>
      </c>
      <c r="CX12" s="70">
        <f t="shared" si="14"/>
        <v>40</v>
      </c>
      <c r="CY12" s="70">
        <f t="array" ref="CY12">SUM(IF(BY12:CP12&gt;40,1,0))</f>
        <v>1</v>
      </c>
      <c r="CZ12" s="70">
        <f t="shared" si="33"/>
        <v>20</v>
      </c>
      <c r="DA12" s="70"/>
      <c r="DB12" s="70">
        <v>5.4263565891472965</v>
      </c>
      <c r="DC12" s="70">
        <f t="shared" si="34"/>
        <v>5.4263565891472965</v>
      </c>
      <c r="DD12" s="70">
        <f t="shared" si="15"/>
        <v>5.4263565891472965</v>
      </c>
      <c r="DE12" s="70">
        <f t="shared" si="16"/>
        <v>5.4263565891472965</v>
      </c>
      <c r="DF12" s="70">
        <f t="shared" si="17"/>
        <v>1</v>
      </c>
      <c r="DG12" s="70">
        <f t="array" ref="DG12">SUM(IF($DA12:$DB12&lt;0,1,0))</f>
        <v>0</v>
      </c>
      <c r="DH12" s="70">
        <f t="shared" si="18"/>
        <v>0</v>
      </c>
      <c r="DI12" s="70">
        <f t="array" ref="DI12">SUM(IF($DA12:$DB12&gt;20,1,0))</f>
        <v>0</v>
      </c>
      <c r="DJ12" s="70">
        <f t="shared" si="19"/>
        <v>0</v>
      </c>
      <c r="DK12" s="70">
        <f t="array" ref="DK12">SUM(IF(DA12:DB12&gt;40,1,0))</f>
        <v>0</v>
      </c>
      <c r="DL12" s="70">
        <f t="shared" si="35"/>
        <v>0</v>
      </c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>
        <f t="shared" si="37"/>
        <v>11.247610777003855</v>
      </c>
      <c r="DZ12" s="70">
        <f t="shared" si="20"/>
        <v>3.6851967520299844</v>
      </c>
      <c r="EA12" s="70">
        <f t="shared" si="21"/>
        <v>118.21989528795811</v>
      </c>
      <c r="EB12" s="70"/>
      <c r="EC12" s="70">
        <f t="shared" si="22"/>
        <v>26.954045579542285</v>
      </c>
      <c r="ED12" s="70">
        <f t="shared" si="23"/>
        <v>22</v>
      </c>
      <c r="EE12" s="70">
        <f t="shared" si="23"/>
        <v>7</v>
      </c>
      <c r="EF12" s="70">
        <f t="shared" si="24"/>
        <v>31.818181818181817</v>
      </c>
      <c r="EG12" s="70">
        <f t="shared" si="25"/>
        <v>5</v>
      </c>
      <c r="EH12" s="103">
        <f t="shared" si="26"/>
        <v>22.727272727272727</v>
      </c>
      <c r="EI12" s="70"/>
      <c r="EJ12" s="70">
        <f t="shared" si="27"/>
        <v>2</v>
      </c>
      <c r="EK12" s="70">
        <f t="shared" si="36"/>
        <v>9.0909090909090917</v>
      </c>
      <c r="EL12" s="37"/>
      <c r="EM12" s="37"/>
      <c r="EN12" s="37"/>
      <c r="EO12" s="37"/>
    </row>
    <row r="13" spans="1:182" x14ac:dyDescent="0.4">
      <c r="B13" s="69">
        <v>1804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>
        <v>5.0047712856522768</v>
      </c>
      <c r="AB13" s="70"/>
      <c r="AC13" s="70">
        <v>50.199687445737105</v>
      </c>
      <c r="AD13" s="70"/>
      <c r="AE13" s="70"/>
      <c r="AF13" s="70">
        <v>31.818181818181813</v>
      </c>
      <c r="AG13" s="70"/>
      <c r="AH13" s="70"/>
      <c r="AI13" s="70"/>
      <c r="AJ13" s="70"/>
      <c r="AK13" s="70"/>
      <c r="AL13" s="70"/>
      <c r="AM13" s="70">
        <f t="shared" si="28"/>
        <v>29.007546849857064</v>
      </c>
      <c r="AN13" s="70">
        <f t="shared" si="0"/>
        <v>31.818181818181813</v>
      </c>
      <c r="AO13" s="70">
        <f t="shared" si="1"/>
        <v>50.199687445737105</v>
      </c>
      <c r="AP13" s="70">
        <f t="shared" si="2"/>
        <v>3</v>
      </c>
      <c r="AQ13" s="70">
        <f t="array" ref="AQ13">SUM(IF($AA13:$AL13&lt;0,1,0))</f>
        <v>0</v>
      </c>
      <c r="AR13" s="70">
        <f t="shared" si="3"/>
        <v>0</v>
      </c>
      <c r="AS13" s="70">
        <f t="array" ref="AS13">SUM(IF($AA13:$AL13&gt;20,1,0))</f>
        <v>2</v>
      </c>
      <c r="AT13" s="70">
        <f t="shared" si="4"/>
        <v>66.666666666666657</v>
      </c>
      <c r="AU13" s="70">
        <f t="array" ref="AU13">SUM(IF(AA13:AL13&gt;40,1,0))</f>
        <v>1</v>
      </c>
      <c r="AV13" s="70">
        <f t="shared" si="29"/>
        <v>33.333333333333329</v>
      </c>
      <c r="AW13" s="70">
        <v>-3.3999894637385619</v>
      </c>
      <c r="AX13" s="70">
        <v>13.816414065765237</v>
      </c>
      <c r="AY13" s="70"/>
      <c r="AZ13" s="70"/>
      <c r="BA13" s="70">
        <v>-6.3063063063063085</v>
      </c>
      <c r="BB13" s="70">
        <v>-9.9397590361445793</v>
      </c>
      <c r="BC13" s="70"/>
      <c r="BD13" s="70"/>
      <c r="BE13" s="70">
        <v>0.17022470330032569</v>
      </c>
      <c r="BF13" s="70">
        <v>-5.9238403211418378</v>
      </c>
      <c r="BG13" s="70">
        <v>-12.230560595825168</v>
      </c>
      <c r="BH13" s="70">
        <v>11.75623800383876</v>
      </c>
      <c r="BI13" s="70">
        <v>19.454908021284776</v>
      </c>
      <c r="BJ13" s="70"/>
      <c r="BK13" s="70">
        <v>16.203259827420915</v>
      </c>
      <c r="BL13" s="70">
        <v>-2.7651083238312446</v>
      </c>
      <c r="BM13" s="70">
        <v>16.056838365896997</v>
      </c>
      <c r="BN13" s="70">
        <v>2.7272727272727115</v>
      </c>
      <c r="BO13" s="70">
        <f t="shared" si="30"/>
        <v>3.0476608975224631</v>
      </c>
      <c r="BP13" s="70">
        <f t="shared" si="5"/>
        <v>0.17022470330032569</v>
      </c>
      <c r="BQ13" s="70">
        <f t="shared" si="6"/>
        <v>19.454908021284776</v>
      </c>
      <c r="BR13" s="70">
        <f t="shared" si="7"/>
        <v>13</v>
      </c>
      <c r="BS13" s="70">
        <f t="array" ref="BS13">SUM(IF($AW13:$BN13&lt;0,1,0))</f>
        <v>6</v>
      </c>
      <c r="BT13" s="70">
        <f t="shared" si="8"/>
        <v>46.153846153846153</v>
      </c>
      <c r="BU13" s="70">
        <f t="array" ref="BU13">SUM(IF($AW13:$BN13&gt;20,1,0))</f>
        <v>0</v>
      </c>
      <c r="BV13" s="70">
        <f t="shared" si="9"/>
        <v>0</v>
      </c>
      <c r="BW13" s="70">
        <f t="array" ref="BW13">SUM(IF(AW13:BN13&gt;40,1,0))</f>
        <v>0</v>
      </c>
      <c r="BX13" s="70">
        <f t="shared" si="31"/>
        <v>0</v>
      </c>
      <c r="BY13" s="70">
        <v>-2.5728312801863149</v>
      </c>
      <c r="BZ13" s="70"/>
      <c r="CA13" s="70">
        <v>-1.2454308011889379</v>
      </c>
      <c r="CB13" s="70">
        <v>-8.0646342684556949</v>
      </c>
      <c r="CC13" s="70"/>
      <c r="CD13" s="70"/>
      <c r="CE13" s="70"/>
      <c r="CF13" s="70"/>
      <c r="CG13" s="70"/>
      <c r="CH13" s="70"/>
      <c r="CI13" s="70"/>
      <c r="CJ13" s="70" t="s">
        <v>14</v>
      </c>
      <c r="CK13" s="70"/>
      <c r="CL13" s="70"/>
      <c r="CM13" s="70"/>
      <c r="CN13" s="70">
        <v>4.0991657505265051</v>
      </c>
      <c r="CO13" s="70"/>
      <c r="CP13" s="70"/>
      <c r="CQ13" s="70">
        <f t="shared" si="32"/>
        <v>-1.9459326498261105</v>
      </c>
      <c r="CR13" s="70">
        <f t="shared" si="10"/>
        <v>-1.9091310406876265</v>
      </c>
      <c r="CS13" s="70">
        <f t="shared" si="11"/>
        <v>4.0991657505265051</v>
      </c>
      <c r="CT13" s="70">
        <f t="shared" si="12"/>
        <v>5</v>
      </c>
      <c r="CU13" s="70">
        <f t="array" ref="CU13">SUM(IF($BY13:$CP13&lt;0,1,0))</f>
        <v>3</v>
      </c>
      <c r="CV13" s="70">
        <f t="shared" si="13"/>
        <v>60</v>
      </c>
      <c r="CW13" s="70">
        <f t="array" ref="CW13">SUM(IF($BY13:$CP13&gt;20,1,0))</f>
        <v>1</v>
      </c>
      <c r="CX13" s="70">
        <f t="shared" si="14"/>
        <v>20</v>
      </c>
      <c r="CY13" s="70">
        <f t="array" ref="CY13">SUM(IF(BY13:CP13&gt;40,1,0))</f>
        <v>1</v>
      </c>
      <c r="CZ13" s="70">
        <f t="shared" si="33"/>
        <v>20</v>
      </c>
      <c r="DA13" s="70"/>
      <c r="DB13" s="70">
        <v>4.4117647058823595</v>
      </c>
      <c r="DC13" s="70">
        <f t="shared" si="34"/>
        <v>4.4117647058823595</v>
      </c>
      <c r="DD13" s="70">
        <f t="shared" si="15"/>
        <v>4.4117647058823595</v>
      </c>
      <c r="DE13" s="70">
        <f t="shared" si="16"/>
        <v>4.4117647058823595</v>
      </c>
      <c r="DF13" s="70">
        <f t="shared" si="17"/>
        <v>1</v>
      </c>
      <c r="DG13" s="70">
        <f t="array" ref="DG13">SUM(IF($DA13:$DB13&lt;0,1,0))</f>
        <v>0</v>
      </c>
      <c r="DH13" s="70">
        <f t="shared" si="18"/>
        <v>0</v>
      </c>
      <c r="DI13" s="70">
        <f t="array" ref="DI13">SUM(IF($DA13:$DB13&gt;20,1,0))</f>
        <v>0</v>
      </c>
      <c r="DJ13" s="70">
        <f t="shared" si="19"/>
        <v>0</v>
      </c>
      <c r="DK13" s="70">
        <f t="array" ref="DK13">SUM(IF(DA13:DB13&gt;40,1,0))</f>
        <v>0</v>
      </c>
      <c r="DL13" s="70">
        <f t="shared" si="35"/>
        <v>0</v>
      </c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>
        <f t="shared" si="37"/>
        <v>5.870012682092435</v>
      </c>
      <c r="DZ13" s="70">
        <f t="shared" si="20"/>
        <v>2.7272727272727115</v>
      </c>
      <c r="EA13" s="70">
        <f t="shared" si="21"/>
        <v>50.199687445737105</v>
      </c>
      <c r="EB13" s="70">
        <f t="shared" ref="EB13:EB76" si="38">AVERAGE(DZ8:DZ13)</f>
        <v>2.9652530740297776</v>
      </c>
      <c r="EC13" s="70">
        <f t="shared" si="22"/>
        <v>15.035314843908939</v>
      </c>
      <c r="ED13" s="70">
        <f t="shared" si="23"/>
        <v>22</v>
      </c>
      <c r="EE13" s="70">
        <f t="shared" si="23"/>
        <v>9</v>
      </c>
      <c r="EF13" s="70">
        <f t="shared" si="24"/>
        <v>40.909090909090907</v>
      </c>
      <c r="EG13" s="70">
        <f t="shared" si="25"/>
        <v>3</v>
      </c>
      <c r="EH13" s="103">
        <f t="shared" si="26"/>
        <v>13.636363636363635</v>
      </c>
      <c r="EI13" s="70">
        <f t="shared" ref="EI13:EI76" si="39">AVERAGE(EH8:EH13)</f>
        <v>16.70995670995671</v>
      </c>
      <c r="EJ13" s="70">
        <f t="shared" si="27"/>
        <v>2</v>
      </c>
      <c r="EK13" s="70">
        <f t="shared" si="36"/>
        <v>9.0909090909090917</v>
      </c>
      <c r="EL13" s="37"/>
      <c r="EM13" s="37"/>
      <c r="EN13" s="37"/>
      <c r="EO13" s="37"/>
    </row>
    <row r="14" spans="1:182" x14ac:dyDescent="0.4">
      <c r="B14" s="69">
        <v>1805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>
        <v>2.6256965035872826</v>
      </c>
      <c r="AB14" s="70"/>
      <c r="AC14" s="70">
        <v>-28.658959537572258</v>
      </c>
      <c r="AD14" s="70"/>
      <c r="AE14" s="70"/>
      <c r="AF14" s="70">
        <v>-5.172413793103436</v>
      </c>
      <c r="AG14" s="70"/>
      <c r="AH14" s="70"/>
      <c r="AI14" s="70"/>
      <c r="AJ14" s="70"/>
      <c r="AK14" s="70"/>
      <c r="AL14" s="70"/>
      <c r="AM14" s="70">
        <f t="shared" si="28"/>
        <v>-10.401892275696136</v>
      </c>
      <c r="AN14" s="70">
        <f t="shared" si="0"/>
        <v>-5.172413793103436</v>
      </c>
      <c r="AO14" s="70">
        <f t="shared" si="1"/>
        <v>2.6256965035872826</v>
      </c>
      <c r="AP14" s="70">
        <f t="shared" si="2"/>
        <v>3</v>
      </c>
      <c r="AQ14" s="70">
        <f t="array" ref="AQ14">SUM(IF($AA14:$AL14&lt;0,1,0))</f>
        <v>2</v>
      </c>
      <c r="AR14" s="70">
        <f t="shared" si="3"/>
        <v>66.666666666666671</v>
      </c>
      <c r="AS14" s="70">
        <f t="array" ref="AS14">SUM(IF($AA14:$AL14&gt;20,1,0))</f>
        <v>0</v>
      </c>
      <c r="AT14" s="70">
        <f t="shared" si="4"/>
        <v>0</v>
      </c>
      <c r="AU14" s="70">
        <f t="array" ref="AU14">SUM(IF(AA14:AL14&gt;40,1,0))</f>
        <v>0</v>
      </c>
      <c r="AV14" s="70">
        <f t="shared" si="29"/>
        <v>0</v>
      </c>
      <c r="AW14" s="70">
        <v>26.509580683860634</v>
      </c>
      <c r="AX14" s="70">
        <v>-12.009182346147028</v>
      </c>
      <c r="AY14" s="70"/>
      <c r="AZ14" s="70"/>
      <c r="BA14" s="70">
        <v>9.6153846153846256</v>
      </c>
      <c r="BB14" s="70">
        <v>34.381270903010041</v>
      </c>
      <c r="BC14" s="70"/>
      <c r="BD14" s="70"/>
      <c r="BE14" s="70">
        <v>0.65700412381524131</v>
      </c>
      <c r="BF14" s="70">
        <v>7.9147776098616118</v>
      </c>
      <c r="BG14" s="70">
        <v>25.84530009747883</v>
      </c>
      <c r="BH14" s="70">
        <v>110.47659939888365</v>
      </c>
      <c r="BI14" s="70">
        <v>9.0276079430962941</v>
      </c>
      <c r="BJ14" s="70"/>
      <c r="BK14" s="70">
        <v>-22.813531353135318</v>
      </c>
      <c r="BL14" s="70">
        <v>4.5734388742304288</v>
      </c>
      <c r="BM14" s="70">
        <v>27.04142872758537</v>
      </c>
      <c r="BN14" s="70">
        <v>15.929203539823034</v>
      </c>
      <c r="BO14" s="70">
        <f t="shared" si="30"/>
        <v>18.242221755211336</v>
      </c>
      <c r="BP14" s="70">
        <f t="shared" si="5"/>
        <v>9.6153846153846256</v>
      </c>
      <c r="BQ14" s="70">
        <f t="shared" si="6"/>
        <v>110.47659939888365</v>
      </c>
      <c r="BR14" s="70">
        <f t="shared" si="7"/>
        <v>13</v>
      </c>
      <c r="BS14" s="70">
        <f t="array" ref="BS14">SUM(IF($AW14:$BN14&lt;0,1,0))</f>
        <v>2</v>
      </c>
      <c r="BT14" s="70">
        <f t="shared" si="8"/>
        <v>15.384615384615385</v>
      </c>
      <c r="BU14" s="70">
        <f t="array" ref="BU14">SUM(IF($AW14:$BN14&gt;20,1,0))</f>
        <v>5</v>
      </c>
      <c r="BV14" s="70">
        <f t="shared" si="9"/>
        <v>38.461538461538467</v>
      </c>
      <c r="BW14" s="70">
        <f t="array" ref="BW14">SUM(IF(AW14:BN14&gt;40,1,0))</f>
        <v>1</v>
      </c>
      <c r="BX14" s="70">
        <f t="shared" si="31"/>
        <v>7.6923076923076925</v>
      </c>
      <c r="BY14" s="70">
        <v>8.7390977822416183</v>
      </c>
      <c r="BZ14" s="70"/>
      <c r="CA14" s="70">
        <v>-12.759565380967091</v>
      </c>
      <c r="CB14" s="70">
        <v>11.51934887278243</v>
      </c>
      <c r="CC14" s="70"/>
      <c r="CD14" s="70"/>
      <c r="CE14" s="70"/>
      <c r="CF14" s="70"/>
      <c r="CG14" s="70"/>
      <c r="CH14" s="70"/>
      <c r="CI14" s="70"/>
      <c r="CJ14" s="70">
        <v>-8.492926498954354</v>
      </c>
      <c r="CK14" s="70"/>
      <c r="CL14" s="70"/>
      <c r="CM14" s="70"/>
      <c r="CN14" s="70">
        <v>5.4872324620224768</v>
      </c>
      <c r="CO14" s="70"/>
      <c r="CP14" s="70"/>
      <c r="CQ14" s="70">
        <f t="shared" si="32"/>
        <v>0.89863744742501606</v>
      </c>
      <c r="CR14" s="70">
        <f t="shared" si="10"/>
        <v>5.4872324620224768</v>
      </c>
      <c r="CS14" s="70">
        <f t="shared" si="11"/>
        <v>11.51934887278243</v>
      </c>
      <c r="CT14" s="70">
        <f t="shared" si="12"/>
        <v>5</v>
      </c>
      <c r="CU14" s="70">
        <f t="array" ref="CU14">SUM(IF($BY14:$CP14&lt;0,1,0))</f>
        <v>2</v>
      </c>
      <c r="CV14" s="70">
        <f t="shared" si="13"/>
        <v>40</v>
      </c>
      <c r="CW14" s="70">
        <f t="array" ref="CW14">SUM(IF($BY14:$CP14&gt;20,1,0))</f>
        <v>0</v>
      </c>
      <c r="CX14" s="70">
        <f t="shared" si="14"/>
        <v>0</v>
      </c>
      <c r="CY14" s="70">
        <f t="array" ref="CY14">SUM(IF(BY14:CP14&gt;40,1,0))</f>
        <v>0</v>
      </c>
      <c r="CZ14" s="70">
        <f t="shared" si="33"/>
        <v>0</v>
      </c>
      <c r="DA14" s="70"/>
      <c r="DB14" s="70">
        <v>-0.70422535211267512</v>
      </c>
      <c r="DC14" s="70">
        <f t="shared" si="34"/>
        <v>-0.70422535211267512</v>
      </c>
      <c r="DD14" s="70">
        <f t="shared" si="15"/>
        <v>-0.70422535211267512</v>
      </c>
      <c r="DE14" s="70">
        <f t="shared" si="16"/>
        <v>-0.70422535211267512</v>
      </c>
      <c r="DF14" s="70">
        <f t="shared" si="17"/>
        <v>1</v>
      </c>
      <c r="DG14" s="70">
        <f t="array" ref="DG14">SUM(IF($DA14:$DB14&lt;0,1,0))</f>
        <v>1</v>
      </c>
      <c r="DH14" s="70">
        <f t="shared" si="18"/>
        <v>100</v>
      </c>
      <c r="DI14" s="70">
        <f t="array" ref="DI14">SUM(IF($DA14:$DB14&gt;20,1,0))</f>
        <v>0</v>
      </c>
      <c r="DJ14" s="70">
        <f t="shared" si="19"/>
        <v>0</v>
      </c>
      <c r="DK14" s="70">
        <f t="array" ref="DK14">SUM(IF(DA14:DB14&gt;40,1,0))</f>
        <v>0</v>
      </c>
      <c r="DL14" s="70">
        <f t="shared" si="35"/>
        <v>0</v>
      </c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>
        <f t="shared" si="37"/>
        <v>9.5332803579850651</v>
      </c>
      <c r="DZ14" s="70">
        <f t="shared" si="20"/>
        <v>6.7010050359420443</v>
      </c>
      <c r="EA14" s="70">
        <f t="shared" si="21"/>
        <v>110.47659939888365</v>
      </c>
      <c r="EB14" s="70">
        <f t="shared" si="38"/>
        <v>3.5878784010151556</v>
      </c>
      <c r="EC14" s="70">
        <f t="shared" si="22"/>
        <v>27.598867339589397</v>
      </c>
      <c r="ED14" s="70">
        <f t="shared" si="23"/>
        <v>22</v>
      </c>
      <c r="EE14" s="70">
        <f t="shared" si="23"/>
        <v>7</v>
      </c>
      <c r="EF14" s="70">
        <f t="shared" si="24"/>
        <v>31.818181818181817</v>
      </c>
      <c r="EG14" s="70">
        <f t="shared" si="25"/>
        <v>5</v>
      </c>
      <c r="EH14" s="103">
        <f t="shared" si="26"/>
        <v>22.727272727272727</v>
      </c>
      <c r="EI14" s="70">
        <f t="shared" si="39"/>
        <v>17.712842712842715</v>
      </c>
      <c r="EJ14" s="70">
        <f t="shared" si="27"/>
        <v>1</v>
      </c>
      <c r="EK14" s="70">
        <f t="shared" si="36"/>
        <v>4.5454545454545459</v>
      </c>
      <c r="EL14" s="37"/>
      <c r="EM14" s="37"/>
      <c r="EN14" s="37"/>
      <c r="EO14" s="37"/>
    </row>
    <row r="15" spans="1:182" x14ac:dyDescent="0.4">
      <c r="B15" s="69">
        <v>1806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>
        <v>3.0928490272669307</v>
      </c>
      <c r="AB15" s="70"/>
      <c r="AC15" s="70">
        <v>-7.9079565710581718</v>
      </c>
      <c r="AD15" s="70"/>
      <c r="AE15" s="70"/>
      <c r="AF15" s="70">
        <v>10.909090909090891</v>
      </c>
      <c r="AG15" s="70"/>
      <c r="AH15" s="70"/>
      <c r="AI15" s="70"/>
      <c r="AJ15" s="70"/>
      <c r="AK15" s="70"/>
      <c r="AL15" s="70"/>
      <c r="AM15" s="70">
        <f t="shared" si="28"/>
        <v>2.0313277884332166</v>
      </c>
      <c r="AN15" s="70">
        <f t="shared" si="0"/>
        <v>3.0928490272669307</v>
      </c>
      <c r="AO15" s="70">
        <f t="shared" si="1"/>
        <v>10.909090909090891</v>
      </c>
      <c r="AP15" s="70">
        <f t="shared" si="2"/>
        <v>3</v>
      </c>
      <c r="AQ15" s="70">
        <f t="array" ref="AQ15">SUM(IF($AA15:$AL15&lt;0,1,0))</f>
        <v>1</v>
      </c>
      <c r="AR15" s="70">
        <f t="shared" si="3"/>
        <v>33.333333333333336</v>
      </c>
      <c r="AS15" s="70">
        <f t="array" ref="AS15">SUM(IF($AA15:$AL15&gt;20,1,0))</f>
        <v>0</v>
      </c>
      <c r="AT15" s="70">
        <f t="shared" si="4"/>
        <v>0</v>
      </c>
      <c r="AU15" s="70">
        <f t="array" ref="AU15">SUM(IF(AA15:AL15&gt;40,1,0))</f>
        <v>0</v>
      </c>
      <c r="AV15" s="70">
        <f t="shared" si="29"/>
        <v>0</v>
      </c>
      <c r="AW15" s="70">
        <v>-2.9331967392786149</v>
      </c>
      <c r="AX15" s="70">
        <v>-1.2169162830798608</v>
      </c>
      <c r="AY15" s="70"/>
      <c r="AZ15" s="70"/>
      <c r="BA15" s="70">
        <v>9.6491228070175303</v>
      </c>
      <c r="BB15" s="70">
        <v>-14.733698357391734</v>
      </c>
      <c r="BC15" s="70"/>
      <c r="BD15" s="70"/>
      <c r="BE15" s="70">
        <v>5.6316391955431255</v>
      </c>
      <c r="BF15" s="70">
        <v>-0.32126970179582326</v>
      </c>
      <c r="BG15" s="70">
        <v>-6.7623743736566544</v>
      </c>
      <c r="BH15" s="70">
        <v>-8.9555283557731578</v>
      </c>
      <c r="BI15" s="70">
        <v>-15.970535905742718</v>
      </c>
      <c r="BJ15" s="70"/>
      <c r="BK15" s="70">
        <v>-34.206306787814</v>
      </c>
      <c r="BL15" s="70">
        <v>5.5789178581440835</v>
      </c>
      <c r="BM15" s="70">
        <v>-19.430296571690796</v>
      </c>
      <c r="BN15" s="70">
        <v>-3.8167938931297773</v>
      </c>
      <c r="BO15" s="70">
        <f t="shared" si="30"/>
        <v>-6.7297874698960305</v>
      </c>
      <c r="BP15" s="70">
        <f t="shared" si="5"/>
        <v>-3.8167938931297773</v>
      </c>
      <c r="BQ15" s="70">
        <f t="shared" si="6"/>
        <v>9.6491228070175303</v>
      </c>
      <c r="BR15" s="70">
        <f t="shared" si="7"/>
        <v>13</v>
      </c>
      <c r="BS15" s="70">
        <f t="array" ref="BS15">SUM(IF($AW15:$BN15&lt;0,1,0))</f>
        <v>10</v>
      </c>
      <c r="BT15" s="70">
        <f t="shared" si="8"/>
        <v>76.92307692307692</v>
      </c>
      <c r="BU15" s="70">
        <f t="array" ref="BU15">SUM(IF($AW15:$BN15&gt;20,1,0))</f>
        <v>0</v>
      </c>
      <c r="BV15" s="70">
        <f t="shared" si="9"/>
        <v>0</v>
      </c>
      <c r="BW15" s="70">
        <f t="array" ref="BW15">SUM(IF(AW15:BN15&gt;40,1,0))</f>
        <v>0</v>
      </c>
      <c r="BX15" s="70">
        <f t="shared" si="31"/>
        <v>0</v>
      </c>
      <c r="BY15" s="70">
        <v>-2.9517960244089227E-2</v>
      </c>
      <c r="BZ15" s="70"/>
      <c r="CA15" s="70">
        <v>5.2220429655585958</v>
      </c>
      <c r="CB15" s="70">
        <v>-8.0541305373402103</v>
      </c>
      <c r="CC15" s="70"/>
      <c r="CD15" s="70"/>
      <c r="CE15" s="70"/>
      <c r="CF15" s="70"/>
      <c r="CG15" s="70"/>
      <c r="CH15" s="70"/>
      <c r="CI15" s="70"/>
      <c r="CJ15" s="70">
        <v>44.303797468354425</v>
      </c>
      <c r="CK15" s="70"/>
      <c r="CL15" s="70"/>
      <c r="CM15" s="70"/>
      <c r="CN15" s="70">
        <v>-4.5945331730270711</v>
      </c>
      <c r="CO15" s="70"/>
      <c r="CP15" s="70"/>
      <c r="CQ15" s="70">
        <f t="shared" si="32"/>
        <v>7.369531752660329</v>
      </c>
      <c r="CR15" s="70">
        <f t="shared" si="10"/>
        <v>-2.9517960244089227E-2</v>
      </c>
      <c r="CS15" s="70">
        <f t="shared" si="11"/>
        <v>44.303797468354425</v>
      </c>
      <c r="CT15" s="70">
        <f t="shared" si="12"/>
        <v>5</v>
      </c>
      <c r="CU15" s="70">
        <f t="array" ref="CU15">SUM(IF($BY15:$CP15&lt;0,1,0))</f>
        <v>3</v>
      </c>
      <c r="CV15" s="70">
        <f t="shared" si="13"/>
        <v>60</v>
      </c>
      <c r="CW15" s="70">
        <f t="array" ref="CW15">SUM(IF($BY15:$CP15&gt;20,1,0))</f>
        <v>1</v>
      </c>
      <c r="CX15" s="70">
        <f t="shared" si="14"/>
        <v>20</v>
      </c>
      <c r="CY15" s="70">
        <f t="array" ref="CY15">SUM(IF(BY15:CP15&gt;40,1,0))</f>
        <v>1</v>
      </c>
      <c r="CZ15" s="70">
        <f t="shared" si="33"/>
        <v>20</v>
      </c>
      <c r="DA15" s="70"/>
      <c r="DB15" s="70">
        <v>4.2553191489361764</v>
      </c>
      <c r="DC15" s="70">
        <f t="shared" si="34"/>
        <v>4.2553191489361764</v>
      </c>
      <c r="DD15" s="70">
        <f t="shared" si="15"/>
        <v>4.2553191489361764</v>
      </c>
      <c r="DE15" s="70">
        <f t="shared" si="16"/>
        <v>4.2553191489361764</v>
      </c>
      <c r="DF15" s="70">
        <f t="shared" si="17"/>
        <v>1</v>
      </c>
      <c r="DG15" s="70">
        <f t="array" ref="DG15">SUM(IF($DA15:$DB15&lt;0,1,0))</f>
        <v>0</v>
      </c>
      <c r="DH15" s="70">
        <f t="shared" si="18"/>
        <v>0</v>
      </c>
      <c r="DI15" s="70">
        <f t="array" ref="DI15">SUM(IF($DA15:$DB15&gt;20,1,0))</f>
        <v>0</v>
      </c>
      <c r="DJ15" s="70">
        <f t="shared" si="19"/>
        <v>0</v>
      </c>
      <c r="DK15" s="70">
        <f t="array" ref="DK15">SUM(IF(DA15:DB15&gt;40,1,0))</f>
        <v>0</v>
      </c>
      <c r="DL15" s="70">
        <f t="shared" si="35"/>
        <v>0</v>
      </c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>
        <f t="shared" si="37"/>
        <v>-1.8313761741414067</v>
      </c>
      <c r="DZ15" s="70">
        <f t="shared" si="20"/>
        <v>-2.0750565111792376</v>
      </c>
      <c r="EA15" s="70">
        <f t="shared" si="21"/>
        <v>44.303797468354425</v>
      </c>
      <c r="EB15" s="70">
        <f t="shared" si="38"/>
        <v>2.9487299210636126</v>
      </c>
      <c r="EC15" s="70">
        <f t="shared" si="22"/>
        <v>14.69999435822508</v>
      </c>
      <c r="ED15" s="70">
        <f t="shared" si="23"/>
        <v>22</v>
      </c>
      <c r="EE15" s="70">
        <f t="shared" si="23"/>
        <v>14</v>
      </c>
      <c r="EF15" s="70">
        <f t="shared" si="24"/>
        <v>63.636363636363633</v>
      </c>
      <c r="EG15" s="70">
        <f t="shared" si="25"/>
        <v>1</v>
      </c>
      <c r="EH15" s="103">
        <f t="shared" si="26"/>
        <v>4.5454545454545459</v>
      </c>
      <c r="EI15" s="70">
        <f t="shared" si="39"/>
        <v>14.502164502164502</v>
      </c>
      <c r="EJ15" s="70">
        <f t="shared" si="27"/>
        <v>1</v>
      </c>
      <c r="EK15" s="70">
        <f t="shared" si="36"/>
        <v>4.5454545454545459</v>
      </c>
      <c r="EL15" s="37"/>
      <c r="EM15" s="37"/>
      <c r="EN15" s="37"/>
      <c r="EO15" s="37"/>
    </row>
    <row r="16" spans="1:182" x14ac:dyDescent="0.4">
      <c r="B16" s="69">
        <v>1807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>
        <v>-9.0009573965622813</v>
      </c>
      <c r="AB16" s="70"/>
      <c r="AC16" s="70">
        <v>-13.355622030617631</v>
      </c>
      <c r="AD16" s="70"/>
      <c r="AE16" s="70"/>
      <c r="AF16" s="70">
        <v>-16.393442622950815</v>
      </c>
      <c r="AG16" s="70"/>
      <c r="AH16" s="70"/>
      <c r="AI16" s="70"/>
      <c r="AJ16" s="70"/>
      <c r="AK16" s="70"/>
      <c r="AL16" s="70"/>
      <c r="AM16" s="70">
        <f t="shared" si="28"/>
        <v>-12.916674016710241</v>
      </c>
      <c r="AN16" s="70">
        <f t="shared" si="0"/>
        <v>-13.355622030617631</v>
      </c>
      <c r="AO16" s="70">
        <f t="shared" si="1"/>
        <v>-9.0009573965622813</v>
      </c>
      <c r="AP16" s="70">
        <f t="shared" si="2"/>
        <v>3</v>
      </c>
      <c r="AQ16" s="70">
        <f t="array" ref="AQ16">SUM(IF($AA16:$AL16&lt;0,1,0))</f>
        <v>3</v>
      </c>
      <c r="AR16" s="70">
        <f t="shared" si="3"/>
        <v>100</v>
      </c>
      <c r="AS16" s="70">
        <f t="array" ref="AS16">SUM(IF($AA16:$AL16&gt;20,1,0))</f>
        <v>0</v>
      </c>
      <c r="AT16" s="70">
        <f t="shared" si="4"/>
        <v>0</v>
      </c>
      <c r="AU16" s="70">
        <f t="array" ref="AU16">SUM(IF(AA16:AL16&gt;40,1,0))</f>
        <v>0</v>
      </c>
      <c r="AV16" s="70">
        <f t="shared" si="29"/>
        <v>0</v>
      </c>
      <c r="AW16" s="70">
        <v>-24.74227078930879</v>
      </c>
      <c r="AX16" s="70">
        <v>-6.6925846108237819</v>
      </c>
      <c r="AY16" s="70"/>
      <c r="AZ16" s="70"/>
      <c r="BA16" s="70">
        <v>-2.399999999999991</v>
      </c>
      <c r="BB16" s="70">
        <v>-36.018680677174551</v>
      </c>
      <c r="BC16" s="70"/>
      <c r="BD16" s="70"/>
      <c r="BE16" s="70">
        <v>-25.327510917030558</v>
      </c>
      <c r="BF16" s="70">
        <v>-3.8125671469105504</v>
      </c>
      <c r="BG16" s="70">
        <v>8.8190132122654141</v>
      </c>
      <c r="BH16" s="70">
        <v>-5.8256777952050198</v>
      </c>
      <c r="BI16" s="70">
        <v>-13.456121343445288</v>
      </c>
      <c r="BJ16" s="70"/>
      <c r="BK16" s="70">
        <v>-16.490658001624688</v>
      </c>
      <c r="BL16" s="70">
        <v>9.3998937865108942</v>
      </c>
      <c r="BM16" s="70">
        <v>27.514908066476117</v>
      </c>
      <c r="BN16" s="70">
        <v>-2.3809523809523836</v>
      </c>
      <c r="BO16" s="70">
        <f t="shared" si="30"/>
        <v>-7.0317852767094742</v>
      </c>
      <c r="BP16" s="70">
        <f t="shared" si="5"/>
        <v>-5.8256777952050198</v>
      </c>
      <c r="BQ16" s="70">
        <f t="shared" si="6"/>
        <v>27.514908066476117</v>
      </c>
      <c r="BR16" s="70">
        <f t="shared" si="7"/>
        <v>13</v>
      </c>
      <c r="BS16" s="70">
        <f t="array" ref="BS16">SUM(IF($AW16:$BN16&lt;0,1,0))</f>
        <v>10</v>
      </c>
      <c r="BT16" s="70">
        <f t="shared" si="8"/>
        <v>76.92307692307692</v>
      </c>
      <c r="BU16" s="70">
        <f t="array" ref="BU16">SUM(IF($AW16:$BN16&gt;20,1,0))</f>
        <v>1</v>
      </c>
      <c r="BV16" s="70">
        <f t="shared" si="9"/>
        <v>7.6923076923076925</v>
      </c>
      <c r="BW16" s="70">
        <f t="array" ref="BW16">SUM(IF(AW16:BN16&gt;40,1,0))</f>
        <v>0</v>
      </c>
      <c r="BX16" s="70">
        <f t="shared" si="31"/>
        <v>0</v>
      </c>
      <c r="BY16" s="70">
        <v>-9.3239249086137708</v>
      </c>
      <c r="BZ16" s="70"/>
      <c r="CA16" s="70">
        <v>-4.7485752265196464</v>
      </c>
      <c r="CB16" s="70">
        <v>11.202072379360217</v>
      </c>
      <c r="CC16" s="70"/>
      <c r="CD16" s="70"/>
      <c r="CE16" s="70"/>
      <c r="CF16" s="70"/>
      <c r="CG16" s="70"/>
      <c r="CH16" s="70"/>
      <c r="CI16" s="70"/>
      <c r="CJ16" s="70">
        <v>-27.192982456140346</v>
      </c>
      <c r="CK16" s="70"/>
      <c r="CL16" s="70"/>
      <c r="CM16" s="70"/>
      <c r="CN16" s="70">
        <v>-5.0352225118798115</v>
      </c>
      <c r="CO16" s="70"/>
      <c r="CP16" s="70"/>
      <c r="CQ16" s="70">
        <f t="shared" si="32"/>
        <v>-7.0197265447586714</v>
      </c>
      <c r="CR16" s="70">
        <f t="shared" si="10"/>
        <v>-5.0352225118798115</v>
      </c>
      <c r="CS16" s="70">
        <f t="shared" si="11"/>
        <v>11.202072379360217</v>
      </c>
      <c r="CT16" s="70">
        <f t="shared" si="12"/>
        <v>5</v>
      </c>
      <c r="CU16" s="70">
        <f t="array" ref="CU16">SUM(IF($BY16:$CP16&lt;0,1,0))</f>
        <v>4</v>
      </c>
      <c r="CV16" s="70">
        <f t="shared" si="13"/>
        <v>80</v>
      </c>
      <c r="CW16" s="70">
        <f t="array" ref="CW16">SUM(IF($BY16:$CP16&gt;20,1,0))</f>
        <v>0</v>
      </c>
      <c r="CX16" s="70">
        <f t="shared" si="14"/>
        <v>0</v>
      </c>
      <c r="CY16" s="70">
        <f t="array" ref="CY16">SUM(IF(BY16:CP16&gt;40,1,0))</f>
        <v>0</v>
      </c>
      <c r="CZ16" s="70">
        <f t="shared" si="33"/>
        <v>0</v>
      </c>
      <c r="DA16" s="70"/>
      <c r="DB16" s="70">
        <v>-5.4421768707482947</v>
      </c>
      <c r="DC16" s="70">
        <f t="shared" si="34"/>
        <v>-5.4421768707482947</v>
      </c>
      <c r="DD16" s="70">
        <f t="shared" si="15"/>
        <v>-5.4421768707482947</v>
      </c>
      <c r="DE16" s="70">
        <f t="shared" si="16"/>
        <v>-5.4421768707482947</v>
      </c>
      <c r="DF16" s="70">
        <f t="shared" si="17"/>
        <v>1</v>
      </c>
      <c r="DG16" s="70">
        <f t="array" ref="DG16">SUM(IF($DA16:$DB16&lt;0,1,0))</f>
        <v>1</v>
      </c>
      <c r="DH16" s="70">
        <f t="shared" si="18"/>
        <v>100</v>
      </c>
      <c r="DI16" s="70">
        <f t="array" ref="DI16">SUM(IF($DA16:$DB16&gt;20,1,0))</f>
        <v>0</v>
      </c>
      <c r="DJ16" s="70">
        <f t="shared" si="19"/>
        <v>0</v>
      </c>
      <c r="DK16" s="70">
        <f t="array" ref="DK16">SUM(IF(DA16:DB16&gt;40,1,0))</f>
        <v>0</v>
      </c>
      <c r="DL16" s="70">
        <f t="shared" si="35"/>
        <v>0</v>
      </c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>
        <f t="shared" si="37"/>
        <v>-7.7592745564497987</v>
      </c>
      <c r="DZ16" s="70">
        <f t="shared" si="20"/>
        <v>-6.2591312030144008</v>
      </c>
      <c r="EA16" s="70">
        <f t="shared" si="21"/>
        <v>27.514908066476117</v>
      </c>
      <c r="EB16" s="70">
        <f t="shared" si="38"/>
        <v>0.58310400069375057</v>
      </c>
      <c r="EC16" s="70">
        <f t="shared" si="22"/>
        <v>14.250997369198442</v>
      </c>
      <c r="ED16" s="70">
        <f t="shared" si="23"/>
        <v>22</v>
      </c>
      <c r="EE16" s="70">
        <f t="shared" si="23"/>
        <v>18</v>
      </c>
      <c r="EF16" s="70">
        <f t="shared" si="24"/>
        <v>81.818181818181813</v>
      </c>
      <c r="EG16" s="70">
        <f t="shared" si="25"/>
        <v>1</v>
      </c>
      <c r="EH16" s="103">
        <f t="shared" si="26"/>
        <v>4.5454545454545459</v>
      </c>
      <c r="EI16" s="70">
        <f t="shared" si="39"/>
        <v>12.878787878787881</v>
      </c>
      <c r="EJ16" s="70">
        <f t="shared" si="27"/>
        <v>0</v>
      </c>
      <c r="EK16" s="70">
        <f t="shared" si="36"/>
        <v>0</v>
      </c>
      <c r="EL16" s="37"/>
      <c r="EM16" s="37"/>
      <c r="EN16" s="37"/>
      <c r="EO16" s="37"/>
    </row>
    <row r="17" spans="2:145" x14ac:dyDescent="0.4">
      <c r="B17" s="69">
        <v>1808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>
        <v>14.159863620326451</v>
      </c>
      <c r="AB17" s="70"/>
      <c r="AC17" s="70">
        <v>-16.084484159220146</v>
      </c>
      <c r="AD17" s="70"/>
      <c r="AE17" s="70"/>
      <c r="AF17" s="70">
        <v>-7.8431372549019667</v>
      </c>
      <c r="AG17" s="70"/>
      <c r="AH17" s="70"/>
      <c r="AI17" s="70"/>
      <c r="AJ17" s="70"/>
      <c r="AK17" s="70"/>
      <c r="AL17" s="70"/>
      <c r="AM17" s="70">
        <f t="shared" si="28"/>
        <v>-3.2559192645985537</v>
      </c>
      <c r="AN17" s="70">
        <f t="shared" si="0"/>
        <v>-7.8431372549019667</v>
      </c>
      <c r="AO17" s="70">
        <f t="shared" si="1"/>
        <v>14.159863620326451</v>
      </c>
      <c r="AP17" s="70">
        <f t="shared" si="2"/>
        <v>3</v>
      </c>
      <c r="AQ17" s="70">
        <f t="array" ref="AQ17">SUM(IF($AA17:$AL17&lt;0,1,0))</f>
        <v>2</v>
      </c>
      <c r="AR17" s="70">
        <f t="shared" si="3"/>
        <v>66.666666666666671</v>
      </c>
      <c r="AS17" s="70">
        <f t="array" ref="AS17">SUM(IF($AA17:$AL17&gt;20,1,0))</f>
        <v>0</v>
      </c>
      <c r="AT17" s="70">
        <f t="shared" si="4"/>
        <v>0</v>
      </c>
      <c r="AU17" s="70">
        <f t="array" ref="AU17">SUM(IF(AA17:AL17&gt;40,1,0))</f>
        <v>0</v>
      </c>
      <c r="AV17" s="70">
        <f t="shared" si="29"/>
        <v>0</v>
      </c>
      <c r="AW17" s="70">
        <v>12.729910867700406</v>
      </c>
      <c r="AX17" s="70">
        <v>6.8051718020448293</v>
      </c>
      <c r="AY17" s="70"/>
      <c r="AZ17" s="70"/>
      <c r="BA17" s="70">
        <v>0</v>
      </c>
      <c r="BB17" s="70">
        <v>-12.591240875912401</v>
      </c>
      <c r="BC17" s="70"/>
      <c r="BD17" s="70"/>
      <c r="BE17" s="70">
        <v>-7.3172485914769547</v>
      </c>
      <c r="BF17" s="70">
        <v>-0.80791851217733024</v>
      </c>
      <c r="BG17" s="70">
        <v>49.328197827457721</v>
      </c>
      <c r="BH17" s="70">
        <v>0.26171782060433468</v>
      </c>
      <c r="BI17" s="70">
        <v>84.183723136801518</v>
      </c>
      <c r="BJ17" s="70"/>
      <c r="BK17" s="70">
        <v>-15.856031128404682</v>
      </c>
      <c r="BL17" s="70">
        <v>14.199029126213603</v>
      </c>
      <c r="BM17" s="70">
        <v>-1.2217946050832373</v>
      </c>
      <c r="BN17" s="70">
        <v>4.0650406504065151</v>
      </c>
      <c r="BO17" s="70">
        <f t="shared" si="30"/>
        <v>10.290658270628793</v>
      </c>
      <c r="BP17" s="70">
        <f t="shared" si="5"/>
        <v>0.26171782060433468</v>
      </c>
      <c r="BQ17" s="70">
        <f t="shared" si="6"/>
        <v>84.183723136801518</v>
      </c>
      <c r="BR17" s="70">
        <f t="shared" si="7"/>
        <v>13</v>
      </c>
      <c r="BS17" s="70">
        <f t="array" ref="BS17">SUM(IF($AW17:$BN17&lt;0,1,0))</f>
        <v>5</v>
      </c>
      <c r="BT17" s="70">
        <f t="shared" si="8"/>
        <v>38.46153846153846</v>
      </c>
      <c r="BU17" s="70">
        <f t="array" ref="BU17">SUM(IF($AW17:$BN17&gt;20,1,0))</f>
        <v>2</v>
      </c>
      <c r="BV17" s="70">
        <f t="shared" si="9"/>
        <v>15.384615384615385</v>
      </c>
      <c r="BW17" s="70">
        <f t="array" ref="BW17">SUM(IF(AW17:BN17&gt;40,1,0))</f>
        <v>2</v>
      </c>
      <c r="BX17" s="70">
        <f t="shared" si="31"/>
        <v>15.384615384615385</v>
      </c>
      <c r="BY17" s="70">
        <v>-3.4875854467758418</v>
      </c>
      <c r="BZ17" s="70"/>
      <c r="CA17" s="70">
        <v>3.0047716816384011</v>
      </c>
      <c r="CB17" s="70">
        <v>-8.3884609766417881</v>
      </c>
      <c r="CC17" s="70"/>
      <c r="CD17" s="70"/>
      <c r="CE17" s="70"/>
      <c r="CF17" s="70"/>
      <c r="CG17" s="70"/>
      <c r="CH17" s="70"/>
      <c r="CI17" s="70"/>
      <c r="CJ17" s="70">
        <v>10.212356765546861</v>
      </c>
      <c r="CK17" s="70"/>
      <c r="CL17" s="70"/>
      <c r="CM17" s="70"/>
      <c r="CN17" s="70">
        <v>8.0697188275517941</v>
      </c>
      <c r="CO17" s="70"/>
      <c r="CP17" s="70"/>
      <c r="CQ17" s="70">
        <f t="shared" si="32"/>
        <v>1.8821601702638855</v>
      </c>
      <c r="CR17" s="70">
        <f t="shared" si="10"/>
        <v>3.0047716816384011</v>
      </c>
      <c r="CS17" s="70">
        <f t="shared" si="11"/>
        <v>10.212356765546861</v>
      </c>
      <c r="CT17" s="70">
        <f t="shared" si="12"/>
        <v>5</v>
      </c>
      <c r="CU17" s="70">
        <f t="array" ref="CU17">SUM(IF($BY17:$CP17&lt;0,1,0))</f>
        <v>2</v>
      </c>
      <c r="CV17" s="70">
        <f t="shared" si="13"/>
        <v>40</v>
      </c>
      <c r="CW17" s="70">
        <f t="array" ref="CW17">SUM(IF($BY17:$CP17&gt;20,1,0))</f>
        <v>0</v>
      </c>
      <c r="CX17" s="70">
        <f t="shared" si="14"/>
        <v>0</v>
      </c>
      <c r="CY17" s="70">
        <f t="array" ref="CY17">SUM(IF(BY17:CP17&gt;40,1,0))</f>
        <v>0</v>
      </c>
      <c r="CZ17" s="70">
        <f t="shared" si="33"/>
        <v>0</v>
      </c>
      <c r="DA17" s="70"/>
      <c r="DB17" s="70">
        <v>8.6330935251798468</v>
      </c>
      <c r="DC17" s="70">
        <f t="shared" si="34"/>
        <v>8.6330935251798468</v>
      </c>
      <c r="DD17" s="70">
        <f t="shared" si="15"/>
        <v>8.6330935251798468</v>
      </c>
      <c r="DE17" s="70">
        <f t="shared" si="16"/>
        <v>8.6330935251798468</v>
      </c>
      <c r="DF17" s="70">
        <f t="shared" si="17"/>
        <v>1</v>
      </c>
      <c r="DG17" s="70">
        <f t="array" ref="DG17">SUM(IF($DA17:$DB17&lt;0,1,0))</f>
        <v>0</v>
      </c>
      <c r="DH17" s="70">
        <f t="shared" si="18"/>
        <v>0</v>
      </c>
      <c r="DI17" s="70">
        <f t="array" ref="DI17">SUM(IF($DA17:$DB17&gt;20,1,0))</f>
        <v>0</v>
      </c>
      <c r="DJ17" s="70">
        <f t="shared" si="19"/>
        <v>0</v>
      </c>
      <c r="DK17" s="70">
        <f t="array" ref="DK17">SUM(IF(DA17:DB17&gt;40,1,0))</f>
        <v>0</v>
      </c>
      <c r="DL17" s="70">
        <f t="shared" si="35"/>
        <v>0</v>
      </c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>
        <f t="shared" si="37"/>
        <v>6.4570315500399067</v>
      </c>
      <c r="DZ17" s="70">
        <f t="shared" si="20"/>
        <v>1.6332447511213679</v>
      </c>
      <c r="EA17" s="70">
        <f t="shared" si="21"/>
        <v>84.183723136801518</v>
      </c>
      <c r="EB17" s="70">
        <f t="shared" si="38"/>
        <v>1.0687552586954114</v>
      </c>
      <c r="EC17" s="70">
        <f t="shared" si="22"/>
        <v>22.201838335565832</v>
      </c>
      <c r="ED17" s="70">
        <f t="shared" si="23"/>
        <v>22</v>
      </c>
      <c r="EE17" s="70">
        <f t="shared" si="23"/>
        <v>9</v>
      </c>
      <c r="EF17" s="70">
        <f t="shared" si="24"/>
        <v>40.909090909090907</v>
      </c>
      <c r="EG17" s="70">
        <f t="shared" si="25"/>
        <v>2</v>
      </c>
      <c r="EH17" s="103">
        <f t="shared" si="26"/>
        <v>9.0909090909090917</v>
      </c>
      <c r="EI17" s="70">
        <f t="shared" si="39"/>
        <v>12.878787878787877</v>
      </c>
      <c r="EJ17" s="70">
        <f t="shared" si="27"/>
        <v>2</v>
      </c>
      <c r="EK17" s="70">
        <f t="shared" si="36"/>
        <v>9.0909090909090917</v>
      </c>
      <c r="EL17" s="37"/>
      <c r="EM17" s="37"/>
      <c r="EN17" s="37"/>
      <c r="EO17" s="37"/>
    </row>
    <row r="18" spans="2:145" x14ac:dyDescent="0.4">
      <c r="B18" s="69">
        <v>1809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>
        <v>0.24861736789884015</v>
      </c>
      <c r="AB18" s="70"/>
      <c r="AC18" s="70">
        <v>-13.891577928363985</v>
      </c>
      <c r="AD18" s="70"/>
      <c r="AE18" s="70"/>
      <c r="AF18" s="70">
        <v>10.638297872340431</v>
      </c>
      <c r="AG18" s="70"/>
      <c r="AH18" s="70"/>
      <c r="AI18" s="70"/>
      <c r="AJ18" s="70"/>
      <c r="AK18" s="70"/>
      <c r="AL18" s="70"/>
      <c r="AM18" s="70">
        <f t="shared" si="28"/>
        <v>-1.0015542293749047</v>
      </c>
      <c r="AN18" s="70">
        <f t="shared" si="0"/>
        <v>0.24861736789884015</v>
      </c>
      <c r="AO18" s="70">
        <f t="shared" si="1"/>
        <v>10.638297872340431</v>
      </c>
      <c r="AP18" s="70">
        <f t="shared" si="2"/>
        <v>3</v>
      </c>
      <c r="AQ18" s="70">
        <f t="array" ref="AQ18">SUM(IF($AA18:$AL18&lt;0,1,0))</f>
        <v>1</v>
      </c>
      <c r="AR18" s="70">
        <f t="shared" si="3"/>
        <v>33.333333333333336</v>
      </c>
      <c r="AS18" s="70">
        <f t="array" ref="AS18">SUM(IF($AA18:$AL18&gt;20,1,0))</f>
        <v>0</v>
      </c>
      <c r="AT18" s="70">
        <f t="shared" si="4"/>
        <v>0</v>
      </c>
      <c r="AU18" s="70">
        <f t="array" ref="AU18">SUM(IF(AA18:AL18&gt;40,1,0))</f>
        <v>0</v>
      </c>
      <c r="AV18" s="70">
        <f t="shared" si="29"/>
        <v>0</v>
      </c>
      <c r="AW18" s="70">
        <v>50.826400357848591</v>
      </c>
      <c r="AX18" s="70">
        <v>2.8716305290043653</v>
      </c>
      <c r="AY18" s="70"/>
      <c r="AZ18" s="70"/>
      <c r="BA18" s="70">
        <v>0.86956521739129</v>
      </c>
      <c r="BB18" s="70">
        <v>14.196242171189976</v>
      </c>
      <c r="BC18" s="70"/>
      <c r="BD18" s="70"/>
      <c r="BE18" s="70">
        <v>-2.1126760563380254</v>
      </c>
      <c r="BF18" s="70">
        <v>1.3000312917816448</v>
      </c>
      <c r="BG18" s="70">
        <v>41.506123683092902</v>
      </c>
      <c r="BH18" s="70">
        <v>-35.809207403891783</v>
      </c>
      <c r="BI18" s="70">
        <v>-24.36779955653796</v>
      </c>
      <c r="BJ18" s="70"/>
      <c r="BK18" s="70">
        <v>-1.7341040462427733</v>
      </c>
      <c r="BL18" s="70">
        <v>6.29117959617429</v>
      </c>
      <c r="BM18" s="70">
        <v>3.859748099626592</v>
      </c>
      <c r="BN18" s="70">
        <v>9.375</v>
      </c>
      <c r="BO18" s="70">
        <f t="shared" si="30"/>
        <v>5.1593949140845474</v>
      </c>
      <c r="BP18" s="70">
        <f t="shared" si="5"/>
        <v>2.8716305290043653</v>
      </c>
      <c r="BQ18" s="70">
        <f t="shared" si="6"/>
        <v>50.826400357848591</v>
      </c>
      <c r="BR18" s="70">
        <f t="shared" si="7"/>
        <v>13</v>
      </c>
      <c r="BS18" s="70">
        <f t="array" ref="BS18">SUM(IF($AW18:$BN18&lt;0,1,0))</f>
        <v>4</v>
      </c>
      <c r="BT18" s="70">
        <f t="shared" si="8"/>
        <v>30.76923076923077</v>
      </c>
      <c r="BU18" s="70">
        <f t="array" ref="BU18">SUM(IF($AW18:$BN18&gt;20,1,0))</f>
        <v>2</v>
      </c>
      <c r="BV18" s="70">
        <f t="shared" si="9"/>
        <v>15.384615384615385</v>
      </c>
      <c r="BW18" s="70">
        <f t="array" ref="BW18">SUM(IF(AW18:BN18&gt;40,1,0))</f>
        <v>2</v>
      </c>
      <c r="BX18" s="70">
        <f t="shared" si="31"/>
        <v>15.384615384615385</v>
      </c>
      <c r="BY18" s="70">
        <v>9.8903585830479379</v>
      </c>
      <c r="BZ18" s="70"/>
      <c r="CA18" s="70">
        <v>39.622315722222673</v>
      </c>
      <c r="CB18" s="70" t="s">
        <v>14</v>
      </c>
      <c r="CC18" s="70"/>
      <c r="CD18" s="70"/>
      <c r="CE18" s="70"/>
      <c r="CF18" s="70"/>
      <c r="CG18" s="70"/>
      <c r="CH18" s="70"/>
      <c r="CI18" s="70"/>
      <c r="CJ18" s="70">
        <v>12.5</v>
      </c>
      <c r="CK18" s="70"/>
      <c r="CL18" s="70"/>
      <c r="CM18" s="70"/>
      <c r="CN18" s="70">
        <v>-4.5221941380125656</v>
      </c>
      <c r="CO18" s="70"/>
      <c r="CP18" s="70"/>
      <c r="CQ18" s="70">
        <f t="shared" si="32"/>
        <v>14.37262004181451</v>
      </c>
      <c r="CR18" s="70">
        <f t="shared" si="10"/>
        <v>11.195179291523969</v>
      </c>
      <c r="CS18" s="70">
        <f t="shared" si="11"/>
        <v>39.622315722222673</v>
      </c>
      <c r="CT18" s="70">
        <f t="shared" si="12"/>
        <v>5</v>
      </c>
      <c r="CU18" s="70">
        <f t="array" ref="CU18">SUM(IF($BY18:$CP18&lt;0,1,0))</f>
        <v>1</v>
      </c>
      <c r="CV18" s="70">
        <f t="shared" si="13"/>
        <v>20</v>
      </c>
      <c r="CW18" s="70">
        <f t="array" ref="CW18">SUM(IF($BY18:$CP18&gt;20,1,0))</f>
        <v>2</v>
      </c>
      <c r="CX18" s="70">
        <f t="shared" si="14"/>
        <v>40</v>
      </c>
      <c r="CY18" s="70">
        <f t="array" ref="CY18">SUM(IF(BY18:CP18&gt;40,1,0))</f>
        <v>1</v>
      </c>
      <c r="CZ18" s="70">
        <f t="shared" si="33"/>
        <v>20</v>
      </c>
      <c r="DA18" s="70"/>
      <c r="DB18" s="70">
        <v>-1.9867549668874163</v>
      </c>
      <c r="DC18" s="70">
        <f t="shared" si="34"/>
        <v>-1.9867549668874163</v>
      </c>
      <c r="DD18" s="70">
        <f t="shared" si="15"/>
        <v>-1.9867549668874163</v>
      </c>
      <c r="DE18" s="70">
        <f t="shared" si="16"/>
        <v>-1.9867549668874163</v>
      </c>
      <c r="DF18" s="70">
        <f t="shared" si="17"/>
        <v>1</v>
      </c>
      <c r="DG18" s="70">
        <f t="array" ref="DG18">SUM(IF($DA18:$DB18&lt;0,1,0))</f>
        <v>1</v>
      </c>
      <c r="DH18" s="70">
        <f t="shared" si="18"/>
        <v>100</v>
      </c>
      <c r="DI18" s="70">
        <f t="array" ref="DI18">SUM(IF($DA18:$DB18&gt;20,1,0))</f>
        <v>0</v>
      </c>
      <c r="DJ18" s="70">
        <f t="shared" si="19"/>
        <v>0</v>
      </c>
      <c r="DK18" s="70">
        <f t="array" ref="DK18">SUM(IF(DA18:DB18&gt;40,1,0))</f>
        <v>0</v>
      </c>
      <c r="DL18" s="70">
        <f t="shared" si="35"/>
        <v>0</v>
      </c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>
        <f t="shared" si="37"/>
        <v>5.6938664950164295</v>
      </c>
      <c r="DZ18" s="70">
        <f t="shared" si="20"/>
        <v>2.8716305290043653</v>
      </c>
      <c r="EA18" s="70">
        <f t="shared" si="21"/>
        <v>50.826400357848591</v>
      </c>
      <c r="EB18" s="70">
        <f t="shared" si="38"/>
        <v>0.93316088819114162</v>
      </c>
      <c r="EC18" s="70">
        <f t="shared" si="22"/>
        <v>20.022508603158283</v>
      </c>
      <c r="ED18" s="70">
        <f t="shared" si="23"/>
        <v>22</v>
      </c>
      <c r="EE18" s="70">
        <f t="shared" si="23"/>
        <v>7</v>
      </c>
      <c r="EF18" s="70">
        <f t="shared" si="24"/>
        <v>31.818181818181817</v>
      </c>
      <c r="EG18" s="70">
        <f t="shared" si="25"/>
        <v>4</v>
      </c>
      <c r="EH18" s="103">
        <f t="shared" si="26"/>
        <v>18.181818181818183</v>
      </c>
      <c r="EI18" s="70">
        <f t="shared" si="39"/>
        <v>12.121212121212123</v>
      </c>
      <c r="EJ18" s="70">
        <f t="shared" si="27"/>
        <v>3</v>
      </c>
      <c r="EK18" s="70">
        <f t="shared" si="36"/>
        <v>13.636363636363635</v>
      </c>
      <c r="EL18" s="37"/>
      <c r="EM18" s="37"/>
      <c r="EN18" s="37"/>
      <c r="EO18" s="37"/>
    </row>
    <row r="19" spans="2:145" x14ac:dyDescent="0.4">
      <c r="B19" s="69">
        <v>1810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>
        <v>-4.6753198777745304</v>
      </c>
      <c r="AB19" s="70"/>
      <c r="AC19" s="70">
        <v>22.737492973580675</v>
      </c>
      <c r="AD19" s="70"/>
      <c r="AE19" s="70"/>
      <c r="AF19" s="70">
        <v>159.61538461538461</v>
      </c>
      <c r="AG19" s="70"/>
      <c r="AH19" s="70"/>
      <c r="AI19" s="70"/>
      <c r="AJ19" s="70"/>
      <c r="AK19" s="70"/>
      <c r="AL19" s="70"/>
      <c r="AM19" s="70">
        <f t="shared" si="28"/>
        <v>59.225852570396917</v>
      </c>
      <c r="AN19" s="70">
        <f t="shared" si="0"/>
        <v>22.737492973580675</v>
      </c>
      <c r="AO19" s="70">
        <f t="shared" si="1"/>
        <v>159.61538461538461</v>
      </c>
      <c r="AP19" s="70">
        <f t="shared" si="2"/>
        <v>3</v>
      </c>
      <c r="AQ19" s="70">
        <f t="array" ref="AQ19">SUM(IF($AA19:$AL19&lt;0,1,0))</f>
        <v>1</v>
      </c>
      <c r="AR19" s="70">
        <f t="shared" si="3"/>
        <v>33.333333333333336</v>
      </c>
      <c r="AS19" s="70">
        <f t="array" ref="AS19">SUM(IF($AA19:$AL19&gt;20,1,0))</f>
        <v>2</v>
      </c>
      <c r="AT19" s="70">
        <f t="shared" si="4"/>
        <v>66.666666666666657</v>
      </c>
      <c r="AU19" s="70">
        <f t="array" ref="AU19">SUM(IF(AA19:AL19&gt;40,1,0))</f>
        <v>1</v>
      </c>
      <c r="AV19" s="70">
        <f t="shared" si="29"/>
        <v>33.333333333333329</v>
      </c>
      <c r="AW19" s="70">
        <v>-11.175119533580895</v>
      </c>
      <c r="AX19" s="70">
        <v>-12.133862284187579</v>
      </c>
      <c r="AY19" s="70"/>
      <c r="AZ19" s="70"/>
      <c r="BA19" s="70">
        <v>1.7241379310344875</v>
      </c>
      <c r="BB19" s="70">
        <v>-12.705667276051191</v>
      </c>
      <c r="BC19" s="70"/>
      <c r="BD19" s="70"/>
      <c r="BE19" s="70">
        <v>44.424460431654687</v>
      </c>
      <c r="BF19" s="70">
        <v>2.4599831508003378</v>
      </c>
      <c r="BG19" s="70">
        <v>17.563798322689948</v>
      </c>
      <c r="BH19" s="70">
        <v>-38.44731977818855</v>
      </c>
      <c r="BI19" s="70">
        <v>36.254028359651947</v>
      </c>
      <c r="BJ19" s="70"/>
      <c r="BK19" s="70">
        <v>9.9999999999999858</v>
      </c>
      <c r="BL19" s="70">
        <v>-5.0989802039592131</v>
      </c>
      <c r="BM19" s="70">
        <v>-14.025886582954271</v>
      </c>
      <c r="BN19" s="70">
        <v>2.8571428571428692</v>
      </c>
      <c r="BO19" s="70">
        <f t="shared" si="30"/>
        <v>1.6689781072348118</v>
      </c>
      <c r="BP19" s="70">
        <f t="shared" si="5"/>
        <v>1.7241379310344875</v>
      </c>
      <c r="BQ19" s="70">
        <f t="shared" si="6"/>
        <v>44.424460431654687</v>
      </c>
      <c r="BR19" s="70">
        <f t="shared" si="7"/>
        <v>13</v>
      </c>
      <c r="BS19" s="70">
        <f t="array" ref="BS19">SUM(IF($AW19:$BN19&lt;0,1,0))</f>
        <v>6</v>
      </c>
      <c r="BT19" s="70">
        <f t="shared" si="8"/>
        <v>46.153846153846153</v>
      </c>
      <c r="BU19" s="70">
        <f t="array" ref="BU19">SUM(IF($AW19:$BN19&gt;20,1,0))</f>
        <v>2</v>
      </c>
      <c r="BV19" s="70">
        <f t="shared" si="9"/>
        <v>15.384615384615385</v>
      </c>
      <c r="BW19" s="70">
        <f t="array" ref="BW19">SUM(IF(AW19:BN19&gt;40,1,0))</f>
        <v>1</v>
      </c>
      <c r="BX19" s="70">
        <f t="shared" si="31"/>
        <v>7.6923076923076925</v>
      </c>
      <c r="BY19" s="70">
        <v>-9.6888546281740631</v>
      </c>
      <c r="BZ19" s="70"/>
      <c r="CA19" s="70">
        <v>18.241378256257242</v>
      </c>
      <c r="CB19" s="70" t="s">
        <v>14</v>
      </c>
      <c r="CC19" s="70"/>
      <c r="CD19" s="70"/>
      <c r="CE19" s="70"/>
      <c r="CF19" s="70"/>
      <c r="CG19" s="70"/>
      <c r="CH19" s="70"/>
      <c r="CI19" s="70"/>
      <c r="CJ19" s="70">
        <v>0</v>
      </c>
      <c r="CK19" s="70"/>
      <c r="CL19" s="70"/>
      <c r="CM19" s="70"/>
      <c r="CN19" s="70">
        <v>-3.2172697169442745</v>
      </c>
      <c r="CO19" s="70"/>
      <c r="CP19" s="70"/>
      <c r="CQ19" s="70">
        <f t="shared" si="32"/>
        <v>1.3338134777847261</v>
      </c>
      <c r="CR19" s="70">
        <f t="shared" si="10"/>
        <v>-1.6086348584721373</v>
      </c>
      <c r="CS19" s="70">
        <f t="shared" si="11"/>
        <v>18.241378256257242</v>
      </c>
      <c r="CT19" s="70">
        <f t="shared" si="12"/>
        <v>5</v>
      </c>
      <c r="CU19" s="70">
        <f t="array" ref="CU19">SUM(IF($BY19:$CP19&lt;0,1,0))</f>
        <v>2</v>
      </c>
      <c r="CV19" s="70">
        <f t="shared" si="13"/>
        <v>40</v>
      </c>
      <c r="CW19" s="70">
        <f t="array" ref="CW19">SUM(IF($BY19:$CP19&gt;20,1,0))</f>
        <v>1</v>
      </c>
      <c r="CX19" s="70">
        <f t="shared" si="14"/>
        <v>20</v>
      </c>
      <c r="CY19" s="70">
        <f t="array" ref="CY19">SUM(IF(BY19:CP19&gt;40,1,0))</f>
        <v>1</v>
      </c>
      <c r="CZ19" s="70">
        <f t="shared" si="33"/>
        <v>20</v>
      </c>
      <c r="DA19" s="70"/>
      <c r="DB19" s="70">
        <v>0</v>
      </c>
      <c r="DC19" s="70">
        <f t="shared" si="34"/>
        <v>0</v>
      </c>
      <c r="DD19" s="70">
        <f t="shared" si="15"/>
        <v>0</v>
      </c>
      <c r="DE19" s="70">
        <f t="shared" si="16"/>
        <v>0</v>
      </c>
      <c r="DF19" s="70">
        <f t="shared" si="17"/>
        <v>1</v>
      </c>
      <c r="DG19" s="70">
        <f t="array" ref="DG19">SUM(IF($DA19:$DB19&lt;0,1,0))</f>
        <v>0</v>
      </c>
      <c r="DH19" s="70">
        <f t="shared" si="18"/>
        <v>0</v>
      </c>
      <c r="DI19" s="70">
        <f t="array" ref="DI19">SUM(IF($DA19:$DB19&gt;20,1,0))</f>
        <v>0</v>
      </c>
      <c r="DJ19" s="70">
        <f t="shared" si="19"/>
        <v>0</v>
      </c>
      <c r="DK19" s="70">
        <f t="array" ref="DK19">SUM(IF(DA19:DB19&gt;40,1,0))</f>
        <v>0</v>
      </c>
      <c r="DL19" s="70">
        <f t="shared" si="35"/>
        <v>0</v>
      </c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>
        <f t="shared" si="37"/>
        <v>9.7480727150658186</v>
      </c>
      <c r="DZ19" s="70">
        <f t="shared" si="20"/>
        <v>0</v>
      </c>
      <c r="EA19" s="70">
        <f t="shared" si="21"/>
        <v>159.61538461538461</v>
      </c>
      <c r="EB19" s="70">
        <f t="shared" si="38"/>
        <v>0.47861543364568987</v>
      </c>
      <c r="EC19" s="70">
        <f t="shared" si="22"/>
        <v>38.926471422746964</v>
      </c>
      <c r="ED19" s="70">
        <f t="shared" si="23"/>
        <v>22</v>
      </c>
      <c r="EE19" s="70">
        <f t="shared" si="23"/>
        <v>9</v>
      </c>
      <c r="EF19" s="70">
        <f t="shared" si="24"/>
        <v>40.909090909090907</v>
      </c>
      <c r="EG19" s="70">
        <f t="shared" si="25"/>
        <v>5</v>
      </c>
      <c r="EH19" s="103">
        <f t="shared" si="26"/>
        <v>22.727272727272727</v>
      </c>
      <c r="EI19" s="70">
        <f t="shared" si="39"/>
        <v>13.636363636363635</v>
      </c>
      <c r="EJ19" s="70">
        <f t="shared" si="27"/>
        <v>3</v>
      </c>
      <c r="EK19" s="70">
        <f t="shared" si="36"/>
        <v>13.636363636363635</v>
      </c>
      <c r="EL19" s="37"/>
      <c r="EM19" s="37"/>
      <c r="EN19" s="37"/>
      <c r="EO19" s="37"/>
    </row>
    <row r="20" spans="2:145" x14ac:dyDescent="0.4">
      <c r="B20" s="69">
        <v>1811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>
        <v>-7.5744723927598514</v>
      </c>
      <c r="AB20" s="70"/>
      <c r="AC20" s="70">
        <v>3.8699335928555012</v>
      </c>
      <c r="AD20" s="70"/>
      <c r="AE20" s="70"/>
      <c r="AF20" s="70">
        <v>-60</v>
      </c>
      <c r="AG20" s="70"/>
      <c r="AH20" s="70"/>
      <c r="AI20" s="70"/>
      <c r="AJ20" s="70"/>
      <c r="AK20" s="70"/>
      <c r="AL20" s="70"/>
      <c r="AM20" s="70">
        <f t="shared" si="28"/>
        <v>-21.234846266634783</v>
      </c>
      <c r="AN20" s="70">
        <f t="shared" si="0"/>
        <v>-7.5744723927598514</v>
      </c>
      <c r="AO20" s="70">
        <f t="shared" si="1"/>
        <v>3.8699335928555012</v>
      </c>
      <c r="AP20" s="70">
        <f t="shared" si="2"/>
        <v>3</v>
      </c>
      <c r="AQ20" s="70">
        <f t="array" ref="AQ20">SUM(IF($AA20:$AL20&lt;0,1,0))</f>
        <v>2</v>
      </c>
      <c r="AR20" s="70">
        <f t="shared" si="3"/>
        <v>66.666666666666671</v>
      </c>
      <c r="AS20" s="70">
        <f t="array" ref="AS20">SUM(IF($AA20:$AL20&gt;20,1,0))</f>
        <v>0</v>
      </c>
      <c r="AT20" s="70">
        <f t="shared" si="4"/>
        <v>0</v>
      </c>
      <c r="AU20" s="70">
        <f t="array" ref="AU20">SUM(IF(AA20:AL20&gt;40,1,0))</f>
        <v>0</v>
      </c>
      <c r="AV20" s="70">
        <f t="shared" si="29"/>
        <v>0</v>
      </c>
      <c r="AW20" s="70">
        <v>53.654739057760175</v>
      </c>
      <c r="AX20" s="70">
        <v>19.6824151580403</v>
      </c>
      <c r="AY20" s="70"/>
      <c r="AZ20" s="70"/>
      <c r="BA20" s="70">
        <v>0</v>
      </c>
      <c r="BB20" s="70">
        <v>-5.3403141361256568</v>
      </c>
      <c r="BC20" s="70"/>
      <c r="BD20" s="70"/>
      <c r="BE20" s="70">
        <v>41.095890410958887</v>
      </c>
      <c r="BF20" s="70">
        <v>0.28778161486597842</v>
      </c>
      <c r="BG20" s="70">
        <v>64.30418899780264</v>
      </c>
      <c r="BH20" s="70">
        <v>42.462462462462454</v>
      </c>
      <c r="BI20" s="70">
        <v>7.152677810931185</v>
      </c>
      <c r="BJ20" s="70"/>
      <c r="BK20" s="70">
        <v>102.13903743315511</v>
      </c>
      <c r="BL20" s="70">
        <v>3.750526759376327</v>
      </c>
      <c r="BM20" s="70">
        <v>55.065142249401752</v>
      </c>
      <c r="BN20" s="70">
        <v>-2.777777777777779</v>
      </c>
      <c r="BO20" s="70">
        <f t="shared" si="30"/>
        <v>29.34436692621933</v>
      </c>
      <c r="BP20" s="70">
        <f t="shared" si="5"/>
        <v>19.6824151580403</v>
      </c>
      <c r="BQ20" s="70">
        <f t="shared" si="6"/>
        <v>102.13903743315511</v>
      </c>
      <c r="BR20" s="70">
        <f t="shared" si="7"/>
        <v>13</v>
      </c>
      <c r="BS20" s="70">
        <f t="array" ref="BS20">SUM(IF($AW20:$BN20&lt;0,1,0))</f>
        <v>2</v>
      </c>
      <c r="BT20" s="70">
        <f t="shared" si="8"/>
        <v>15.384615384615385</v>
      </c>
      <c r="BU20" s="70">
        <f t="array" ref="BU20">SUM(IF($AW20:$BN20&gt;20,1,0))</f>
        <v>6</v>
      </c>
      <c r="BV20" s="70">
        <f t="shared" si="9"/>
        <v>46.153846153846153</v>
      </c>
      <c r="BW20" s="70">
        <f t="array" ref="BW20">SUM(IF(AW20:BN20&gt;40,1,0))</f>
        <v>6</v>
      </c>
      <c r="BX20" s="70">
        <f t="shared" si="31"/>
        <v>46.153846153846153</v>
      </c>
      <c r="BY20" s="70">
        <v>4.0160621783364912</v>
      </c>
      <c r="BZ20" s="70"/>
      <c r="CA20" s="70">
        <v>4.4825617117119307</v>
      </c>
      <c r="CB20" s="70">
        <v>2.1319796954314536</v>
      </c>
      <c r="CC20" s="70"/>
      <c r="CD20" s="70"/>
      <c r="CE20" s="70"/>
      <c r="CF20" s="70"/>
      <c r="CG20" s="70"/>
      <c r="CH20" s="70"/>
      <c r="CI20" s="70"/>
      <c r="CJ20" s="70">
        <v>39.393939393939405</v>
      </c>
      <c r="CK20" s="70"/>
      <c r="CL20" s="70"/>
      <c r="CM20" s="70"/>
      <c r="CN20" s="70">
        <v>16.788326519414259</v>
      </c>
      <c r="CO20" s="70"/>
      <c r="CP20" s="70"/>
      <c r="CQ20" s="70">
        <f t="shared" si="32"/>
        <v>13.362573899766707</v>
      </c>
      <c r="CR20" s="70">
        <f t="shared" si="10"/>
        <v>4.4825617117119307</v>
      </c>
      <c r="CS20" s="70">
        <f t="shared" si="11"/>
        <v>39.393939393939405</v>
      </c>
      <c r="CT20" s="70">
        <f t="shared" si="12"/>
        <v>5</v>
      </c>
      <c r="CU20" s="70">
        <f t="array" ref="CU20">SUM(IF($BY20:$CP20&lt;0,1,0))</f>
        <v>0</v>
      </c>
      <c r="CV20" s="70">
        <f t="shared" si="13"/>
        <v>0</v>
      </c>
      <c r="CW20" s="70">
        <f t="array" ref="CW20">SUM(IF($BY20:$CP20&gt;20,1,0))</f>
        <v>1</v>
      </c>
      <c r="CX20" s="70">
        <f t="shared" si="14"/>
        <v>20</v>
      </c>
      <c r="CY20" s="70">
        <f t="array" ref="CY20">SUM(IF(BY20:CP20&gt;40,1,0))</f>
        <v>0</v>
      </c>
      <c r="CZ20" s="70">
        <f t="shared" si="33"/>
        <v>0</v>
      </c>
      <c r="DA20" s="70"/>
      <c r="DB20" s="70">
        <v>6.7583783783783824</v>
      </c>
      <c r="DC20" s="70">
        <f t="shared" si="34"/>
        <v>6.7583783783783824</v>
      </c>
      <c r="DD20" s="70">
        <f t="shared" si="15"/>
        <v>6.7583783783783824</v>
      </c>
      <c r="DE20" s="70">
        <f t="shared" si="16"/>
        <v>6.7583783783783824</v>
      </c>
      <c r="DF20" s="70">
        <f t="shared" si="17"/>
        <v>1</v>
      </c>
      <c r="DG20" s="70">
        <f t="array" ref="DG20">SUM(IF($DA20:$DB20&lt;0,1,0))</f>
        <v>0</v>
      </c>
      <c r="DH20" s="70">
        <f t="shared" si="18"/>
        <v>0</v>
      </c>
      <c r="DI20" s="70">
        <f t="array" ref="DI20">SUM(IF($DA20:$DB20&gt;20,1,0))</f>
        <v>0</v>
      </c>
      <c r="DJ20" s="70">
        <f t="shared" si="19"/>
        <v>0</v>
      </c>
      <c r="DK20" s="70">
        <f t="array" ref="DK20">SUM(IF(DA20:DB20&gt;40,1,0))</f>
        <v>0</v>
      </c>
      <c r="DL20" s="70">
        <f t="shared" si="35"/>
        <v>0</v>
      </c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>
        <f t="shared" si="37"/>
        <v>17.788339959916314</v>
      </c>
      <c r="DZ20" s="70">
        <f t="shared" si="20"/>
        <v>5.6204700450451561</v>
      </c>
      <c r="EA20" s="70">
        <f t="shared" si="21"/>
        <v>102.13903743315511</v>
      </c>
      <c r="EB20" s="70">
        <f t="shared" si="38"/>
        <v>0.29852626849620839</v>
      </c>
      <c r="EC20" s="70">
        <f t="shared" si="22"/>
        <v>33.159398395603723</v>
      </c>
      <c r="ED20" s="70">
        <f t="shared" si="23"/>
        <v>22</v>
      </c>
      <c r="EE20" s="70">
        <f t="shared" si="23"/>
        <v>4</v>
      </c>
      <c r="EF20" s="70">
        <f t="shared" si="24"/>
        <v>18.181818181818183</v>
      </c>
      <c r="EG20" s="70">
        <f t="shared" si="25"/>
        <v>7</v>
      </c>
      <c r="EH20" s="103">
        <f t="shared" si="26"/>
        <v>31.818181818181817</v>
      </c>
      <c r="EI20" s="70">
        <f t="shared" si="39"/>
        <v>15.15151515151515</v>
      </c>
      <c r="EJ20" s="70">
        <f t="shared" si="27"/>
        <v>6</v>
      </c>
      <c r="EK20" s="70">
        <f t="shared" si="36"/>
        <v>27.27272727272727</v>
      </c>
      <c r="EL20" s="37"/>
      <c r="EM20" s="37"/>
      <c r="EN20" s="37"/>
      <c r="EO20" s="37"/>
    </row>
    <row r="21" spans="2:145" x14ac:dyDescent="0.4">
      <c r="B21" s="69">
        <v>1812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>
        <v>4.6808933670618718</v>
      </c>
      <c r="AB21" s="70"/>
      <c r="AC21" s="70">
        <v>7.1869488536155268</v>
      </c>
      <c r="AD21" s="70"/>
      <c r="AE21" s="70"/>
      <c r="AF21" s="70">
        <v>-27.777777777777779</v>
      </c>
      <c r="AG21" s="70"/>
      <c r="AH21" s="70"/>
      <c r="AI21" s="70"/>
      <c r="AJ21" s="70"/>
      <c r="AK21" s="70"/>
      <c r="AL21" s="70"/>
      <c r="AM21" s="70">
        <f t="shared" si="28"/>
        <v>-5.303311852366793</v>
      </c>
      <c r="AN21" s="70">
        <f t="shared" si="0"/>
        <v>4.6808933670618718</v>
      </c>
      <c r="AO21" s="70">
        <f t="shared" si="1"/>
        <v>7.1869488536155268</v>
      </c>
      <c r="AP21" s="70">
        <f t="shared" si="2"/>
        <v>3</v>
      </c>
      <c r="AQ21" s="70">
        <f t="array" ref="AQ21">SUM(IF($AA21:$AL21&lt;0,1,0))</f>
        <v>1</v>
      </c>
      <c r="AR21" s="70">
        <f t="shared" si="3"/>
        <v>33.333333333333336</v>
      </c>
      <c r="AS21" s="70">
        <f t="array" ref="AS21">SUM(IF($AA21:$AL21&gt;20,1,0))</f>
        <v>0</v>
      </c>
      <c r="AT21" s="70">
        <f t="shared" si="4"/>
        <v>0</v>
      </c>
      <c r="AU21" s="70">
        <f t="array" ref="AU21">SUM(IF(AA21:AL21&gt;40,1,0))</f>
        <v>0</v>
      </c>
      <c r="AV21" s="70">
        <f t="shared" si="29"/>
        <v>0</v>
      </c>
      <c r="AW21" s="70">
        <v>-18.565914325043618</v>
      </c>
      <c r="AX21" s="70">
        <v>-6.8303060676105805</v>
      </c>
      <c r="AY21" s="70"/>
      <c r="AZ21" s="70"/>
      <c r="BA21" s="70">
        <v>8.4745762711864323</v>
      </c>
      <c r="BB21" s="70">
        <v>66.371681415929203</v>
      </c>
      <c r="BC21" s="70"/>
      <c r="BD21" s="70"/>
      <c r="BE21" s="70">
        <v>-10.238305383936453</v>
      </c>
      <c r="BF21" s="70">
        <v>-11.642207100106594</v>
      </c>
      <c r="BG21" s="70">
        <v>152.04065892575605</v>
      </c>
      <c r="BH21" s="70">
        <v>31.450252951096136</v>
      </c>
      <c r="BI21" s="70">
        <v>8.4843978364057868</v>
      </c>
      <c r="BJ21" s="70"/>
      <c r="BK21" s="70">
        <v>61.111111111111114</v>
      </c>
      <c r="BL21" s="70">
        <v>28.08692120227456</v>
      </c>
      <c r="BM21" s="70">
        <v>-23.525377229080934</v>
      </c>
      <c r="BN21" s="70">
        <v>13.571428571428568</v>
      </c>
      <c r="BO21" s="70">
        <f t="shared" si="30"/>
        <v>22.983762936877664</v>
      </c>
      <c r="BP21" s="70">
        <f t="shared" si="5"/>
        <v>8.4843978364057868</v>
      </c>
      <c r="BQ21" s="70">
        <f t="shared" si="6"/>
        <v>152.04065892575605</v>
      </c>
      <c r="BR21" s="70">
        <f t="shared" si="7"/>
        <v>13</v>
      </c>
      <c r="BS21" s="70">
        <f t="array" ref="BS21">SUM(IF($AW21:$BN21&lt;0,1,0))</f>
        <v>5</v>
      </c>
      <c r="BT21" s="70">
        <f t="shared" si="8"/>
        <v>38.46153846153846</v>
      </c>
      <c r="BU21" s="70">
        <f t="array" ref="BU21">SUM(IF($AW21:$BN21&gt;20,1,0))</f>
        <v>5</v>
      </c>
      <c r="BV21" s="70">
        <f t="shared" si="9"/>
        <v>38.461538461538467</v>
      </c>
      <c r="BW21" s="70">
        <f t="array" ref="BW21">SUM(IF(AW21:BN21&gt;40,1,0))</f>
        <v>3</v>
      </c>
      <c r="BX21" s="70">
        <f t="shared" si="31"/>
        <v>23.076923076923077</v>
      </c>
      <c r="BY21" s="70">
        <v>2.4783300253020011</v>
      </c>
      <c r="BZ21" s="70"/>
      <c r="CA21" s="70">
        <v>-6.098799843194465</v>
      </c>
      <c r="CB21" s="70">
        <v>4.4532803180914486</v>
      </c>
      <c r="CC21" s="70"/>
      <c r="CD21" s="70"/>
      <c r="CE21" s="70"/>
      <c r="CF21" s="70"/>
      <c r="CG21" s="70"/>
      <c r="CH21" s="70"/>
      <c r="CI21" s="70"/>
      <c r="CJ21" s="70" t="s">
        <v>14</v>
      </c>
      <c r="CK21" s="70"/>
      <c r="CL21" s="70"/>
      <c r="CM21" s="70"/>
      <c r="CN21" s="70">
        <v>-0.29792488801589911</v>
      </c>
      <c r="CO21" s="70"/>
      <c r="CP21" s="70"/>
      <c r="CQ21" s="70">
        <f t="shared" si="32"/>
        <v>0.1337214030457714</v>
      </c>
      <c r="CR21" s="70">
        <f t="shared" si="10"/>
        <v>1.090202568643051</v>
      </c>
      <c r="CS21" s="70">
        <f t="shared" si="11"/>
        <v>4.4532803180914486</v>
      </c>
      <c r="CT21" s="70">
        <f t="shared" si="12"/>
        <v>5</v>
      </c>
      <c r="CU21" s="70">
        <f t="array" ref="CU21">SUM(IF($BY21:$CP21&lt;0,1,0))</f>
        <v>2</v>
      </c>
      <c r="CV21" s="70">
        <f t="shared" si="13"/>
        <v>40</v>
      </c>
      <c r="CW21" s="70">
        <f t="array" ref="CW21">SUM(IF($BY21:$CP21&gt;20,1,0))</f>
        <v>1</v>
      </c>
      <c r="CX21" s="70">
        <f t="shared" si="14"/>
        <v>20</v>
      </c>
      <c r="CY21" s="70">
        <f t="array" ref="CY21">SUM(IF(BY21:CP21&gt;40,1,0))</f>
        <v>1</v>
      </c>
      <c r="CZ21" s="70">
        <f t="shared" si="33"/>
        <v>20</v>
      </c>
      <c r="DA21" s="70"/>
      <c r="DB21" s="70">
        <v>1.2679113924050633</v>
      </c>
      <c r="DC21" s="70">
        <f t="shared" si="34"/>
        <v>1.2679113924050633</v>
      </c>
      <c r="DD21" s="70">
        <f t="shared" si="15"/>
        <v>1.2679113924050633</v>
      </c>
      <c r="DE21" s="70">
        <f t="shared" si="16"/>
        <v>1.2679113924050633</v>
      </c>
      <c r="DF21" s="70">
        <f t="shared" si="17"/>
        <v>1</v>
      </c>
      <c r="DG21" s="70">
        <f t="array" ref="DG21">SUM(IF($DA21:$DB21&lt;0,1,0))</f>
        <v>0</v>
      </c>
      <c r="DH21" s="70">
        <f t="shared" si="18"/>
        <v>0</v>
      </c>
      <c r="DI21" s="70">
        <f t="array" ref="DI21">SUM(IF($DA21:$DB21&gt;20,1,0))</f>
        <v>0</v>
      </c>
      <c r="DJ21" s="70">
        <f t="shared" si="19"/>
        <v>0</v>
      </c>
      <c r="DK21" s="70">
        <f t="array" ref="DK21">SUM(IF(DA21:DB21&gt;40,1,0))</f>
        <v>0</v>
      </c>
      <c r="DL21" s="70">
        <f t="shared" si="35"/>
        <v>0</v>
      </c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>
        <f t="shared" si="37"/>
        <v>13.556275220328443</v>
      </c>
      <c r="DZ21" s="70">
        <f t="shared" si="20"/>
        <v>4.4532803180914486</v>
      </c>
      <c r="EA21" s="70">
        <f t="shared" si="21"/>
        <v>152.04065892575605</v>
      </c>
      <c r="EB21" s="70">
        <f t="shared" si="38"/>
        <v>1.3865824067079895</v>
      </c>
      <c r="EC21" s="70">
        <f t="shared" si="22"/>
        <v>39.748001883307253</v>
      </c>
      <c r="ED21" s="70">
        <f t="shared" si="23"/>
        <v>22</v>
      </c>
      <c r="EE21" s="70">
        <f t="shared" si="23"/>
        <v>8</v>
      </c>
      <c r="EF21" s="70">
        <f t="shared" si="24"/>
        <v>36.363636363636367</v>
      </c>
      <c r="EG21" s="70">
        <f t="shared" si="25"/>
        <v>6</v>
      </c>
      <c r="EH21" s="103">
        <f t="shared" si="26"/>
        <v>27.27272727272727</v>
      </c>
      <c r="EI21" s="70">
        <f t="shared" si="39"/>
        <v>18.939393939393938</v>
      </c>
      <c r="EJ21" s="70">
        <f t="shared" si="27"/>
        <v>4</v>
      </c>
      <c r="EK21" s="70">
        <f t="shared" si="36"/>
        <v>18.181818181818183</v>
      </c>
      <c r="EL21" s="37"/>
      <c r="EM21" s="37"/>
      <c r="EN21" s="37"/>
      <c r="EO21" s="37"/>
    </row>
    <row r="22" spans="2:145" x14ac:dyDescent="0.4">
      <c r="B22" s="69">
        <v>1813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>
        <v>-0.65913215217253684</v>
      </c>
      <c r="AB22" s="70"/>
      <c r="AC22" s="70">
        <v>5.8617852735499909</v>
      </c>
      <c r="AD22" s="70"/>
      <c r="AE22" s="70"/>
      <c r="AF22" s="70">
        <v>48.717948717948701</v>
      </c>
      <c r="AG22" s="70"/>
      <c r="AH22" s="70"/>
      <c r="AI22" s="70"/>
      <c r="AJ22" s="70"/>
      <c r="AK22" s="70"/>
      <c r="AL22" s="70"/>
      <c r="AM22" s="70">
        <f t="shared" si="28"/>
        <v>17.97353394644205</v>
      </c>
      <c r="AN22" s="70">
        <f t="shared" si="0"/>
        <v>5.8617852735499909</v>
      </c>
      <c r="AO22" s="70">
        <f t="shared" si="1"/>
        <v>48.717948717948701</v>
      </c>
      <c r="AP22" s="70">
        <f t="shared" si="2"/>
        <v>3</v>
      </c>
      <c r="AQ22" s="70">
        <f t="array" ref="AQ22">SUM(IF($AA22:$AL22&lt;0,1,0))</f>
        <v>1</v>
      </c>
      <c r="AR22" s="70">
        <f t="shared" si="3"/>
        <v>33.333333333333336</v>
      </c>
      <c r="AS22" s="70">
        <f t="array" ref="AS22">SUM(IF($AA22:$AL22&gt;20,1,0))</f>
        <v>1</v>
      </c>
      <c r="AT22" s="70">
        <f t="shared" si="4"/>
        <v>33.333333333333329</v>
      </c>
      <c r="AU22" s="70">
        <f t="array" ref="AU22">SUM(IF(AA22:AL22&gt;40,1,0))</f>
        <v>1</v>
      </c>
      <c r="AV22" s="70">
        <f t="shared" si="29"/>
        <v>33.333333333333329</v>
      </c>
      <c r="AW22" s="70">
        <v>-26.916765301263467</v>
      </c>
      <c r="AX22" s="70">
        <v>15.685853760882917</v>
      </c>
      <c r="AY22" s="70"/>
      <c r="AZ22" s="70"/>
      <c r="BA22" s="70">
        <v>-7.812499999999992</v>
      </c>
      <c r="BB22" s="70">
        <v>-12.69946808510638</v>
      </c>
      <c r="BC22" s="70"/>
      <c r="BD22" s="70"/>
      <c r="BE22" s="70">
        <v>-23.79547689282203</v>
      </c>
      <c r="BF22" s="70">
        <v>-11.425566793479947</v>
      </c>
      <c r="BG22" s="70">
        <v>-67.581479576272713</v>
      </c>
      <c r="BH22" s="70">
        <v>-46.664528543938424</v>
      </c>
      <c r="BI22" s="70">
        <v>-32.530903216743923</v>
      </c>
      <c r="BJ22" s="70"/>
      <c r="BK22" s="70">
        <v>-38.45648604269293</v>
      </c>
      <c r="BL22" s="70">
        <v>11.907404471222449</v>
      </c>
      <c r="BM22" s="70">
        <v>0.4484304932735439</v>
      </c>
      <c r="BN22" s="70">
        <v>2.515723270440251</v>
      </c>
      <c r="BO22" s="70">
        <f t="shared" si="30"/>
        <v>-18.255827881269283</v>
      </c>
      <c r="BP22" s="70">
        <f t="shared" si="5"/>
        <v>-12.69946808510638</v>
      </c>
      <c r="BQ22" s="70">
        <f t="shared" si="6"/>
        <v>15.685853760882917</v>
      </c>
      <c r="BR22" s="70">
        <f t="shared" si="7"/>
        <v>13</v>
      </c>
      <c r="BS22" s="70">
        <f t="array" ref="BS22">SUM(IF($AW22:$BN22&lt;0,1,0))</f>
        <v>9</v>
      </c>
      <c r="BT22" s="70">
        <f t="shared" si="8"/>
        <v>69.230769230769226</v>
      </c>
      <c r="BU22" s="70">
        <f t="array" ref="BU22">SUM(IF($AW22:$BN22&gt;20,1,0))</f>
        <v>0</v>
      </c>
      <c r="BV22" s="70">
        <f t="shared" si="9"/>
        <v>0</v>
      </c>
      <c r="BW22" s="70">
        <f t="array" ref="BW22">SUM(IF(AW22:BN22&gt;40,1,0))</f>
        <v>0</v>
      </c>
      <c r="BX22" s="70">
        <f t="shared" si="31"/>
        <v>0</v>
      </c>
      <c r="BY22" s="70">
        <v>0</v>
      </c>
      <c r="BZ22" s="70"/>
      <c r="CA22" s="70">
        <v>-13.763060827003393</v>
      </c>
      <c r="CB22" s="70">
        <v>6.2523791397031028</v>
      </c>
      <c r="CC22" s="70"/>
      <c r="CD22" s="70"/>
      <c r="CE22" s="70"/>
      <c r="CF22" s="70"/>
      <c r="CG22" s="70"/>
      <c r="CH22" s="70"/>
      <c r="CI22" s="70"/>
      <c r="CJ22" s="70" t="s">
        <v>14</v>
      </c>
      <c r="CK22" s="70"/>
      <c r="CL22" s="70"/>
      <c r="CM22" s="70"/>
      <c r="CN22" s="70">
        <v>-1.7568129344850336</v>
      </c>
      <c r="CO22" s="70"/>
      <c r="CP22" s="70"/>
      <c r="CQ22" s="70">
        <f t="shared" si="32"/>
        <v>-2.3168736554463312</v>
      </c>
      <c r="CR22" s="70">
        <f t="shared" si="10"/>
        <v>-0.87840646724251681</v>
      </c>
      <c r="CS22" s="70">
        <f t="shared" si="11"/>
        <v>6.2523791397031028</v>
      </c>
      <c r="CT22" s="70">
        <f t="shared" si="12"/>
        <v>5</v>
      </c>
      <c r="CU22" s="70">
        <f t="array" ref="CU22">SUM(IF($BY22:$CP22&lt;0,1,0))</f>
        <v>2</v>
      </c>
      <c r="CV22" s="70">
        <f t="shared" si="13"/>
        <v>40</v>
      </c>
      <c r="CW22" s="70">
        <f t="array" ref="CW22">SUM(IF($BY22:$CP22&gt;20,1,0))</f>
        <v>1</v>
      </c>
      <c r="CX22" s="70">
        <f t="shared" si="14"/>
        <v>20</v>
      </c>
      <c r="CY22" s="70">
        <f t="array" ref="CY22">SUM(IF(BY22:CP22&gt;40,1,0))</f>
        <v>1</v>
      </c>
      <c r="CZ22" s="70">
        <f t="shared" si="33"/>
        <v>20</v>
      </c>
      <c r="DA22" s="70"/>
      <c r="DB22" s="70">
        <v>20</v>
      </c>
      <c r="DC22" s="70">
        <f t="shared" si="34"/>
        <v>20</v>
      </c>
      <c r="DD22" s="70">
        <f t="shared" si="15"/>
        <v>20</v>
      </c>
      <c r="DE22" s="70">
        <f t="shared" si="16"/>
        <v>20</v>
      </c>
      <c r="DF22" s="70">
        <f t="shared" si="17"/>
        <v>1</v>
      </c>
      <c r="DG22" s="70">
        <f t="array" ref="DG22">SUM(IF($DA22:$DB22&lt;0,1,0))</f>
        <v>0</v>
      </c>
      <c r="DH22" s="70">
        <f t="shared" si="18"/>
        <v>0</v>
      </c>
      <c r="DI22" s="70">
        <f t="array" ref="DI22">SUM(IF($DA22:$DB22&gt;20,1,0))</f>
        <v>0</v>
      </c>
      <c r="DJ22" s="70">
        <f t="shared" si="19"/>
        <v>0</v>
      </c>
      <c r="DK22" s="70">
        <f t="array" ref="DK22">SUM(IF(DA22:DB22&gt;40,1,0))</f>
        <v>0</v>
      </c>
      <c r="DL22" s="70">
        <f t="shared" si="35"/>
        <v>0</v>
      </c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>
        <f t="shared" si="37"/>
        <v>-8.2225073923314191</v>
      </c>
      <c r="DZ22" s="70">
        <f t="shared" si="20"/>
        <v>-1.7568129344850336</v>
      </c>
      <c r="EA22" s="70">
        <f t="shared" si="21"/>
        <v>48.717948717948701</v>
      </c>
      <c r="EB22" s="70">
        <f t="shared" si="38"/>
        <v>2.1369687847962173</v>
      </c>
      <c r="EC22" s="70">
        <f t="shared" si="22"/>
        <v>25.43617682932058</v>
      </c>
      <c r="ED22" s="70">
        <f t="shared" si="23"/>
        <v>22</v>
      </c>
      <c r="EE22" s="70">
        <f t="shared" si="23"/>
        <v>12</v>
      </c>
      <c r="EF22" s="70">
        <f t="shared" si="24"/>
        <v>54.545454545454547</v>
      </c>
      <c r="EG22" s="70">
        <f t="shared" si="25"/>
        <v>2</v>
      </c>
      <c r="EH22" s="103">
        <f t="shared" si="26"/>
        <v>9.0909090909090917</v>
      </c>
      <c r="EI22" s="70">
        <f t="shared" si="39"/>
        <v>19.696969696969695</v>
      </c>
      <c r="EJ22" s="70">
        <f t="shared" si="27"/>
        <v>2</v>
      </c>
      <c r="EK22" s="70">
        <f t="shared" si="36"/>
        <v>9.0909090909090917</v>
      </c>
      <c r="EL22" s="37"/>
      <c r="EM22" s="37"/>
      <c r="EN22" s="37"/>
      <c r="EO22" s="37"/>
    </row>
    <row r="23" spans="2:145" x14ac:dyDescent="0.4">
      <c r="B23" s="69">
        <v>1814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>
        <v>5.4645456055258554</v>
      </c>
      <c r="AB23" s="70"/>
      <c r="AC23" s="70">
        <v>-9.9086846706819554</v>
      </c>
      <c r="AD23" s="70"/>
      <c r="AE23" s="70"/>
      <c r="AF23" s="70">
        <v>29.31034482758621</v>
      </c>
      <c r="AG23" s="70"/>
      <c r="AH23" s="70"/>
      <c r="AI23" s="70"/>
      <c r="AJ23" s="70"/>
      <c r="AK23" s="70"/>
      <c r="AL23" s="70"/>
      <c r="AM23" s="70">
        <f t="shared" si="28"/>
        <v>8.2887352541433703</v>
      </c>
      <c r="AN23" s="70">
        <f t="shared" si="0"/>
        <v>5.4645456055258554</v>
      </c>
      <c r="AO23" s="70">
        <f t="shared" si="1"/>
        <v>29.31034482758621</v>
      </c>
      <c r="AP23" s="70">
        <f t="shared" si="2"/>
        <v>3</v>
      </c>
      <c r="AQ23" s="70">
        <f t="array" ref="AQ23">SUM(IF($AA23:$AL23&lt;0,1,0))</f>
        <v>1</v>
      </c>
      <c r="AR23" s="70">
        <f t="shared" si="3"/>
        <v>33.333333333333336</v>
      </c>
      <c r="AS23" s="70">
        <f t="array" ref="AS23">SUM(IF($AA23:$AL23&gt;20,1,0))</f>
        <v>1</v>
      </c>
      <c r="AT23" s="70">
        <f t="shared" si="4"/>
        <v>33.333333333333329</v>
      </c>
      <c r="AU23" s="70">
        <f t="array" ref="AU23">SUM(IF(AA23:AL23&gt;40,1,0))</f>
        <v>0</v>
      </c>
      <c r="AV23" s="70">
        <f t="shared" si="29"/>
        <v>0</v>
      </c>
      <c r="AW23" s="70">
        <v>49.680506188711597</v>
      </c>
      <c r="AX23" s="70">
        <v>-23.627300122044083</v>
      </c>
      <c r="AY23" s="70"/>
      <c r="AZ23" s="70"/>
      <c r="BA23" s="70">
        <v>-9.3220338983050777</v>
      </c>
      <c r="BB23" s="70">
        <v>-22.54379284082254</v>
      </c>
      <c r="BC23" s="70"/>
      <c r="BD23" s="70"/>
      <c r="BE23" s="70">
        <v>4.5161290322580649</v>
      </c>
      <c r="BF23" s="70">
        <v>16.939623563920804</v>
      </c>
      <c r="BG23" s="70">
        <v>19.453845098339428</v>
      </c>
      <c r="BH23" s="70">
        <v>39.867708959711393</v>
      </c>
      <c r="BI23" s="70">
        <v>-10.357169349454786</v>
      </c>
      <c r="BJ23" s="70"/>
      <c r="BK23" s="70">
        <v>-21.024546424759876</v>
      </c>
      <c r="BL23" s="70">
        <v>-2.1819212241428021</v>
      </c>
      <c r="BM23" s="70">
        <v>2.6462369728131874</v>
      </c>
      <c r="BN23" s="70">
        <v>-12.88343558282209</v>
      </c>
      <c r="BO23" s="70">
        <f t="shared" si="30"/>
        <v>2.3972192594925548</v>
      </c>
      <c r="BP23" s="70">
        <f t="shared" si="5"/>
        <v>-2.1819212241428021</v>
      </c>
      <c r="BQ23" s="70">
        <f t="shared" si="6"/>
        <v>49.680506188711597</v>
      </c>
      <c r="BR23" s="70">
        <f t="shared" si="7"/>
        <v>13</v>
      </c>
      <c r="BS23" s="70">
        <f t="array" ref="BS23">SUM(IF($AW23:$BN23&lt;0,1,0))</f>
        <v>7</v>
      </c>
      <c r="BT23" s="70">
        <f t="shared" si="8"/>
        <v>53.846153846153847</v>
      </c>
      <c r="BU23" s="70">
        <f t="array" ref="BU23">SUM(IF($AW23:$BN23&gt;20,1,0))</f>
        <v>2</v>
      </c>
      <c r="BV23" s="70">
        <f t="shared" si="9"/>
        <v>15.384615384615385</v>
      </c>
      <c r="BW23" s="70">
        <f t="array" ref="BW23">SUM(IF(AW23:BN23&gt;40,1,0))</f>
        <v>1</v>
      </c>
      <c r="BX23" s="70">
        <f t="shared" si="31"/>
        <v>7.6923076923076925</v>
      </c>
      <c r="BY23" s="70">
        <v>0</v>
      </c>
      <c r="BZ23" s="70"/>
      <c r="CA23" s="70">
        <v>6.7607433287285037</v>
      </c>
      <c r="CB23" s="70">
        <v>7.2816838334079748</v>
      </c>
      <c r="CC23" s="70"/>
      <c r="CD23" s="70"/>
      <c r="CE23" s="70"/>
      <c r="CF23" s="70"/>
      <c r="CG23" s="70"/>
      <c r="CH23" s="70"/>
      <c r="CI23" s="70"/>
      <c r="CJ23" s="70" t="s">
        <v>14</v>
      </c>
      <c r="CK23" s="70"/>
      <c r="CL23" s="70"/>
      <c r="CM23" s="70"/>
      <c r="CN23" s="70">
        <v>3.8605826488633976</v>
      </c>
      <c r="CO23" s="70"/>
      <c r="CP23" s="70"/>
      <c r="CQ23" s="70">
        <f t="shared" si="32"/>
        <v>4.475752452749969</v>
      </c>
      <c r="CR23" s="70">
        <f t="shared" si="10"/>
        <v>5.3106629887959507</v>
      </c>
      <c r="CS23" s="70">
        <f t="shared" si="11"/>
        <v>7.2816838334079748</v>
      </c>
      <c r="CT23" s="70">
        <f t="shared" si="12"/>
        <v>5</v>
      </c>
      <c r="CU23" s="70">
        <f t="array" ref="CU23">SUM(IF($BY23:$CP23&lt;0,1,0))</f>
        <v>0</v>
      </c>
      <c r="CV23" s="70">
        <f t="shared" si="13"/>
        <v>0</v>
      </c>
      <c r="CW23" s="70">
        <f t="array" ref="CW23">SUM(IF($BY23:$CP23&gt;20,1,0))</f>
        <v>1</v>
      </c>
      <c r="CX23" s="70">
        <f t="shared" si="14"/>
        <v>20</v>
      </c>
      <c r="CY23" s="70">
        <f t="array" ref="CY23">SUM(IF(BY23:CP23&gt;40,1,0))</f>
        <v>1</v>
      </c>
      <c r="CZ23" s="70">
        <f t="shared" si="33"/>
        <v>20</v>
      </c>
      <c r="DA23" s="70"/>
      <c r="DB23" s="70">
        <v>9.8979166666666618</v>
      </c>
      <c r="DC23" s="70">
        <f t="shared" si="34"/>
        <v>9.8979166666666618</v>
      </c>
      <c r="DD23" s="70">
        <f t="shared" si="15"/>
        <v>9.8979166666666618</v>
      </c>
      <c r="DE23" s="70">
        <f t="shared" si="16"/>
        <v>9.8979166666666618</v>
      </c>
      <c r="DF23" s="70">
        <f t="shared" si="17"/>
        <v>1</v>
      </c>
      <c r="DG23" s="70">
        <f t="array" ref="DG23">SUM(IF($DA23:$DB23&lt;0,1,0))</f>
        <v>0</v>
      </c>
      <c r="DH23" s="70">
        <f t="shared" si="18"/>
        <v>0</v>
      </c>
      <c r="DI23" s="70">
        <f t="array" ref="DI23">SUM(IF($DA23:$DB23&gt;20,1,0))</f>
        <v>0</v>
      </c>
      <c r="DJ23" s="70">
        <f t="shared" si="19"/>
        <v>0</v>
      </c>
      <c r="DK23" s="70">
        <f t="array" ref="DK23">SUM(IF(DA23:DB23&gt;40,1,0))</f>
        <v>0</v>
      </c>
      <c r="DL23" s="70">
        <f t="shared" si="35"/>
        <v>0</v>
      </c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>
        <f t="shared" si="37"/>
        <v>3.9919515530238026</v>
      </c>
      <c r="DZ23" s="70">
        <f t="shared" si="20"/>
        <v>3.8605826488633976</v>
      </c>
      <c r="EA23" s="70">
        <f t="shared" si="21"/>
        <v>49.680506188711597</v>
      </c>
      <c r="EB23" s="70">
        <f t="shared" si="38"/>
        <v>2.5081917677532224</v>
      </c>
      <c r="EC23" s="70">
        <f t="shared" si="22"/>
        <v>19.34928948366866</v>
      </c>
      <c r="ED23" s="70">
        <f t="shared" si="23"/>
        <v>22</v>
      </c>
      <c r="EE23" s="70">
        <f t="shared" si="23"/>
        <v>8</v>
      </c>
      <c r="EF23" s="70">
        <f t="shared" si="24"/>
        <v>36.363636363636367</v>
      </c>
      <c r="EG23" s="70">
        <f t="shared" si="25"/>
        <v>4</v>
      </c>
      <c r="EH23" s="103">
        <f t="shared" si="26"/>
        <v>18.181818181818183</v>
      </c>
      <c r="EI23" s="70">
        <f t="shared" si="39"/>
        <v>21.212121212121211</v>
      </c>
      <c r="EJ23" s="70">
        <f t="shared" si="27"/>
        <v>2</v>
      </c>
      <c r="EK23" s="70">
        <f t="shared" si="36"/>
        <v>9.0909090909090917</v>
      </c>
      <c r="EL23" s="37"/>
      <c r="EM23" s="37"/>
      <c r="EN23" s="37"/>
      <c r="EO23" s="37"/>
    </row>
    <row r="24" spans="2:145" x14ac:dyDescent="0.4">
      <c r="B24" s="69">
        <v>1815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>
        <v>3.184792355037569</v>
      </c>
      <c r="AB24" s="70"/>
      <c r="AC24" s="70">
        <v>-16.066422255768821</v>
      </c>
      <c r="AD24" s="70"/>
      <c r="AE24" s="70"/>
      <c r="AF24" s="70">
        <v>96</v>
      </c>
      <c r="AG24" s="70"/>
      <c r="AH24" s="70"/>
      <c r="AI24" s="70"/>
      <c r="AJ24" s="70"/>
      <c r="AK24" s="70"/>
      <c r="AL24" s="70"/>
      <c r="AM24" s="70">
        <f t="shared" si="28"/>
        <v>27.706123366422915</v>
      </c>
      <c r="AN24" s="70">
        <f t="shared" si="0"/>
        <v>3.184792355037569</v>
      </c>
      <c r="AO24" s="70">
        <f t="shared" si="1"/>
        <v>96</v>
      </c>
      <c r="AP24" s="70">
        <f t="shared" si="2"/>
        <v>3</v>
      </c>
      <c r="AQ24" s="70">
        <f t="array" ref="AQ24">SUM(IF($AA24:$AL24&lt;0,1,0))</f>
        <v>1</v>
      </c>
      <c r="AR24" s="70">
        <f t="shared" si="3"/>
        <v>33.333333333333336</v>
      </c>
      <c r="AS24" s="70">
        <f t="array" ref="AS24">SUM(IF($AA24:$AL24&gt;20,1,0))</f>
        <v>1</v>
      </c>
      <c r="AT24" s="70">
        <f t="shared" si="4"/>
        <v>33.333333333333329</v>
      </c>
      <c r="AU24" s="70">
        <f t="array" ref="AU24">SUM(IF(AA24:AL24&gt;40,1,0))</f>
        <v>1</v>
      </c>
      <c r="AV24" s="70">
        <f t="shared" si="29"/>
        <v>33.333333333333329</v>
      </c>
      <c r="AW24" s="70">
        <v>37.222185629662796</v>
      </c>
      <c r="AX24" s="70">
        <v>8.4175204938486292</v>
      </c>
      <c r="AY24" s="70"/>
      <c r="AZ24" s="70"/>
      <c r="BA24" s="70">
        <v>0</v>
      </c>
      <c r="BB24" s="70">
        <v>13.372664700098325</v>
      </c>
      <c r="BC24" s="70"/>
      <c r="BD24" s="70"/>
      <c r="BE24" s="70">
        <v>45.925925925925924</v>
      </c>
      <c r="BF24" s="70">
        <v>1.4691829909221354</v>
      </c>
      <c r="BG24" s="70">
        <v>-1.4600233298488141</v>
      </c>
      <c r="BH24" s="70">
        <v>30.524505588993978</v>
      </c>
      <c r="BI24" s="70">
        <v>-14.634146341463417</v>
      </c>
      <c r="BJ24" s="70"/>
      <c r="BK24" s="70">
        <v>-12.162162162162165</v>
      </c>
      <c r="BL24" s="70">
        <v>-4.0411355735805454</v>
      </c>
      <c r="BM24" s="70">
        <v>-0.12072098100837092</v>
      </c>
      <c r="BN24" s="70">
        <v>-10.563380281690138</v>
      </c>
      <c r="BO24" s="70">
        <f t="shared" si="30"/>
        <v>7.226955127669104</v>
      </c>
      <c r="BP24" s="70">
        <f t="shared" si="5"/>
        <v>0</v>
      </c>
      <c r="BQ24" s="70">
        <f t="shared" si="6"/>
        <v>45.925925925925924</v>
      </c>
      <c r="BR24" s="70">
        <f t="shared" si="7"/>
        <v>13</v>
      </c>
      <c r="BS24" s="70">
        <f t="array" ref="BS24">SUM(IF($AW24:$BN24&lt;0,1,0))</f>
        <v>6</v>
      </c>
      <c r="BT24" s="70">
        <f t="shared" si="8"/>
        <v>46.153846153846153</v>
      </c>
      <c r="BU24" s="70">
        <f t="array" ref="BU24">SUM(IF($AW24:$BN24&gt;20,1,0))</f>
        <v>3</v>
      </c>
      <c r="BV24" s="70">
        <f t="shared" si="9"/>
        <v>23.076923076923077</v>
      </c>
      <c r="BW24" s="70">
        <f t="array" ref="BW24">SUM(IF(AW24:BN24&gt;40,1,0))</f>
        <v>1</v>
      </c>
      <c r="BX24" s="70">
        <f t="shared" si="31"/>
        <v>7.6923076923076925</v>
      </c>
      <c r="BY24" s="70">
        <v>50</v>
      </c>
      <c r="BZ24" s="70"/>
      <c r="CA24" s="70">
        <v>-17.655468978234655</v>
      </c>
      <c r="CB24" s="70">
        <v>7.5137752546334919</v>
      </c>
      <c r="CC24" s="70"/>
      <c r="CD24" s="70"/>
      <c r="CE24" s="70"/>
      <c r="CF24" s="70"/>
      <c r="CG24" s="70"/>
      <c r="CH24" s="70"/>
      <c r="CI24" s="70"/>
      <c r="CJ24" s="70">
        <v>-0.63146382450394012</v>
      </c>
      <c r="CK24" s="70"/>
      <c r="CL24" s="70"/>
      <c r="CM24" s="70"/>
      <c r="CN24" s="70">
        <v>4.0043326831470782</v>
      </c>
      <c r="CO24" s="70"/>
      <c r="CP24" s="70"/>
      <c r="CQ24" s="70">
        <f t="shared" si="32"/>
        <v>8.6462350270083963</v>
      </c>
      <c r="CR24" s="70">
        <f t="shared" si="10"/>
        <v>4.0043326831470782</v>
      </c>
      <c r="CS24" s="70">
        <f t="shared" si="11"/>
        <v>50</v>
      </c>
      <c r="CT24" s="70">
        <f t="shared" si="12"/>
        <v>5</v>
      </c>
      <c r="CU24" s="70">
        <f t="array" ref="CU24">SUM(IF($BY24:$CP24&lt;0,1,0))</f>
        <v>2</v>
      </c>
      <c r="CV24" s="70">
        <f t="shared" si="13"/>
        <v>40</v>
      </c>
      <c r="CW24" s="70">
        <f t="array" ref="CW24">SUM(IF($BY24:$CP24&gt;20,1,0))</f>
        <v>1</v>
      </c>
      <c r="CX24" s="70">
        <f t="shared" si="14"/>
        <v>20</v>
      </c>
      <c r="CY24" s="70">
        <f t="array" ref="CY24">SUM(IF(BY24:CP24&gt;40,1,0))</f>
        <v>1</v>
      </c>
      <c r="CZ24" s="70">
        <f t="shared" si="33"/>
        <v>20</v>
      </c>
      <c r="DA24" s="70"/>
      <c r="DB24" s="70">
        <v>-12.321137440758296</v>
      </c>
      <c r="DC24" s="70">
        <f t="shared" si="34"/>
        <v>-12.321137440758296</v>
      </c>
      <c r="DD24" s="70">
        <f t="shared" si="15"/>
        <v>-12.321137440758296</v>
      </c>
      <c r="DE24" s="70">
        <f t="shared" si="16"/>
        <v>-12.321137440758296</v>
      </c>
      <c r="DF24" s="70">
        <f t="shared" si="17"/>
        <v>1</v>
      </c>
      <c r="DG24" s="70">
        <f t="array" ref="DG24">SUM(IF($DA24:$DB24&lt;0,1,0))</f>
        <v>1</v>
      </c>
      <c r="DH24" s="70">
        <f t="shared" si="18"/>
        <v>100</v>
      </c>
      <c r="DI24" s="70">
        <f t="array" ref="DI24">SUM(IF($DA24:$DB24&gt;20,1,0))</f>
        <v>0</v>
      </c>
      <c r="DJ24" s="70">
        <f t="shared" si="19"/>
        <v>0</v>
      </c>
      <c r="DK24" s="70">
        <f t="array" ref="DK24">SUM(IF(DA24:DB24&gt;40,1,0))</f>
        <v>0</v>
      </c>
      <c r="DL24" s="70">
        <f t="shared" si="35"/>
        <v>0</v>
      </c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>
        <f t="shared" si="37"/>
        <v>9.4535829296932175</v>
      </c>
      <c r="DZ24" s="70">
        <f t="shared" si="20"/>
        <v>0.73459149546106772</v>
      </c>
      <c r="EA24" s="70">
        <f t="shared" si="21"/>
        <v>96</v>
      </c>
      <c r="EB24" s="70">
        <f t="shared" si="38"/>
        <v>2.1520185954960058</v>
      </c>
      <c r="EC24" s="70">
        <f t="shared" si="22"/>
        <v>27.3643415838329</v>
      </c>
      <c r="ED24" s="70">
        <f t="shared" si="23"/>
        <v>22</v>
      </c>
      <c r="EE24" s="70">
        <f t="shared" si="23"/>
        <v>10</v>
      </c>
      <c r="EF24" s="70">
        <f t="shared" si="24"/>
        <v>45.454545454545453</v>
      </c>
      <c r="EG24" s="70">
        <f t="shared" si="25"/>
        <v>5</v>
      </c>
      <c r="EH24" s="103">
        <f t="shared" si="26"/>
        <v>22.727272727272727</v>
      </c>
      <c r="EI24" s="70">
        <f t="shared" si="39"/>
        <v>21.969696969696969</v>
      </c>
      <c r="EJ24" s="70">
        <f t="shared" si="27"/>
        <v>3</v>
      </c>
      <c r="EK24" s="70">
        <f t="shared" si="36"/>
        <v>13.636363636363635</v>
      </c>
      <c r="EL24" s="37"/>
      <c r="EM24" s="37"/>
      <c r="EN24" s="37"/>
      <c r="EO24" s="37"/>
    </row>
    <row r="25" spans="2:145" x14ac:dyDescent="0.4">
      <c r="B25" s="69">
        <v>1816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>
        <v>-5.1073108559689491</v>
      </c>
      <c r="AB25" s="70"/>
      <c r="AC25" s="70">
        <v>4.779033915724562</v>
      </c>
      <c r="AD25" s="70"/>
      <c r="AE25" s="70"/>
      <c r="AF25" s="70">
        <v>-66.666666666666671</v>
      </c>
      <c r="AG25" s="70"/>
      <c r="AH25" s="70"/>
      <c r="AI25" s="70"/>
      <c r="AJ25" s="70"/>
      <c r="AK25" s="70"/>
      <c r="AL25" s="70"/>
      <c r="AM25" s="70">
        <f t="shared" si="28"/>
        <v>-22.331647868970354</v>
      </c>
      <c r="AN25" s="70">
        <f t="shared" si="0"/>
        <v>-5.1073108559689491</v>
      </c>
      <c r="AO25" s="70">
        <f t="shared" si="1"/>
        <v>4.779033915724562</v>
      </c>
      <c r="AP25" s="70">
        <f t="shared" si="2"/>
        <v>3</v>
      </c>
      <c r="AQ25" s="70">
        <f t="array" ref="AQ25">SUM(IF($AA25:$AL25&lt;0,1,0))</f>
        <v>2</v>
      </c>
      <c r="AR25" s="70">
        <f t="shared" si="3"/>
        <v>66.666666666666671</v>
      </c>
      <c r="AS25" s="70">
        <f t="array" ref="AS25">SUM(IF($AA25:$AL25&gt;20,1,0))</f>
        <v>0</v>
      </c>
      <c r="AT25" s="70">
        <f t="shared" si="4"/>
        <v>0</v>
      </c>
      <c r="AU25" s="70">
        <f t="array" ref="AU25">SUM(IF(AA25:AL25&gt;40,1,0))</f>
        <v>0</v>
      </c>
      <c r="AV25" s="70">
        <f t="shared" si="29"/>
        <v>0</v>
      </c>
      <c r="AW25" s="70">
        <v>40.567450028064812</v>
      </c>
      <c r="AX25" s="70">
        <v>17.502209905029375</v>
      </c>
      <c r="AY25" s="70">
        <v>0</v>
      </c>
      <c r="AZ25" s="70"/>
      <c r="BA25" s="70">
        <v>20.560747663551386</v>
      </c>
      <c r="BB25" s="70">
        <v>66.175195143104972</v>
      </c>
      <c r="BC25" s="70"/>
      <c r="BD25" s="70"/>
      <c r="BE25" s="70">
        <v>20.981387478849413</v>
      </c>
      <c r="BF25" s="70">
        <v>4.4623674294159148</v>
      </c>
      <c r="BG25" s="70">
        <v>-2.3117061807468864</v>
      </c>
      <c r="BH25" s="70" t="s">
        <v>14</v>
      </c>
      <c r="BI25" s="70">
        <v>22.857142857142865</v>
      </c>
      <c r="BJ25" s="70"/>
      <c r="BK25" s="70">
        <v>-11.277523164311472</v>
      </c>
      <c r="BL25" s="70">
        <v>1.4792452830188596</v>
      </c>
      <c r="BM25" s="70">
        <v>6.335728282168529</v>
      </c>
      <c r="BN25" s="70">
        <v>-8.6614173228346516</v>
      </c>
      <c r="BO25" s="70">
        <f t="shared" si="30"/>
        <v>13.7439098001887</v>
      </c>
      <c r="BP25" s="70">
        <f t="shared" si="5"/>
        <v>6.335728282168529</v>
      </c>
      <c r="BQ25" s="70">
        <f t="shared" si="6"/>
        <v>66.175195143104972</v>
      </c>
      <c r="BR25" s="70">
        <f t="shared" si="7"/>
        <v>14</v>
      </c>
      <c r="BS25" s="70">
        <f t="array" ref="BS25">SUM(IF($AW25:$BN25&lt;0,1,0))</f>
        <v>3</v>
      </c>
      <c r="BT25" s="70">
        <f t="shared" si="8"/>
        <v>21.428571428571427</v>
      </c>
      <c r="BU25" s="70">
        <f t="array" ref="BU25">SUM(IF($AW25:$BN25&gt;20,1,0))</f>
        <v>6</v>
      </c>
      <c r="BV25" s="70">
        <f t="shared" si="9"/>
        <v>42.857142857142854</v>
      </c>
      <c r="BW25" s="70">
        <f t="array" ref="BW25">SUM(IF(AW25:BN25&gt;40,1,0))</f>
        <v>3</v>
      </c>
      <c r="BX25" s="70">
        <f t="shared" si="31"/>
        <v>21.428571428571427</v>
      </c>
      <c r="BY25" s="70">
        <v>9.9999999999999858</v>
      </c>
      <c r="BZ25" s="70"/>
      <c r="CA25" s="70">
        <v>17.27981711455104</v>
      </c>
      <c r="CB25" s="70">
        <v>6.9420717502717872</v>
      </c>
      <c r="CC25" s="70"/>
      <c r="CD25" s="70"/>
      <c r="CE25" s="70"/>
      <c r="CF25" s="70"/>
      <c r="CG25" s="70"/>
      <c r="CH25" s="70"/>
      <c r="CI25" s="70"/>
      <c r="CJ25" s="70" t="s">
        <v>14</v>
      </c>
      <c r="CK25" s="70"/>
      <c r="CL25" s="70"/>
      <c r="CM25" s="70"/>
      <c r="CN25" s="70">
        <v>-3.9846571635950809</v>
      </c>
      <c r="CO25" s="70"/>
      <c r="CP25" s="70"/>
      <c r="CQ25" s="70">
        <f t="shared" si="32"/>
        <v>7.5593079253069337</v>
      </c>
      <c r="CR25" s="70">
        <f t="shared" si="10"/>
        <v>8.4710358751358861</v>
      </c>
      <c r="CS25" s="70">
        <f t="shared" si="11"/>
        <v>17.27981711455104</v>
      </c>
      <c r="CT25" s="70">
        <f t="shared" si="12"/>
        <v>5</v>
      </c>
      <c r="CU25" s="70">
        <f t="array" ref="CU25">SUM(IF($BY25:$CP25&lt;0,1,0))</f>
        <v>1</v>
      </c>
      <c r="CV25" s="70">
        <f t="shared" si="13"/>
        <v>20</v>
      </c>
      <c r="CW25" s="70">
        <f t="array" ref="CW25">SUM(IF($BY25:$CP25&gt;20,1,0))</f>
        <v>1</v>
      </c>
      <c r="CX25" s="70">
        <f t="shared" si="14"/>
        <v>20</v>
      </c>
      <c r="CY25" s="70">
        <f t="array" ref="CY25">SUM(IF(BY25:CP25&gt;40,1,0))</f>
        <v>1</v>
      </c>
      <c r="CZ25" s="70">
        <f t="shared" si="33"/>
        <v>20</v>
      </c>
      <c r="DA25" s="70"/>
      <c r="DB25" s="70">
        <v>-8.6493243243243256</v>
      </c>
      <c r="DC25" s="70">
        <f t="shared" si="34"/>
        <v>-8.6493243243243256</v>
      </c>
      <c r="DD25" s="70">
        <f t="shared" si="15"/>
        <v>-8.6493243243243256</v>
      </c>
      <c r="DE25" s="70">
        <f t="shared" si="16"/>
        <v>-8.6493243243243256</v>
      </c>
      <c r="DF25" s="70">
        <f t="shared" si="17"/>
        <v>1</v>
      </c>
      <c r="DG25" s="70">
        <f t="array" ref="DG25">SUM(IF($DA25:$DB25&lt;0,1,0))</f>
        <v>1</v>
      </c>
      <c r="DH25" s="70">
        <f t="shared" si="18"/>
        <v>100</v>
      </c>
      <c r="DI25" s="70">
        <f t="array" ref="DI25">SUM(IF($DA25:$DB25&gt;20,1,0))</f>
        <v>0</v>
      </c>
      <c r="DJ25" s="70">
        <f t="shared" si="19"/>
        <v>0</v>
      </c>
      <c r="DK25" s="70">
        <f t="array" ref="DK25">SUM(IF(DA25:DB25&gt;40,1,0))</f>
        <v>0</v>
      </c>
      <c r="DL25" s="70">
        <f t="shared" si="35"/>
        <v>0</v>
      </c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>
        <f t="shared" si="37"/>
        <v>6.3458948177354975</v>
      </c>
      <c r="DZ25" s="70">
        <f t="shared" si="20"/>
        <v>4.779033915724562</v>
      </c>
      <c r="EA25" s="70">
        <f t="shared" si="21"/>
        <v>66.175195143104972</v>
      </c>
      <c r="EB25" s="70">
        <f t="shared" si="38"/>
        <v>2.9485242481167666</v>
      </c>
      <c r="EC25" s="70">
        <f t="shared" si="22"/>
        <v>24.669379534792146</v>
      </c>
      <c r="ED25" s="70">
        <f t="shared" si="23"/>
        <v>23</v>
      </c>
      <c r="EE25" s="70">
        <f t="shared" si="23"/>
        <v>7</v>
      </c>
      <c r="EF25" s="70">
        <f t="shared" si="24"/>
        <v>30.434782608695652</v>
      </c>
      <c r="EG25" s="70">
        <f t="shared" si="25"/>
        <v>7</v>
      </c>
      <c r="EH25" s="103">
        <f t="shared" si="26"/>
        <v>30.434782608695656</v>
      </c>
      <c r="EI25" s="70">
        <f t="shared" si="39"/>
        <v>23.254281949934125</v>
      </c>
      <c r="EJ25" s="70">
        <f t="shared" si="27"/>
        <v>4</v>
      </c>
      <c r="EK25" s="70">
        <f t="shared" si="36"/>
        <v>17.391304347826086</v>
      </c>
      <c r="EL25" s="37"/>
      <c r="EM25" s="37"/>
      <c r="EN25" s="37"/>
      <c r="EO25" s="37"/>
    </row>
    <row r="26" spans="2:145" x14ac:dyDescent="0.4">
      <c r="B26" s="69">
        <v>1817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>
        <v>-9.2638515578482465</v>
      </c>
      <c r="AB26" s="70"/>
      <c r="AC26" s="70">
        <v>8.8278567925453633</v>
      </c>
      <c r="AD26" s="70"/>
      <c r="AE26" s="70"/>
      <c r="AF26" s="70" t="s">
        <v>14</v>
      </c>
      <c r="AG26" s="70"/>
      <c r="AH26" s="70"/>
      <c r="AI26" s="70"/>
      <c r="AJ26" s="70"/>
      <c r="AK26" s="70"/>
      <c r="AL26" s="70"/>
      <c r="AM26" s="70">
        <f t="shared" si="28"/>
        <v>-0.21799738265144164</v>
      </c>
      <c r="AN26" s="70">
        <f t="shared" si="0"/>
        <v>-0.21799738265144164</v>
      </c>
      <c r="AO26" s="70">
        <f t="shared" si="1"/>
        <v>8.8278567925453633</v>
      </c>
      <c r="AP26" s="70">
        <f t="shared" si="2"/>
        <v>3</v>
      </c>
      <c r="AQ26" s="70">
        <f t="array" ref="AQ26">SUM(IF($AA26:$AL26&lt;0,1,0))</f>
        <v>1</v>
      </c>
      <c r="AR26" s="70">
        <f t="shared" si="3"/>
        <v>33.333333333333336</v>
      </c>
      <c r="AS26" s="70">
        <f t="array" ref="AS26">SUM(IF($AA26:$AL26&gt;20,1,0))</f>
        <v>1</v>
      </c>
      <c r="AT26" s="70">
        <f t="shared" si="4"/>
        <v>33.333333333333329</v>
      </c>
      <c r="AU26" s="70">
        <f t="array" ref="AU26">SUM(IF(AA26:AL26&gt;40,1,0))</f>
        <v>1</v>
      </c>
      <c r="AV26" s="70">
        <f t="shared" si="29"/>
        <v>33.333333333333329</v>
      </c>
      <c r="AW26" s="70">
        <v>11.90762974689199</v>
      </c>
      <c r="AX26" s="70">
        <v>24.517873442543191</v>
      </c>
      <c r="AY26" s="70">
        <v>-10.280070376271414</v>
      </c>
      <c r="AZ26" s="70"/>
      <c r="BA26" s="70">
        <v>-15.503875968992247</v>
      </c>
      <c r="BB26" s="70">
        <v>63.622129436325679</v>
      </c>
      <c r="BC26" s="70"/>
      <c r="BD26" s="70"/>
      <c r="BE26" s="70">
        <v>-11.115556222918176</v>
      </c>
      <c r="BF26" s="70">
        <v>-2.1614683507701735</v>
      </c>
      <c r="BG26" s="70">
        <v>13.026639067646538</v>
      </c>
      <c r="BH26" s="70">
        <v>-2.9930599994177465</v>
      </c>
      <c r="BI26" s="70">
        <v>21.477546110665592</v>
      </c>
      <c r="BJ26" s="70"/>
      <c r="BK26" s="70">
        <v>4.471627351844119</v>
      </c>
      <c r="BL26" s="70">
        <v>5.9645991372898832</v>
      </c>
      <c r="BM26" s="70">
        <v>2.4394363653702067</v>
      </c>
      <c r="BN26" s="70">
        <v>13.793103448275868</v>
      </c>
      <c r="BO26" s="70">
        <f t="shared" si="30"/>
        <v>8.5118966563202356</v>
      </c>
      <c r="BP26" s="70">
        <f t="shared" si="5"/>
        <v>5.2181132445670011</v>
      </c>
      <c r="BQ26" s="70">
        <f t="shared" si="6"/>
        <v>63.622129436325679</v>
      </c>
      <c r="BR26" s="70">
        <f t="shared" si="7"/>
        <v>14</v>
      </c>
      <c r="BS26" s="70">
        <f t="array" ref="BS26">SUM(IF($AW26:$BN26&lt;0,1,0))</f>
        <v>5</v>
      </c>
      <c r="BT26" s="70">
        <f t="shared" si="8"/>
        <v>35.714285714285715</v>
      </c>
      <c r="BU26" s="70">
        <f t="array" ref="BU26">SUM(IF($AW26:$BN26&gt;20,1,0))</f>
        <v>3</v>
      </c>
      <c r="BV26" s="70">
        <f t="shared" si="9"/>
        <v>21.428571428571427</v>
      </c>
      <c r="BW26" s="70">
        <f t="array" ref="BW26">SUM(IF(AW26:BN26&gt;40,1,0))</f>
        <v>1</v>
      </c>
      <c r="BX26" s="70">
        <f t="shared" si="31"/>
        <v>7.1428571428571423</v>
      </c>
      <c r="BY26" s="70">
        <v>0</v>
      </c>
      <c r="BZ26" s="70"/>
      <c r="CA26" s="70">
        <v>10.640618868992073</v>
      </c>
      <c r="CB26" s="70">
        <v>5.7072320650595501</v>
      </c>
      <c r="CC26" s="70"/>
      <c r="CD26" s="70"/>
      <c r="CE26" s="70"/>
      <c r="CF26" s="70"/>
      <c r="CG26" s="70"/>
      <c r="CH26" s="70"/>
      <c r="CI26" s="70"/>
      <c r="CJ26" s="70" t="s">
        <v>14</v>
      </c>
      <c r="CK26" s="70"/>
      <c r="CL26" s="70"/>
      <c r="CM26" s="70"/>
      <c r="CN26" s="70">
        <v>10.384814987197583</v>
      </c>
      <c r="CO26" s="70"/>
      <c r="CP26" s="70"/>
      <c r="CQ26" s="70">
        <f t="shared" si="32"/>
        <v>6.683166480312301</v>
      </c>
      <c r="CR26" s="70">
        <f t="shared" si="10"/>
        <v>8.0460235261285664</v>
      </c>
      <c r="CS26" s="70">
        <f t="shared" si="11"/>
        <v>10.640618868992073</v>
      </c>
      <c r="CT26" s="70">
        <f t="shared" si="12"/>
        <v>5</v>
      </c>
      <c r="CU26" s="70">
        <f t="array" ref="CU26">SUM(IF($BY26:$CP26&lt;0,1,0))</f>
        <v>0</v>
      </c>
      <c r="CV26" s="70">
        <f t="shared" si="13"/>
        <v>0</v>
      </c>
      <c r="CW26" s="70">
        <f t="array" ref="CW26">SUM(IF($BY26:$CP26&gt;20,1,0))</f>
        <v>1</v>
      </c>
      <c r="CX26" s="70">
        <f t="shared" si="14"/>
        <v>20</v>
      </c>
      <c r="CY26" s="70">
        <f t="array" ref="CY26">SUM(IF(BY26:CP26&gt;40,1,0))</f>
        <v>1</v>
      </c>
      <c r="CZ26" s="70">
        <f t="shared" si="33"/>
        <v>20</v>
      </c>
      <c r="DA26" s="70"/>
      <c r="DB26" s="70">
        <v>-5.3277218934911277</v>
      </c>
      <c r="DC26" s="70">
        <f t="shared" si="34"/>
        <v>-5.3277218934911277</v>
      </c>
      <c r="DD26" s="70">
        <f t="shared" si="15"/>
        <v>-5.3277218934911277</v>
      </c>
      <c r="DE26" s="70">
        <f t="shared" si="16"/>
        <v>-5.3277218934911277</v>
      </c>
      <c r="DF26" s="70">
        <f t="shared" si="17"/>
        <v>1</v>
      </c>
      <c r="DG26" s="70">
        <f t="array" ref="DG26">SUM(IF($DA26:$DB26&lt;0,1,0))</f>
        <v>1</v>
      </c>
      <c r="DH26" s="70">
        <f t="shared" si="18"/>
        <v>100</v>
      </c>
      <c r="DI26" s="70">
        <f t="array" ref="DI26">SUM(IF($DA26:$DB26&gt;20,1,0))</f>
        <v>0</v>
      </c>
      <c r="DJ26" s="70">
        <f t="shared" si="19"/>
        <v>0</v>
      </c>
      <c r="DK26" s="70">
        <f t="array" ref="DK26">SUM(IF(DA26:DB26&gt;40,1,0))</f>
        <v>0</v>
      </c>
      <c r="DL26" s="70">
        <f t="shared" si="35"/>
        <v>0</v>
      </c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>
        <f t="shared" si="37"/>
        <v>6.673119164330406</v>
      </c>
      <c r="DZ26" s="70">
        <f t="shared" si="20"/>
        <v>5.7072320650595501</v>
      </c>
      <c r="EA26" s="70">
        <f t="shared" si="21"/>
        <v>63.622129436325679</v>
      </c>
      <c r="EB26" s="70">
        <f t="shared" si="38"/>
        <v>2.9629845847858323</v>
      </c>
      <c r="EC26" s="70">
        <f t="shared" si="22"/>
        <v>16.833468452546125</v>
      </c>
      <c r="ED26" s="70">
        <f t="shared" si="23"/>
        <v>23</v>
      </c>
      <c r="EE26" s="70">
        <f t="shared" si="23"/>
        <v>7</v>
      </c>
      <c r="EF26" s="70">
        <f t="shared" si="24"/>
        <v>30.434782608695652</v>
      </c>
      <c r="EG26" s="70">
        <f t="shared" si="25"/>
        <v>5</v>
      </c>
      <c r="EH26" s="103">
        <f t="shared" si="26"/>
        <v>21.739130434782609</v>
      </c>
      <c r="EI26" s="70">
        <f t="shared" si="39"/>
        <v>21.574440052700925</v>
      </c>
      <c r="EJ26" s="70">
        <f t="shared" si="27"/>
        <v>3</v>
      </c>
      <c r="EK26" s="70">
        <f t="shared" si="36"/>
        <v>13.043478260869565</v>
      </c>
      <c r="EL26" s="37"/>
      <c r="EM26" s="37"/>
      <c r="EN26" s="37"/>
      <c r="EO26" s="37"/>
    </row>
    <row r="27" spans="2:145" x14ac:dyDescent="0.4">
      <c r="B27" s="69">
        <v>1818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>
        <v>2.1113932739160122</v>
      </c>
      <c r="AB27" s="70"/>
      <c r="AC27" s="70">
        <v>-0.45065344749886105</v>
      </c>
      <c r="AD27" s="70"/>
      <c r="AE27" s="70"/>
      <c r="AF27" s="70" t="s">
        <v>14</v>
      </c>
      <c r="AG27" s="70"/>
      <c r="AH27" s="70"/>
      <c r="AI27" s="70"/>
      <c r="AJ27" s="70"/>
      <c r="AK27" s="70"/>
      <c r="AL27" s="70"/>
      <c r="AM27" s="70">
        <f t="shared" si="28"/>
        <v>0.83036991320857556</v>
      </c>
      <c r="AN27" s="70">
        <f t="shared" si="0"/>
        <v>0.83036991320857556</v>
      </c>
      <c r="AO27" s="70">
        <f t="shared" si="1"/>
        <v>2.1113932739160122</v>
      </c>
      <c r="AP27" s="70">
        <f t="shared" si="2"/>
        <v>3</v>
      </c>
      <c r="AQ27" s="70">
        <f t="array" ref="AQ27">SUM(IF($AA27:$AL27&lt;0,1,0))</f>
        <v>1</v>
      </c>
      <c r="AR27" s="70">
        <f t="shared" si="3"/>
        <v>33.333333333333336</v>
      </c>
      <c r="AS27" s="70">
        <f t="array" ref="AS27">SUM(IF($AA27:$AL27&gt;20,1,0))</f>
        <v>1</v>
      </c>
      <c r="AT27" s="70">
        <f t="shared" si="4"/>
        <v>33.333333333333329</v>
      </c>
      <c r="AU27" s="70">
        <f t="array" ref="AU27">SUM(IF(AA27:AL27&gt;40,1,0))</f>
        <v>1</v>
      </c>
      <c r="AV27" s="70">
        <f t="shared" si="29"/>
        <v>33.333333333333329</v>
      </c>
      <c r="AW27" s="70">
        <v>-55.430206224585135</v>
      </c>
      <c r="AX27" s="70">
        <v>-18.564250380158576</v>
      </c>
      <c r="AY27" s="70">
        <v>-37.500526019004013</v>
      </c>
      <c r="AZ27" s="70"/>
      <c r="BA27" s="70">
        <v>23.853211009174309</v>
      </c>
      <c r="BB27" s="70">
        <v>-55.183413078149911</v>
      </c>
      <c r="BC27" s="70"/>
      <c r="BD27" s="70"/>
      <c r="BE27" s="70">
        <v>-42.890809112333073</v>
      </c>
      <c r="BF27" s="70">
        <v>-5.7656980433140603E-3</v>
      </c>
      <c r="BG27" s="70">
        <v>-23.939633959799234</v>
      </c>
      <c r="BH27" s="70">
        <v>-4.4603708757670617</v>
      </c>
      <c r="BI27" s="70">
        <v>-25.337904442708847</v>
      </c>
      <c r="BJ27" s="70"/>
      <c r="BK27" s="70">
        <v>-6.4258011055319226</v>
      </c>
      <c r="BL27" s="70">
        <v>6.8921953958450688</v>
      </c>
      <c r="BM27" s="70">
        <v>2.8611776418599355</v>
      </c>
      <c r="BN27" s="70">
        <v>0</v>
      </c>
      <c r="BO27" s="70">
        <f t="shared" si="30"/>
        <v>-16.866578346371558</v>
      </c>
      <c r="BP27" s="70">
        <f t="shared" si="5"/>
        <v>-12.49502574284525</v>
      </c>
      <c r="BQ27" s="70">
        <f t="shared" si="6"/>
        <v>23.853211009174309</v>
      </c>
      <c r="BR27" s="70">
        <f t="shared" si="7"/>
        <v>14</v>
      </c>
      <c r="BS27" s="70">
        <f t="array" ref="BS27">SUM(IF($AW27:$BN27&lt;0,1,0))</f>
        <v>10</v>
      </c>
      <c r="BT27" s="70">
        <f t="shared" si="8"/>
        <v>71.428571428571431</v>
      </c>
      <c r="BU27" s="70">
        <f t="array" ref="BU27">SUM(IF($AW27:$BN27&gt;20,1,0))</f>
        <v>1</v>
      </c>
      <c r="BV27" s="70">
        <f t="shared" si="9"/>
        <v>7.1428571428571423</v>
      </c>
      <c r="BW27" s="70">
        <f t="array" ref="BW27">SUM(IF(AW27:BN27&gt;40,1,0))</f>
        <v>0</v>
      </c>
      <c r="BX27" s="70">
        <f t="shared" si="31"/>
        <v>0</v>
      </c>
      <c r="BY27" s="70">
        <v>0</v>
      </c>
      <c r="BZ27" s="70"/>
      <c r="CA27" s="70">
        <v>-0.37396704273018638</v>
      </c>
      <c r="CB27" s="70">
        <v>3.9703255941750122</v>
      </c>
      <c r="CC27" s="70"/>
      <c r="CD27" s="70"/>
      <c r="CE27" s="70"/>
      <c r="CF27" s="70"/>
      <c r="CG27" s="70"/>
      <c r="CH27" s="70"/>
      <c r="CI27" s="70"/>
      <c r="CJ27" s="70" t="s">
        <v>14</v>
      </c>
      <c r="CK27" s="70"/>
      <c r="CL27" s="70"/>
      <c r="CM27" s="70"/>
      <c r="CN27" s="70">
        <v>-5.4312850696007615</v>
      </c>
      <c r="CO27" s="70"/>
      <c r="CP27" s="70"/>
      <c r="CQ27" s="70">
        <f t="shared" si="32"/>
        <v>-0.45873162953898394</v>
      </c>
      <c r="CR27" s="70">
        <f t="shared" si="10"/>
        <v>-0.18698352136509319</v>
      </c>
      <c r="CS27" s="70">
        <f t="shared" si="11"/>
        <v>3.9703255941750122</v>
      </c>
      <c r="CT27" s="70">
        <f t="shared" si="12"/>
        <v>5</v>
      </c>
      <c r="CU27" s="70">
        <f t="array" ref="CU27">SUM(IF($BY27:$CP27&lt;0,1,0))</f>
        <v>2</v>
      </c>
      <c r="CV27" s="70">
        <f t="shared" si="13"/>
        <v>40</v>
      </c>
      <c r="CW27" s="70">
        <f t="array" ref="CW27">SUM(IF($BY27:$CP27&gt;20,1,0))</f>
        <v>1</v>
      </c>
      <c r="CX27" s="70">
        <f t="shared" si="14"/>
        <v>20</v>
      </c>
      <c r="CY27" s="70">
        <f t="array" ref="CY27">SUM(IF(BY27:CP27&gt;40,1,0))</f>
        <v>1</v>
      </c>
      <c r="CZ27" s="70">
        <f t="shared" si="33"/>
        <v>20</v>
      </c>
      <c r="DA27" s="70"/>
      <c r="DB27" s="70">
        <v>-4.3775000000000004</v>
      </c>
      <c r="DC27" s="70">
        <f t="shared" si="34"/>
        <v>-4.3775000000000004</v>
      </c>
      <c r="DD27" s="70">
        <f t="shared" si="15"/>
        <v>-4.3775000000000004</v>
      </c>
      <c r="DE27" s="70">
        <f t="shared" si="16"/>
        <v>-4.3775000000000004</v>
      </c>
      <c r="DF27" s="70">
        <f t="shared" si="17"/>
        <v>1</v>
      </c>
      <c r="DG27" s="70">
        <f t="array" ref="DG27">SUM(IF($DA27:$DB27&lt;0,1,0))</f>
        <v>1</v>
      </c>
      <c r="DH27" s="70">
        <f t="shared" si="18"/>
        <v>100</v>
      </c>
      <c r="DI27" s="70">
        <f t="array" ref="DI27">SUM(IF($DA27:$DB27&gt;20,1,0))</f>
        <v>0</v>
      </c>
      <c r="DJ27" s="70">
        <f t="shared" si="19"/>
        <v>0</v>
      </c>
      <c r="DK27" s="70">
        <f t="array" ref="DK27">SUM(IF(DA27:DB27&gt;40,1,0))</f>
        <v>0</v>
      </c>
      <c r="DL27" s="70">
        <f t="shared" si="35"/>
        <v>0</v>
      </c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>
        <f t="shared" si="37"/>
        <v>-11.461132549568598</v>
      </c>
      <c r="DZ27" s="70">
        <f t="shared" si="20"/>
        <v>-4.3775000000000004</v>
      </c>
      <c r="EA27" s="70">
        <f t="shared" si="21"/>
        <v>23.853211009174309</v>
      </c>
      <c r="EB27" s="70">
        <f t="shared" si="38"/>
        <v>1.4911878651039239</v>
      </c>
      <c r="EC27" s="70">
        <f t="shared" si="22"/>
        <v>21.118643331787023</v>
      </c>
      <c r="ED27" s="70">
        <f t="shared" si="23"/>
        <v>23</v>
      </c>
      <c r="EE27" s="70">
        <f t="shared" si="23"/>
        <v>14</v>
      </c>
      <c r="EF27" s="70">
        <f t="shared" si="24"/>
        <v>60.869565217391305</v>
      </c>
      <c r="EG27" s="70">
        <f t="shared" si="25"/>
        <v>3</v>
      </c>
      <c r="EH27" s="103">
        <f t="shared" si="26"/>
        <v>13.043478260869565</v>
      </c>
      <c r="EI27" s="70">
        <f t="shared" si="39"/>
        <v>19.202898550724637</v>
      </c>
      <c r="EJ27" s="70">
        <f t="shared" si="27"/>
        <v>2</v>
      </c>
      <c r="EK27" s="70">
        <f t="shared" si="36"/>
        <v>8.695652173913043</v>
      </c>
      <c r="EL27" s="37"/>
      <c r="EM27" s="37"/>
      <c r="EN27" s="37"/>
      <c r="EO27" s="37"/>
    </row>
    <row r="28" spans="2:145" x14ac:dyDescent="0.4">
      <c r="B28" s="69">
        <v>1819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>
        <v>-5.5765423258596396</v>
      </c>
      <c r="AB28" s="70"/>
      <c r="AC28" s="70">
        <v>-4.9117247623359006</v>
      </c>
      <c r="AD28" s="70">
        <v>77.11404189294025</v>
      </c>
      <c r="AE28" s="70">
        <v>-17.062314540059354</v>
      </c>
      <c r="AF28" s="70" t="s">
        <v>14</v>
      </c>
      <c r="AG28" s="70"/>
      <c r="AH28" s="70"/>
      <c r="AI28" s="70"/>
      <c r="AJ28" s="70"/>
      <c r="AK28" s="70"/>
      <c r="AL28" s="70"/>
      <c r="AM28" s="70">
        <f t="shared" si="28"/>
        <v>12.390865066171338</v>
      </c>
      <c r="AN28" s="70">
        <f t="shared" si="0"/>
        <v>-5.2441335440977701</v>
      </c>
      <c r="AO28" s="70">
        <f t="shared" si="1"/>
        <v>77.11404189294025</v>
      </c>
      <c r="AP28" s="70">
        <f t="shared" si="2"/>
        <v>5</v>
      </c>
      <c r="AQ28" s="70">
        <f t="array" ref="AQ28">SUM(IF($AA28:$AL28&lt;0,1,0))</f>
        <v>3</v>
      </c>
      <c r="AR28" s="70">
        <f t="shared" si="3"/>
        <v>60</v>
      </c>
      <c r="AS28" s="70">
        <f t="array" ref="AS28">SUM(IF($AA28:$AL28&gt;20,1,0))</f>
        <v>2</v>
      </c>
      <c r="AT28" s="70">
        <f t="shared" si="4"/>
        <v>40</v>
      </c>
      <c r="AU28" s="70">
        <f t="array" ref="AU28">SUM(IF(AA28:AL28&gt;40,1,0))</f>
        <v>2</v>
      </c>
      <c r="AV28" s="70">
        <f t="shared" si="29"/>
        <v>40</v>
      </c>
      <c r="AW28" s="70">
        <v>-34.645867877027371</v>
      </c>
      <c r="AX28" s="70">
        <v>-8.574612032685847</v>
      </c>
      <c r="AY28" s="70">
        <v>1.1123081066523057</v>
      </c>
      <c r="AZ28" s="70"/>
      <c r="BA28" s="70">
        <v>-19.999999999999986</v>
      </c>
      <c r="BB28" s="70">
        <v>-42.348754448398587</v>
      </c>
      <c r="BC28" s="70"/>
      <c r="BD28" s="70"/>
      <c r="BE28" s="70">
        <v>-16.771392641306349</v>
      </c>
      <c r="BF28" s="70">
        <v>-13.964674953660621</v>
      </c>
      <c r="BG28" s="70">
        <v>-3.73657698381894</v>
      </c>
      <c r="BH28" s="70">
        <v>-3.2061050577271599</v>
      </c>
      <c r="BI28" s="70">
        <v>-36.859637488947833</v>
      </c>
      <c r="BJ28" s="70"/>
      <c r="BK28" s="70">
        <v>-11.200772598629019</v>
      </c>
      <c r="BL28" s="70">
        <v>4.8850952068286047</v>
      </c>
      <c r="BM28" s="70">
        <v>30.29559884089441</v>
      </c>
      <c r="BN28" s="70">
        <v>-2.2727272727272818</v>
      </c>
      <c r="BO28" s="70">
        <f t="shared" si="30"/>
        <v>-11.234865657182409</v>
      </c>
      <c r="BP28" s="70">
        <f t="shared" si="5"/>
        <v>-9.8876923156574321</v>
      </c>
      <c r="BQ28" s="70">
        <f t="shared" si="6"/>
        <v>30.29559884089441</v>
      </c>
      <c r="BR28" s="70">
        <f t="shared" si="7"/>
        <v>14</v>
      </c>
      <c r="BS28" s="70">
        <f t="array" ref="BS28">SUM(IF($AW28:$BN28&lt;0,1,0))</f>
        <v>11</v>
      </c>
      <c r="BT28" s="70">
        <f t="shared" si="8"/>
        <v>78.571428571428569</v>
      </c>
      <c r="BU28" s="70">
        <f t="array" ref="BU28">SUM(IF($AW28:$BN28&gt;20,1,0))</f>
        <v>1</v>
      </c>
      <c r="BV28" s="70">
        <f t="shared" si="9"/>
        <v>7.1428571428571423</v>
      </c>
      <c r="BW28" s="70">
        <f t="array" ref="BW28">SUM(IF(AW28:BN28&gt;40,1,0))</f>
        <v>0</v>
      </c>
      <c r="BX28" s="70">
        <f t="shared" si="31"/>
        <v>0</v>
      </c>
      <c r="BY28" s="70">
        <v>6.0606060606060552</v>
      </c>
      <c r="BZ28" s="70"/>
      <c r="CA28" s="70">
        <v>0.44902077303127941</v>
      </c>
      <c r="CB28" s="70">
        <v>1.9556025369978747</v>
      </c>
      <c r="CC28" s="70"/>
      <c r="CD28" s="70"/>
      <c r="CE28" s="70"/>
      <c r="CF28" s="70"/>
      <c r="CG28" s="70"/>
      <c r="CH28" s="70"/>
      <c r="CI28" s="70"/>
      <c r="CJ28" s="70" t="s">
        <v>14</v>
      </c>
      <c r="CK28" s="70"/>
      <c r="CL28" s="70"/>
      <c r="CM28" s="70"/>
      <c r="CN28" s="70">
        <v>4.638506531917729</v>
      </c>
      <c r="CO28" s="70"/>
      <c r="CP28" s="70"/>
      <c r="CQ28" s="70">
        <f t="shared" si="32"/>
        <v>3.2759339756382344</v>
      </c>
      <c r="CR28" s="70">
        <f t="shared" si="10"/>
        <v>3.2970545344578017</v>
      </c>
      <c r="CS28" s="70">
        <f t="shared" si="11"/>
        <v>6.0606060606060552</v>
      </c>
      <c r="CT28" s="70">
        <f t="shared" si="12"/>
        <v>5</v>
      </c>
      <c r="CU28" s="70">
        <f t="array" ref="CU28">SUM(IF($BY28:$CP28&lt;0,1,0))</f>
        <v>0</v>
      </c>
      <c r="CV28" s="70">
        <f t="shared" si="13"/>
        <v>0</v>
      </c>
      <c r="CW28" s="70">
        <f t="array" ref="CW28">SUM(IF($BY28:$CP28&gt;20,1,0))</f>
        <v>1</v>
      </c>
      <c r="CX28" s="70">
        <f t="shared" si="14"/>
        <v>20</v>
      </c>
      <c r="CY28" s="70">
        <f t="array" ref="CY28">SUM(IF(BY28:CP28&gt;40,1,0))</f>
        <v>1</v>
      </c>
      <c r="CZ28" s="70">
        <f t="shared" si="33"/>
        <v>20</v>
      </c>
      <c r="DA28" s="70"/>
      <c r="DB28" s="70">
        <v>0</v>
      </c>
      <c r="DC28" s="70">
        <f t="shared" si="34"/>
        <v>0</v>
      </c>
      <c r="DD28" s="70">
        <f t="shared" si="15"/>
        <v>0</v>
      </c>
      <c r="DE28" s="70">
        <f t="shared" si="16"/>
        <v>0</v>
      </c>
      <c r="DF28" s="70">
        <f t="shared" si="17"/>
        <v>1</v>
      </c>
      <c r="DG28" s="70">
        <f t="array" ref="DG28">SUM(IF($DA28:$DB28&lt;0,1,0))</f>
        <v>0</v>
      </c>
      <c r="DH28" s="70">
        <f t="shared" si="18"/>
        <v>0</v>
      </c>
      <c r="DI28" s="70">
        <f t="array" ref="DI28">SUM(IF($DA28:$DB28&gt;20,1,0))</f>
        <v>0</v>
      </c>
      <c r="DJ28" s="70">
        <f t="shared" si="19"/>
        <v>0</v>
      </c>
      <c r="DK28" s="70">
        <f t="array" ref="DK28">SUM(IF(DA28:DB28&gt;40,1,0))</f>
        <v>0</v>
      </c>
      <c r="DL28" s="70">
        <f t="shared" si="35"/>
        <v>0</v>
      </c>
      <c r="DM28" s="70">
        <v>-2.9632828949466505</v>
      </c>
      <c r="DN28" s="70"/>
      <c r="DO28" s="70">
        <f>AVERAGE($DM28:$DN28)</f>
        <v>-2.9632828949466505</v>
      </c>
      <c r="DP28" s="70">
        <f t="shared" ref="DP28:DP91" si="40">MEDIAN($DM28:$DN28)</f>
        <v>-2.9632828949466505</v>
      </c>
      <c r="DQ28" s="70">
        <f t="shared" ref="DQ28:DQ91" si="41">MAX($DM28:$DN28)</f>
        <v>-2.9632828949466505</v>
      </c>
      <c r="DR28" s="70">
        <f t="shared" ref="DR28:DR91" si="42">COUNTA(DM28:DN28)</f>
        <v>1</v>
      </c>
      <c r="DS28" s="70">
        <f t="array" ref="DS28">SUM(IF($DM28:$DN28&lt;0,1,0))</f>
        <v>1</v>
      </c>
      <c r="DT28" s="70">
        <f t="shared" ref="DT28:DT91" si="43">100*DS28/DR28</f>
        <v>100</v>
      </c>
      <c r="DU28" s="70">
        <f t="array" ref="DU28">SUM(IF($DM28:$DN28&gt;20,1,0))</f>
        <v>0</v>
      </c>
      <c r="DV28" s="70">
        <f t="shared" ref="DV28:DV91" si="44">100*(DU28/$DR28)</f>
        <v>0</v>
      </c>
      <c r="DW28" s="70">
        <f t="array" ref="DW28">SUM(IF($DM28:$DN28&gt;40,1,0))</f>
        <v>0</v>
      </c>
      <c r="DX28" s="70">
        <f>100*(DW28/$DR28)</f>
        <v>0</v>
      </c>
      <c r="DY28" s="70">
        <f t="shared" si="37"/>
        <v>-4.0660085803442509</v>
      </c>
      <c r="DZ28" s="70">
        <f t="shared" si="20"/>
        <v>-3.4713410207730497</v>
      </c>
      <c r="EA28" s="70">
        <f t="shared" si="21"/>
        <v>77.11404189294025</v>
      </c>
      <c r="EB28" s="70">
        <f t="shared" si="38"/>
        <v>1.2054331840559211</v>
      </c>
      <c r="EC28" s="70">
        <f t="shared" si="22"/>
        <v>23.188440328231675</v>
      </c>
      <c r="ED28" s="70">
        <f t="shared" si="23"/>
        <v>26</v>
      </c>
      <c r="EE28" s="70">
        <f t="shared" si="23"/>
        <v>15</v>
      </c>
      <c r="EF28" s="70">
        <f t="shared" si="24"/>
        <v>57.692307692307693</v>
      </c>
      <c r="EG28" s="70">
        <f t="shared" si="25"/>
        <v>4</v>
      </c>
      <c r="EH28" s="103">
        <f t="shared" si="26"/>
        <v>15.384615384615385</v>
      </c>
      <c r="EI28" s="70">
        <f t="shared" si="39"/>
        <v>20.251849599675687</v>
      </c>
      <c r="EJ28" s="70">
        <f t="shared" si="27"/>
        <v>3</v>
      </c>
      <c r="EK28" s="70">
        <f t="shared" si="36"/>
        <v>11.538461538461538</v>
      </c>
      <c r="EL28" s="37"/>
      <c r="EM28" s="37"/>
      <c r="EN28" s="37"/>
      <c r="EO28" s="37"/>
    </row>
    <row r="29" spans="2:145" x14ac:dyDescent="0.4">
      <c r="B29" s="69">
        <v>1820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>
        <v>5.1218993729392368</v>
      </c>
      <c r="AB29" s="70"/>
      <c r="AC29" s="70">
        <v>14.425136872173304</v>
      </c>
      <c r="AD29" s="70">
        <v>18.236238866987886</v>
      </c>
      <c r="AE29" s="70">
        <v>3.488372093023262</v>
      </c>
      <c r="AF29" s="70">
        <v>10.526315789473673</v>
      </c>
      <c r="AG29" s="70"/>
      <c r="AH29" s="70"/>
      <c r="AI29" s="70"/>
      <c r="AJ29" s="70"/>
      <c r="AK29" s="70"/>
      <c r="AL29" s="70"/>
      <c r="AM29" s="70">
        <f t="shared" si="28"/>
        <v>10.359592598919471</v>
      </c>
      <c r="AN29" s="70">
        <f t="shared" si="0"/>
        <v>10.526315789473673</v>
      </c>
      <c r="AO29" s="70">
        <f t="shared" si="1"/>
        <v>18.236238866987886</v>
      </c>
      <c r="AP29" s="70">
        <f t="shared" si="2"/>
        <v>5</v>
      </c>
      <c r="AQ29" s="70">
        <f t="array" ref="AQ29">SUM(IF($AA29:$AL29&lt;0,1,0))</f>
        <v>0</v>
      </c>
      <c r="AR29" s="70">
        <f t="shared" si="3"/>
        <v>0</v>
      </c>
      <c r="AS29" s="70">
        <f t="array" ref="AS29">SUM(IF($AA29:$AL29&gt;20,1,0))</f>
        <v>0</v>
      </c>
      <c r="AT29" s="70">
        <f t="shared" si="4"/>
        <v>0</v>
      </c>
      <c r="AU29" s="70">
        <f t="array" ref="AU29">SUM(IF(AA29:AL29&gt;40,1,0))</f>
        <v>0</v>
      </c>
      <c r="AV29" s="70">
        <f t="shared" si="29"/>
        <v>0</v>
      </c>
      <c r="AW29" s="70">
        <v>8.8159816115527914</v>
      </c>
      <c r="AX29" s="70">
        <v>-20.031254552044441</v>
      </c>
      <c r="AY29" s="70">
        <v>-34.616306635058471</v>
      </c>
      <c r="AZ29" s="70"/>
      <c r="BA29" s="70">
        <v>-0.92592592592592848</v>
      </c>
      <c r="BB29" s="70">
        <v>-4.19753086419753</v>
      </c>
      <c r="BC29" s="70"/>
      <c r="BD29" s="70"/>
      <c r="BE29" s="70">
        <v>3.4653465346534684</v>
      </c>
      <c r="BF29" s="70">
        <v>6.9419437147676515</v>
      </c>
      <c r="BG29" s="70">
        <v>-12.220300508053194</v>
      </c>
      <c r="BH29" s="70">
        <v>-6.4249220476139453</v>
      </c>
      <c r="BI29" s="70">
        <v>21.8147119617473</v>
      </c>
      <c r="BJ29" s="70"/>
      <c r="BK29" s="70">
        <v>-12.425998877680845</v>
      </c>
      <c r="BL29" s="70">
        <v>-6.3352948541379739</v>
      </c>
      <c r="BM29" s="70">
        <v>-26.418356882848936</v>
      </c>
      <c r="BN29" s="70">
        <v>-9.302325581395344</v>
      </c>
      <c r="BO29" s="70">
        <f t="shared" si="30"/>
        <v>-6.5614452075882435</v>
      </c>
      <c r="BP29" s="70">
        <f t="shared" si="5"/>
        <v>-6.3801084508759596</v>
      </c>
      <c r="BQ29" s="70">
        <f t="shared" si="6"/>
        <v>21.8147119617473</v>
      </c>
      <c r="BR29" s="70">
        <f t="shared" si="7"/>
        <v>14</v>
      </c>
      <c r="BS29" s="70">
        <f t="array" ref="BS29">SUM(IF($AW29:$BN29&lt;0,1,0))</f>
        <v>10</v>
      </c>
      <c r="BT29" s="70">
        <f t="shared" si="8"/>
        <v>71.428571428571431</v>
      </c>
      <c r="BU29" s="70">
        <f t="array" ref="BU29">SUM(IF($AW29:$BN29&gt;20,1,0))</f>
        <v>1</v>
      </c>
      <c r="BV29" s="70">
        <f t="shared" si="9"/>
        <v>7.1428571428571423</v>
      </c>
      <c r="BW29" s="70">
        <f t="array" ref="BW29">SUM(IF(AW29:BN29&gt;40,1,0))</f>
        <v>0</v>
      </c>
      <c r="BX29" s="70">
        <f t="shared" si="31"/>
        <v>0</v>
      </c>
      <c r="BY29" s="70">
        <v>0</v>
      </c>
      <c r="BZ29" s="70"/>
      <c r="CA29" s="70">
        <v>-16.484713581707243</v>
      </c>
      <c r="CB29" s="70">
        <v>-0.13608087091755211</v>
      </c>
      <c r="CC29" s="70"/>
      <c r="CD29" s="70"/>
      <c r="CE29" s="70"/>
      <c r="CF29" s="70"/>
      <c r="CG29" s="70"/>
      <c r="CH29" s="70"/>
      <c r="CI29" s="70"/>
      <c r="CJ29" s="70" t="s">
        <v>14</v>
      </c>
      <c r="CK29" s="70"/>
      <c r="CL29" s="70"/>
      <c r="CM29" s="70"/>
      <c r="CN29" s="70">
        <v>9.8089913673733555</v>
      </c>
      <c r="CO29" s="70"/>
      <c r="CP29" s="70"/>
      <c r="CQ29" s="70">
        <f t="shared" si="32"/>
        <v>-1.7029507713128602</v>
      </c>
      <c r="CR29" s="70">
        <f t="shared" si="10"/>
        <v>-6.8040435458776055E-2</v>
      </c>
      <c r="CS29" s="70">
        <f t="shared" si="11"/>
        <v>9.8089913673733555</v>
      </c>
      <c r="CT29" s="70">
        <f t="shared" si="12"/>
        <v>5</v>
      </c>
      <c r="CU29" s="70">
        <f t="array" ref="CU29">SUM(IF($BY29:$CP29&lt;0,1,0))</f>
        <v>2</v>
      </c>
      <c r="CV29" s="70">
        <f t="shared" si="13"/>
        <v>40</v>
      </c>
      <c r="CW29" s="70">
        <f t="array" ref="CW29">SUM(IF($BY29:$CP29&gt;20,1,0))</f>
        <v>1</v>
      </c>
      <c r="CX29" s="70">
        <f t="shared" si="14"/>
        <v>20</v>
      </c>
      <c r="CY29" s="70">
        <f t="array" ref="CY29">SUM(IF(BY29:CP29&gt;40,1,0))</f>
        <v>1</v>
      </c>
      <c r="CZ29" s="70">
        <f t="shared" si="33"/>
        <v>20</v>
      </c>
      <c r="DA29" s="70"/>
      <c r="DB29" s="70">
        <v>-7.8415686274509842</v>
      </c>
      <c r="DC29" s="70">
        <f t="shared" si="34"/>
        <v>-7.8415686274509842</v>
      </c>
      <c r="DD29" s="70">
        <f t="shared" si="15"/>
        <v>-7.8415686274509842</v>
      </c>
      <c r="DE29" s="70">
        <f t="shared" si="16"/>
        <v>-7.8415686274509842</v>
      </c>
      <c r="DF29" s="70">
        <f t="shared" si="17"/>
        <v>1</v>
      </c>
      <c r="DG29" s="70">
        <f t="array" ref="DG29">SUM(IF($DA29:$DB29&lt;0,1,0))</f>
        <v>1</v>
      </c>
      <c r="DH29" s="70">
        <f t="shared" si="18"/>
        <v>100</v>
      </c>
      <c r="DI29" s="70">
        <f t="array" ref="DI29">SUM(IF($DA29:$DB29&gt;20,1,0))</f>
        <v>0</v>
      </c>
      <c r="DJ29" s="70">
        <f t="shared" si="19"/>
        <v>0</v>
      </c>
      <c r="DK29" s="70">
        <f t="array" ref="DK29">SUM(IF(DA29:DB29&gt;40,1,0))</f>
        <v>0</v>
      </c>
      <c r="DL29" s="70">
        <f t="shared" si="35"/>
        <v>0</v>
      </c>
      <c r="DM29" s="70">
        <v>7.2741724090908733</v>
      </c>
      <c r="DN29" s="70"/>
      <c r="DO29" s="70">
        <f t="shared" ref="DO29:DO92" si="45">AVERAGE(DM29:DN29)</f>
        <v>7.2741724090908733</v>
      </c>
      <c r="DP29" s="70">
        <f t="shared" si="40"/>
        <v>7.2741724090908733</v>
      </c>
      <c r="DQ29" s="70">
        <f t="shared" si="41"/>
        <v>7.2741724090908733</v>
      </c>
      <c r="DR29" s="70">
        <f t="shared" si="42"/>
        <v>1</v>
      </c>
      <c r="DS29" s="70">
        <f t="array" ref="DS29">SUM(IF($DM29:$DN29&lt;0,1,0))</f>
        <v>0</v>
      </c>
      <c r="DT29" s="70">
        <f t="shared" si="43"/>
        <v>0</v>
      </c>
      <c r="DU29" s="70">
        <f t="array" ref="DU29">SUM(IF($DM29:$DN29&gt;20,1,0))</f>
        <v>0</v>
      </c>
      <c r="DV29" s="70">
        <f t="shared" si="44"/>
        <v>0</v>
      </c>
      <c r="DW29" s="70">
        <f t="array" ref="DW29">SUM(IF(DM29:DN29&gt;40,1,0))</f>
        <v>0</v>
      </c>
      <c r="DX29" s="70">
        <f t="shared" ref="DX29:DX92" si="46">100*(DW29/DR29)</f>
        <v>0</v>
      </c>
      <c r="DY29" s="70">
        <f t="shared" si="37"/>
        <v>-1.8976587686099835</v>
      </c>
      <c r="DZ29" s="70">
        <f t="shared" si="20"/>
        <v>-0.13608087091755211</v>
      </c>
      <c r="EA29" s="70">
        <f t="shared" si="21"/>
        <v>21.8147119617473</v>
      </c>
      <c r="EB29" s="70">
        <f t="shared" si="38"/>
        <v>0.53932259742576283</v>
      </c>
      <c r="EC29" s="70">
        <f t="shared" si="22"/>
        <v>13.668159530256267</v>
      </c>
      <c r="ED29" s="70">
        <f t="shared" si="23"/>
        <v>26</v>
      </c>
      <c r="EE29" s="70">
        <f t="shared" si="23"/>
        <v>13</v>
      </c>
      <c r="EF29" s="70">
        <f t="shared" si="24"/>
        <v>50</v>
      </c>
      <c r="EG29" s="70">
        <f t="shared" si="25"/>
        <v>2</v>
      </c>
      <c r="EH29" s="103">
        <f t="shared" si="26"/>
        <v>7.6923076923076925</v>
      </c>
      <c r="EI29" s="70">
        <f t="shared" si="39"/>
        <v>18.50359785142394</v>
      </c>
      <c r="EJ29" s="70">
        <f t="shared" si="27"/>
        <v>1</v>
      </c>
      <c r="EK29" s="70">
        <f t="shared" si="36"/>
        <v>3.8461538461538463</v>
      </c>
      <c r="EL29" s="37"/>
      <c r="EM29" s="37"/>
      <c r="EN29" s="37"/>
      <c r="EO29" s="37"/>
    </row>
    <row r="30" spans="2:145" x14ac:dyDescent="0.4">
      <c r="B30" s="69">
        <v>1821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>
        <v>2.2023548280261815</v>
      </c>
      <c r="AB30" s="70"/>
      <c r="AC30" s="70">
        <v>-11.358435614728524</v>
      </c>
      <c r="AD30" s="70">
        <v>16.045406125985917</v>
      </c>
      <c r="AE30" s="70">
        <v>16.421780466724268</v>
      </c>
      <c r="AF30" s="70">
        <v>9.5238095238095344</v>
      </c>
      <c r="AG30" s="70"/>
      <c r="AH30" s="70"/>
      <c r="AI30" s="70"/>
      <c r="AJ30" s="70"/>
      <c r="AK30" s="70"/>
      <c r="AL30" s="70">
        <v>16.757741347905263</v>
      </c>
      <c r="AM30" s="70">
        <f t="shared" si="28"/>
        <v>8.2654427796204413</v>
      </c>
      <c r="AN30" s="70">
        <f t="shared" si="0"/>
        <v>12.784607824897726</v>
      </c>
      <c r="AO30" s="70">
        <f t="shared" si="1"/>
        <v>16.757741347905263</v>
      </c>
      <c r="AP30" s="70">
        <f t="shared" si="2"/>
        <v>6</v>
      </c>
      <c r="AQ30" s="70">
        <f t="array" ref="AQ30">SUM(IF($AA30:$AL30&lt;0,1,0))</f>
        <v>1</v>
      </c>
      <c r="AR30" s="70">
        <f t="shared" si="3"/>
        <v>16.666666666666668</v>
      </c>
      <c r="AS30" s="70">
        <f t="array" ref="AS30">SUM(IF($AA30:$AL30&gt;20,1,0))</f>
        <v>0</v>
      </c>
      <c r="AT30" s="70">
        <f t="shared" si="4"/>
        <v>0</v>
      </c>
      <c r="AU30" s="70">
        <f t="array" ref="AU30">SUM(IF(AA30:AL30&gt;40,1,0))</f>
        <v>0</v>
      </c>
      <c r="AV30" s="70">
        <f t="shared" si="29"/>
        <v>0</v>
      </c>
      <c r="AW30" s="70">
        <v>26.636668808869643</v>
      </c>
      <c r="AX30" s="70">
        <v>-12.67423779960386</v>
      </c>
      <c r="AY30" s="70">
        <v>-15.965291074265684</v>
      </c>
      <c r="AZ30" s="70"/>
      <c r="BA30" s="70">
        <v>-2.8037383177570168</v>
      </c>
      <c r="BB30" s="70">
        <v>-13.636363636363647</v>
      </c>
      <c r="BC30" s="70"/>
      <c r="BD30" s="70"/>
      <c r="BE30" s="70">
        <v>5.9011164274322292</v>
      </c>
      <c r="BF30" s="70">
        <v>-1.3398442503215477</v>
      </c>
      <c r="BG30" s="70">
        <v>-17.763684502185818</v>
      </c>
      <c r="BH30" s="70">
        <v>-4.1276011411294888</v>
      </c>
      <c r="BI30" s="70">
        <v>0.71473710431516624</v>
      </c>
      <c r="BJ30" s="70"/>
      <c r="BK30" s="70">
        <v>-12.976414970924882</v>
      </c>
      <c r="BL30" s="70">
        <v>-10.747226306643487</v>
      </c>
      <c r="BM30" s="70">
        <v>5.0114607973445358</v>
      </c>
      <c r="BN30" s="70">
        <v>-11.965811965811957</v>
      </c>
      <c r="BO30" s="70">
        <f t="shared" si="30"/>
        <v>-4.695445059074701</v>
      </c>
      <c r="BP30" s="70">
        <f t="shared" si="5"/>
        <v>-7.4374137238864879</v>
      </c>
      <c r="BQ30" s="70">
        <f t="shared" si="6"/>
        <v>26.636668808869643</v>
      </c>
      <c r="BR30" s="70">
        <f t="shared" si="7"/>
        <v>14</v>
      </c>
      <c r="BS30" s="70">
        <f t="array" ref="BS30">SUM(IF($AW30:$BN30&lt;0,1,0))</f>
        <v>10</v>
      </c>
      <c r="BT30" s="70">
        <f t="shared" si="8"/>
        <v>71.428571428571431</v>
      </c>
      <c r="BU30" s="70">
        <f t="array" ref="BU30">SUM(IF($AW30:$BN30&gt;20,1,0))</f>
        <v>1</v>
      </c>
      <c r="BV30" s="70">
        <f t="shared" si="9"/>
        <v>7.1428571428571423</v>
      </c>
      <c r="BW30" s="70">
        <f t="array" ref="BW30">SUM(IF(AW30:BN30&gt;40,1,0))</f>
        <v>0</v>
      </c>
      <c r="BX30" s="70">
        <f t="shared" si="31"/>
        <v>0</v>
      </c>
      <c r="BY30" s="70">
        <v>6.8571428571428727</v>
      </c>
      <c r="BZ30" s="70"/>
      <c r="CA30" s="70" t="s">
        <v>14</v>
      </c>
      <c r="CB30" s="70">
        <v>-2.0634611641035576</v>
      </c>
      <c r="CC30" s="70"/>
      <c r="CD30" s="70"/>
      <c r="CE30" s="70"/>
      <c r="CF30" s="70"/>
      <c r="CG30" s="70"/>
      <c r="CH30" s="70"/>
      <c r="CI30" s="70"/>
      <c r="CJ30" s="70">
        <v>-13.607990114622693</v>
      </c>
      <c r="CK30" s="70"/>
      <c r="CL30" s="70"/>
      <c r="CM30" s="70"/>
      <c r="CN30" s="70">
        <v>22.923771895418135</v>
      </c>
      <c r="CO30" s="70"/>
      <c r="CP30" s="70"/>
      <c r="CQ30" s="70">
        <f t="shared" si="32"/>
        <v>3.5273658684586895</v>
      </c>
      <c r="CR30" s="70">
        <f t="shared" si="10"/>
        <v>2.3968408465196571</v>
      </c>
      <c r="CS30" s="70">
        <f t="shared" si="11"/>
        <v>22.923771895418135</v>
      </c>
      <c r="CT30" s="70">
        <f t="shared" si="12"/>
        <v>5</v>
      </c>
      <c r="CU30" s="70">
        <f t="array" ref="CU30">SUM(IF($BY30:$CP30&lt;0,1,0))</f>
        <v>2</v>
      </c>
      <c r="CV30" s="70">
        <f t="shared" si="13"/>
        <v>40</v>
      </c>
      <c r="CW30" s="70">
        <f t="array" ref="CW30">SUM(IF($BY30:$CP30&gt;20,1,0))</f>
        <v>2</v>
      </c>
      <c r="CX30" s="70">
        <f t="shared" si="14"/>
        <v>40</v>
      </c>
      <c r="CY30" s="70">
        <f t="array" ref="CY30">SUM(IF(BY30:CP30&gt;40,1,0))</f>
        <v>1</v>
      </c>
      <c r="CZ30" s="70">
        <f t="shared" si="33"/>
        <v>20</v>
      </c>
      <c r="DA30" s="70"/>
      <c r="DB30" s="70">
        <v>-3.9040175389781755</v>
      </c>
      <c r="DC30" s="70">
        <f t="shared" si="34"/>
        <v>-3.9040175389781755</v>
      </c>
      <c r="DD30" s="70">
        <f t="shared" si="15"/>
        <v>-3.9040175389781755</v>
      </c>
      <c r="DE30" s="70">
        <f t="shared" si="16"/>
        <v>-3.9040175389781755</v>
      </c>
      <c r="DF30" s="70">
        <f t="shared" si="17"/>
        <v>1</v>
      </c>
      <c r="DG30" s="70">
        <f t="array" ref="DG30">SUM(IF($DA30:$DB30&lt;0,1,0))</f>
        <v>1</v>
      </c>
      <c r="DH30" s="70">
        <f t="shared" si="18"/>
        <v>100</v>
      </c>
      <c r="DI30" s="70">
        <f t="array" ref="DI30">SUM(IF($DA30:$DB30&gt;20,1,0))</f>
        <v>0</v>
      </c>
      <c r="DJ30" s="70">
        <f t="shared" si="19"/>
        <v>0</v>
      </c>
      <c r="DK30" s="70">
        <f t="array" ref="DK30">SUM(IF(DA30:DB30&gt;40,1,0))</f>
        <v>0</v>
      </c>
      <c r="DL30" s="70">
        <f t="shared" si="35"/>
        <v>0</v>
      </c>
      <c r="DM30" s="70">
        <v>-8.254233838646563</v>
      </c>
      <c r="DN30" s="70"/>
      <c r="DO30" s="70">
        <f t="shared" si="45"/>
        <v>-8.254233838646563</v>
      </c>
      <c r="DP30" s="70">
        <f t="shared" si="40"/>
        <v>-8.254233838646563</v>
      </c>
      <c r="DQ30" s="70">
        <f t="shared" si="41"/>
        <v>-8.254233838646563</v>
      </c>
      <c r="DR30" s="70">
        <f t="shared" si="42"/>
        <v>1</v>
      </c>
      <c r="DS30" s="70">
        <f t="array" ref="DS30">SUM(IF($DM30:$DN30&lt;0,1,0))</f>
        <v>1</v>
      </c>
      <c r="DT30" s="70">
        <f t="shared" si="43"/>
        <v>100</v>
      </c>
      <c r="DU30" s="70">
        <f t="array" ref="DU30">SUM(IF($DM30:$DN30&gt;20,1,0))</f>
        <v>0</v>
      </c>
      <c r="DV30" s="70">
        <f t="shared" si="44"/>
        <v>0</v>
      </c>
      <c r="DW30" s="70">
        <f t="array" ref="DW30">SUM(IF(DM30:DN30&gt;40,1,0))</f>
        <v>0</v>
      </c>
      <c r="DX30" s="70">
        <f t="shared" si="46"/>
        <v>0</v>
      </c>
      <c r="DY30" s="70">
        <f t="shared" si="37"/>
        <v>-0.54586007896589051</v>
      </c>
      <c r="DZ30" s="70">
        <f t="shared" si="20"/>
        <v>-2.433599740930287</v>
      </c>
      <c r="EA30" s="70">
        <f t="shared" si="21"/>
        <v>26.636668808869643</v>
      </c>
      <c r="EB30" s="70">
        <f t="shared" si="38"/>
        <v>1.1290724693870343E-2</v>
      </c>
      <c r="EC30" s="70">
        <f t="shared" si="22"/>
        <v>12.666256887081472</v>
      </c>
      <c r="ED30" s="70">
        <f t="shared" si="23"/>
        <v>27</v>
      </c>
      <c r="EE30" s="70">
        <f t="shared" si="23"/>
        <v>15</v>
      </c>
      <c r="EF30" s="70">
        <f t="shared" si="24"/>
        <v>55.555555555555557</v>
      </c>
      <c r="EG30" s="70">
        <f t="shared" si="25"/>
        <v>3</v>
      </c>
      <c r="EH30" s="103">
        <f t="shared" si="26"/>
        <v>11.111111111111111</v>
      </c>
      <c r="EI30" s="70">
        <f t="shared" si="39"/>
        <v>16.567570915397003</v>
      </c>
      <c r="EJ30" s="70">
        <f t="shared" si="27"/>
        <v>1</v>
      </c>
      <c r="EK30" s="70">
        <f t="shared" si="36"/>
        <v>3.7037037037037033</v>
      </c>
      <c r="EL30" s="37"/>
      <c r="EM30" s="37"/>
      <c r="EN30" s="37"/>
      <c r="EO30" s="37"/>
    </row>
    <row r="31" spans="2:145" x14ac:dyDescent="0.4">
      <c r="B31" s="69">
        <v>1822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>
        <v>-0.60050924697922503</v>
      </c>
      <c r="AB31" s="70"/>
      <c r="AC31" s="70">
        <v>-12.015958695141983</v>
      </c>
      <c r="AD31" s="70">
        <v>-4.813794460080933</v>
      </c>
      <c r="AE31" s="70">
        <v>3.4149962880475337</v>
      </c>
      <c r="AF31" s="70">
        <v>43.478260869565212</v>
      </c>
      <c r="AG31" s="70"/>
      <c r="AH31" s="70"/>
      <c r="AI31" s="70"/>
      <c r="AJ31" s="70"/>
      <c r="AK31" s="70"/>
      <c r="AL31" s="70">
        <v>-11.232449297971915</v>
      </c>
      <c r="AM31" s="70">
        <f t="shared" si="28"/>
        <v>3.0384242429064483</v>
      </c>
      <c r="AN31" s="70">
        <f t="shared" si="0"/>
        <v>-2.7071518535300791</v>
      </c>
      <c r="AO31" s="70">
        <f t="shared" si="1"/>
        <v>43.478260869565212</v>
      </c>
      <c r="AP31" s="70">
        <f t="shared" si="2"/>
        <v>6</v>
      </c>
      <c r="AQ31" s="70">
        <f t="array" ref="AQ31">SUM(IF($AA31:$AL31&lt;0,1,0))</f>
        <v>4</v>
      </c>
      <c r="AR31" s="70">
        <f t="shared" si="3"/>
        <v>66.666666666666671</v>
      </c>
      <c r="AS31" s="70">
        <f t="array" ref="AS31">SUM(IF($AA31:$AL31&gt;20,1,0))</f>
        <v>1</v>
      </c>
      <c r="AT31" s="70">
        <f t="shared" si="4"/>
        <v>16.666666666666664</v>
      </c>
      <c r="AU31" s="70">
        <f t="array" ref="AU31">SUM(IF(AA31:AL31&gt;40,1,0))</f>
        <v>1</v>
      </c>
      <c r="AV31" s="70">
        <f t="shared" si="29"/>
        <v>16.666666666666664</v>
      </c>
      <c r="AW31" s="70">
        <v>-21.647310100377481</v>
      </c>
      <c r="AX31" s="70">
        <v>-8.2221874615126431</v>
      </c>
      <c r="AY31" s="70">
        <v>-14.000387822377359</v>
      </c>
      <c r="AZ31" s="70"/>
      <c r="BA31" s="70">
        <v>-5.7692307692307665</v>
      </c>
      <c r="BB31" s="70">
        <v>0</v>
      </c>
      <c r="BC31" s="70"/>
      <c r="BD31" s="70"/>
      <c r="BE31" s="70">
        <v>-10.077465826609188</v>
      </c>
      <c r="BF31" s="70">
        <v>2.0274637701261975</v>
      </c>
      <c r="BG31" s="70">
        <v>20.889487870619948</v>
      </c>
      <c r="BH31" s="70">
        <v>3.9506041582160201E-2</v>
      </c>
      <c r="BI31" s="70">
        <v>15.142377648163819</v>
      </c>
      <c r="BJ31" s="70"/>
      <c r="BK31" s="70">
        <v>-1.1422365852698395</v>
      </c>
      <c r="BL31" s="70">
        <v>-6.799460835704652</v>
      </c>
      <c r="BM31" s="70">
        <v>1.6946118556836254</v>
      </c>
      <c r="BN31" s="70">
        <v>-13.592233009708742</v>
      </c>
      <c r="BO31" s="70">
        <f t="shared" si="30"/>
        <v>-2.961218944615351</v>
      </c>
      <c r="BP31" s="70">
        <f t="shared" si="5"/>
        <v>-3.4557336772503029</v>
      </c>
      <c r="BQ31" s="70">
        <f t="shared" si="6"/>
        <v>20.889487870619948</v>
      </c>
      <c r="BR31" s="70">
        <f t="shared" si="7"/>
        <v>14</v>
      </c>
      <c r="BS31" s="70">
        <f t="array" ref="BS31">SUM(IF($AW31:$BN31&lt;0,1,0))</f>
        <v>8</v>
      </c>
      <c r="BT31" s="70">
        <f t="shared" si="8"/>
        <v>57.142857142857146</v>
      </c>
      <c r="BU31" s="70">
        <f t="array" ref="BU31">SUM(IF($AW31:$BN31&gt;20,1,0))</f>
        <v>1</v>
      </c>
      <c r="BV31" s="70">
        <f t="shared" si="9"/>
        <v>7.1428571428571423</v>
      </c>
      <c r="BW31" s="70">
        <f t="array" ref="BW31">SUM(IF(AW31:BN31&gt;40,1,0))</f>
        <v>0</v>
      </c>
      <c r="BX31" s="70">
        <f t="shared" si="31"/>
        <v>0</v>
      </c>
      <c r="BY31" s="70">
        <v>-6.4171122994652441</v>
      </c>
      <c r="BZ31" s="70"/>
      <c r="CA31" s="70" t="s">
        <v>14</v>
      </c>
      <c r="CB31" s="70">
        <v>-3.6838269396408974</v>
      </c>
      <c r="CC31" s="70"/>
      <c r="CD31" s="70"/>
      <c r="CE31" s="70"/>
      <c r="CF31" s="70"/>
      <c r="CG31" s="70"/>
      <c r="CH31" s="70"/>
      <c r="CI31" s="70"/>
      <c r="CJ31" s="70" t="s">
        <v>14</v>
      </c>
      <c r="CK31" s="70"/>
      <c r="CL31" s="70"/>
      <c r="CM31" s="70"/>
      <c r="CN31" s="70">
        <v>-3.4280700927371797</v>
      </c>
      <c r="CO31" s="70"/>
      <c r="CP31" s="70"/>
      <c r="CQ31" s="70">
        <f t="shared" si="32"/>
        <v>-4.5096697772811067</v>
      </c>
      <c r="CR31" s="70">
        <f t="shared" si="10"/>
        <v>-3.6838269396408974</v>
      </c>
      <c r="CS31" s="70">
        <f t="shared" si="11"/>
        <v>-3.4280700927371797</v>
      </c>
      <c r="CT31" s="70">
        <f t="shared" si="12"/>
        <v>5</v>
      </c>
      <c r="CU31" s="70">
        <f t="array" ref="CU31">SUM(IF($BY31:$CP31&lt;0,1,0))</f>
        <v>3</v>
      </c>
      <c r="CV31" s="70">
        <f t="shared" si="13"/>
        <v>60</v>
      </c>
      <c r="CW31" s="70">
        <f t="array" ref="CW31">SUM(IF($BY31:$CP31&gt;20,1,0))</f>
        <v>2</v>
      </c>
      <c r="CX31" s="70">
        <f t="shared" si="14"/>
        <v>40</v>
      </c>
      <c r="CY31" s="70">
        <f t="array" ref="CY31">SUM(IF(BY31:CP31&gt;40,1,0))</f>
        <v>2</v>
      </c>
      <c r="CZ31" s="70">
        <f t="shared" si="33"/>
        <v>40</v>
      </c>
      <c r="DA31" s="70"/>
      <c r="DB31" s="70">
        <v>3.5271901415966056</v>
      </c>
      <c r="DC31" s="70">
        <f t="shared" si="34"/>
        <v>3.5271901415966056</v>
      </c>
      <c r="DD31" s="70">
        <f t="shared" si="15"/>
        <v>3.5271901415966056</v>
      </c>
      <c r="DE31" s="70">
        <f t="shared" si="16"/>
        <v>3.5271901415966056</v>
      </c>
      <c r="DF31" s="70">
        <f t="shared" si="17"/>
        <v>1</v>
      </c>
      <c r="DG31" s="70">
        <f t="array" ref="DG31">SUM(IF($DA31:$DB31&lt;0,1,0))</f>
        <v>0</v>
      </c>
      <c r="DH31" s="70">
        <f t="shared" si="18"/>
        <v>0</v>
      </c>
      <c r="DI31" s="70">
        <f t="array" ref="DI31">SUM(IF($DA31:$DB31&gt;20,1,0))</f>
        <v>0</v>
      </c>
      <c r="DJ31" s="70">
        <f t="shared" si="19"/>
        <v>0</v>
      </c>
      <c r="DK31" s="70">
        <f t="array" ref="DK31">SUM(IF(DA31:DB31&gt;40,1,0))</f>
        <v>0</v>
      </c>
      <c r="DL31" s="70">
        <f t="shared" si="35"/>
        <v>0</v>
      </c>
      <c r="DM31" s="70">
        <v>4.8097876033717624</v>
      </c>
      <c r="DN31" s="70"/>
      <c r="DO31" s="70">
        <f t="shared" si="45"/>
        <v>4.8097876033717624</v>
      </c>
      <c r="DP31" s="70">
        <f t="shared" si="40"/>
        <v>4.8097876033717624</v>
      </c>
      <c r="DQ31" s="70">
        <f t="shared" si="41"/>
        <v>4.8097876033717624</v>
      </c>
      <c r="DR31" s="70">
        <f t="shared" si="42"/>
        <v>1</v>
      </c>
      <c r="DS31" s="70">
        <f t="array" ref="DS31">SUM(IF($DM31:$DN31&lt;0,1,0))</f>
        <v>0</v>
      </c>
      <c r="DT31" s="70">
        <f t="shared" si="43"/>
        <v>0</v>
      </c>
      <c r="DU31" s="70">
        <f t="array" ref="DU31">SUM(IF($DM31:$DN31&gt;20,1,0))</f>
        <v>0</v>
      </c>
      <c r="DV31" s="70">
        <f t="shared" si="44"/>
        <v>0</v>
      </c>
      <c r="DW31" s="70">
        <f t="array" ref="DW31">SUM(IF(DM31:DN31&gt;40,1,0))</f>
        <v>0</v>
      </c>
      <c r="DX31" s="70">
        <f t="shared" si="46"/>
        <v>0</v>
      </c>
      <c r="DY31" s="70">
        <f t="shared" si="37"/>
        <v>-1.1367420541620474</v>
      </c>
      <c r="DZ31" s="70">
        <f t="shared" si="20"/>
        <v>-3.4280700927371797</v>
      </c>
      <c r="EA31" s="70">
        <f t="shared" si="21"/>
        <v>43.478260869565212</v>
      </c>
      <c r="EB31" s="70">
        <f t="shared" si="38"/>
        <v>-1.3565599433830864</v>
      </c>
      <c r="EC31" s="70">
        <f t="shared" si="22"/>
        <v>12.970914374260445</v>
      </c>
      <c r="ED31" s="70">
        <f t="shared" si="23"/>
        <v>27</v>
      </c>
      <c r="EE31" s="70">
        <f t="shared" si="23"/>
        <v>15</v>
      </c>
      <c r="EF31" s="70">
        <f t="shared" si="24"/>
        <v>55.555555555555557</v>
      </c>
      <c r="EG31" s="70">
        <f t="shared" si="25"/>
        <v>4</v>
      </c>
      <c r="EH31" s="103">
        <f t="shared" si="26"/>
        <v>14.814814814814813</v>
      </c>
      <c r="EI31" s="70">
        <f t="shared" si="39"/>
        <v>13.964242949750195</v>
      </c>
      <c r="EJ31" s="70">
        <f t="shared" si="27"/>
        <v>3</v>
      </c>
      <c r="EK31" s="70">
        <f t="shared" si="36"/>
        <v>11.111111111111111</v>
      </c>
      <c r="EL31" s="37"/>
      <c r="EM31" s="37"/>
      <c r="EN31" s="37"/>
      <c r="EO31" s="37"/>
    </row>
    <row r="32" spans="2:145" x14ac:dyDescent="0.4">
      <c r="B32" s="69">
        <v>1823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>
        <v>-0.60615299438518955</v>
      </c>
      <c r="AB32" s="70"/>
      <c r="AC32" s="70">
        <v>0.53347559349159468</v>
      </c>
      <c r="AD32" s="70">
        <v>-11.765534650042497</v>
      </c>
      <c r="AE32" s="70">
        <v>1.2203876525484381</v>
      </c>
      <c r="AF32" s="70">
        <v>-24.242424242424242</v>
      </c>
      <c r="AG32" s="70"/>
      <c r="AH32" s="70"/>
      <c r="AI32" s="70"/>
      <c r="AJ32" s="70"/>
      <c r="AK32" s="70"/>
      <c r="AL32" s="70">
        <v>-11.599297012302291</v>
      </c>
      <c r="AM32" s="70">
        <f t="shared" si="28"/>
        <v>-7.7432576088523648</v>
      </c>
      <c r="AN32" s="70">
        <f t="shared" si="0"/>
        <v>-6.1027250033437399</v>
      </c>
      <c r="AO32" s="70">
        <f t="shared" si="1"/>
        <v>1.2203876525484381</v>
      </c>
      <c r="AP32" s="70">
        <f t="shared" si="2"/>
        <v>6</v>
      </c>
      <c r="AQ32" s="70">
        <f t="array" ref="AQ32">SUM(IF($AA32:$AL32&lt;0,1,0))</f>
        <v>4</v>
      </c>
      <c r="AR32" s="70">
        <f t="shared" si="3"/>
        <v>66.666666666666671</v>
      </c>
      <c r="AS32" s="70">
        <f t="array" ref="AS32">SUM(IF($AA32:$AL32&gt;20,1,0))</f>
        <v>0</v>
      </c>
      <c r="AT32" s="70">
        <f t="shared" si="4"/>
        <v>0</v>
      </c>
      <c r="AU32" s="70">
        <f t="array" ref="AU32">SUM(IF(AA32:AL32&gt;40,1,0))</f>
        <v>0</v>
      </c>
      <c r="AV32" s="70">
        <f t="shared" si="29"/>
        <v>0</v>
      </c>
      <c r="AW32" s="70">
        <v>-0.53480981134387839</v>
      </c>
      <c r="AX32" s="70">
        <v>14.514858452628543</v>
      </c>
      <c r="AY32" s="70">
        <v>6.9757609921082322</v>
      </c>
      <c r="AZ32" s="70"/>
      <c r="BA32" s="70">
        <v>7.1428571428571423</v>
      </c>
      <c r="BB32" s="70">
        <v>5.2631578947368363</v>
      </c>
      <c r="BC32" s="70"/>
      <c r="BD32" s="70"/>
      <c r="BE32" s="70">
        <v>-6.6889632107023473</v>
      </c>
      <c r="BF32" s="70">
        <v>-2.7873689112294322</v>
      </c>
      <c r="BG32" s="70">
        <v>-7.8595317725752567</v>
      </c>
      <c r="BH32" s="70">
        <v>3.9827308446950038</v>
      </c>
      <c r="BI32" s="70">
        <v>14.731867400710176</v>
      </c>
      <c r="BJ32" s="70"/>
      <c r="BK32" s="70">
        <v>3.9837624453074496</v>
      </c>
      <c r="BL32" s="70">
        <v>-0.41780491724248137</v>
      </c>
      <c r="BM32" s="70">
        <v>1.1895122877330966</v>
      </c>
      <c r="BN32" s="70">
        <v>6.7415730337078594</v>
      </c>
      <c r="BO32" s="70">
        <f t="shared" si="30"/>
        <v>3.302685847956496</v>
      </c>
      <c r="BP32" s="70">
        <f t="shared" si="5"/>
        <v>3.9832466450012269</v>
      </c>
      <c r="BQ32" s="70">
        <f t="shared" si="6"/>
        <v>14.731867400710176</v>
      </c>
      <c r="BR32" s="70">
        <f t="shared" si="7"/>
        <v>14</v>
      </c>
      <c r="BS32" s="70">
        <f t="array" ref="BS32">SUM(IF($AW32:$BN32&lt;0,1,0))</f>
        <v>5</v>
      </c>
      <c r="BT32" s="70">
        <f t="shared" si="8"/>
        <v>35.714285714285715</v>
      </c>
      <c r="BU32" s="70">
        <f t="array" ref="BU32">SUM(IF($AW32:$BN32&gt;20,1,0))</f>
        <v>0</v>
      </c>
      <c r="BV32" s="70">
        <f t="shared" si="9"/>
        <v>0</v>
      </c>
      <c r="BW32" s="70">
        <f t="array" ref="BW32">SUM(IF(AW32:BN32&gt;40,1,0))</f>
        <v>0</v>
      </c>
      <c r="BX32" s="70">
        <f t="shared" si="31"/>
        <v>0</v>
      </c>
      <c r="BY32" s="70">
        <v>14.285714285714279</v>
      </c>
      <c r="BZ32" s="70"/>
      <c r="CA32" s="70" t="s">
        <v>14</v>
      </c>
      <c r="CB32" s="70">
        <v>-4.8290568893169361</v>
      </c>
      <c r="CC32" s="70"/>
      <c r="CD32" s="70"/>
      <c r="CE32" s="70"/>
      <c r="CF32" s="70"/>
      <c r="CG32" s="70"/>
      <c r="CH32" s="70"/>
      <c r="CI32" s="70"/>
      <c r="CJ32" s="70" t="s">
        <v>14</v>
      </c>
      <c r="CK32" s="70"/>
      <c r="CL32" s="70"/>
      <c r="CM32" s="70"/>
      <c r="CN32" s="70">
        <v>-13.252934908129605</v>
      </c>
      <c r="CO32" s="70"/>
      <c r="CP32" s="70"/>
      <c r="CQ32" s="70">
        <f t="shared" si="32"/>
        <v>-1.2654258372440872</v>
      </c>
      <c r="CR32" s="70">
        <f t="shared" si="10"/>
        <v>-4.8290568893169361</v>
      </c>
      <c r="CS32" s="70">
        <f t="shared" si="11"/>
        <v>14.285714285714279</v>
      </c>
      <c r="CT32" s="70">
        <f t="shared" si="12"/>
        <v>5</v>
      </c>
      <c r="CU32" s="70">
        <f t="array" ref="CU32">SUM(IF($BY32:$CP32&lt;0,1,0))</f>
        <v>2</v>
      </c>
      <c r="CV32" s="70">
        <f t="shared" si="13"/>
        <v>40</v>
      </c>
      <c r="CW32" s="70">
        <f t="array" ref="CW32">SUM(IF($BY32:$CP32&gt;20,1,0))</f>
        <v>2</v>
      </c>
      <c r="CX32" s="70">
        <f t="shared" si="14"/>
        <v>40</v>
      </c>
      <c r="CY32" s="70">
        <f t="array" ref="CY32">SUM(IF(BY32:CP32&gt;40,1,0))</f>
        <v>2</v>
      </c>
      <c r="CZ32" s="70">
        <f t="shared" si="33"/>
        <v>40</v>
      </c>
      <c r="DA32" s="70"/>
      <c r="DB32" s="70">
        <v>-8.6549343843415745</v>
      </c>
      <c r="DC32" s="70">
        <f t="shared" si="34"/>
        <v>-8.6549343843415745</v>
      </c>
      <c r="DD32" s="70">
        <f t="shared" si="15"/>
        <v>-8.6549343843415745</v>
      </c>
      <c r="DE32" s="70">
        <f t="shared" si="16"/>
        <v>-8.6549343843415745</v>
      </c>
      <c r="DF32" s="70">
        <f t="shared" si="17"/>
        <v>1</v>
      </c>
      <c r="DG32" s="70">
        <f t="array" ref="DG32">SUM(IF($DA32:$DB32&lt;0,1,0))</f>
        <v>1</v>
      </c>
      <c r="DH32" s="70">
        <f t="shared" si="18"/>
        <v>100</v>
      </c>
      <c r="DI32" s="70">
        <f t="array" ref="DI32">SUM(IF($DA32:$DB32&gt;20,1,0))</f>
        <v>0</v>
      </c>
      <c r="DJ32" s="70">
        <f t="shared" si="19"/>
        <v>0</v>
      </c>
      <c r="DK32" s="70">
        <f t="array" ref="DK32">SUM(IF(DA32:DB32&gt;40,1,0))</f>
        <v>0</v>
      </c>
      <c r="DL32" s="70">
        <f t="shared" si="35"/>
        <v>0</v>
      </c>
      <c r="DM32" s="70">
        <v>-21.922217855402614</v>
      </c>
      <c r="DN32" s="70"/>
      <c r="DO32" s="70">
        <f t="shared" si="45"/>
        <v>-21.922217855402614</v>
      </c>
      <c r="DP32" s="70">
        <f t="shared" si="40"/>
        <v>-21.922217855402614</v>
      </c>
      <c r="DQ32" s="70">
        <f t="shared" si="41"/>
        <v>-21.922217855402614</v>
      </c>
      <c r="DR32" s="70">
        <f t="shared" si="42"/>
        <v>1</v>
      </c>
      <c r="DS32" s="70">
        <f t="array" ref="DS32">SUM(IF($DM32:$DN32&lt;0,1,0))</f>
        <v>1</v>
      </c>
      <c r="DT32" s="70">
        <f t="shared" si="43"/>
        <v>100</v>
      </c>
      <c r="DU32" s="70">
        <f t="array" ref="DU32">SUM(IF($DM32:$DN32&gt;20,1,0))</f>
        <v>0</v>
      </c>
      <c r="DV32" s="70">
        <f t="shared" si="44"/>
        <v>0</v>
      </c>
      <c r="DW32" s="70">
        <f t="array" ref="DW32">SUM(IF(DM32:DN32&gt;40,1,0))</f>
        <v>0</v>
      </c>
      <c r="DX32" s="70">
        <f t="shared" si="46"/>
        <v>0</v>
      </c>
      <c r="DY32" s="70">
        <f t="shared" si="37"/>
        <v>-1.3838149413279877</v>
      </c>
      <c r="DZ32" s="70">
        <f t="shared" si="20"/>
        <v>-0.41780491724248137</v>
      </c>
      <c r="EA32" s="70">
        <f t="shared" si="21"/>
        <v>14.731867400710176</v>
      </c>
      <c r="EB32" s="70">
        <f t="shared" si="38"/>
        <v>-2.3773994404334249</v>
      </c>
      <c r="EC32" s="70">
        <f t="shared" si="22"/>
        <v>10.250812722269966</v>
      </c>
      <c r="ED32" s="70">
        <f t="shared" si="23"/>
        <v>27</v>
      </c>
      <c r="EE32" s="70">
        <f t="shared" si="23"/>
        <v>13</v>
      </c>
      <c r="EF32" s="70">
        <f t="shared" si="24"/>
        <v>48.148148148148145</v>
      </c>
      <c r="EG32" s="70">
        <f t="shared" si="25"/>
        <v>2</v>
      </c>
      <c r="EH32" s="103">
        <f t="shared" si="26"/>
        <v>7.4074074074074066</v>
      </c>
      <c r="EI32" s="70">
        <f t="shared" si="39"/>
        <v>11.575622445187662</v>
      </c>
      <c r="EJ32" s="70">
        <f t="shared" si="27"/>
        <v>2</v>
      </c>
      <c r="EK32" s="70">
        <f t="shared" si="36"/>
        <v>7.4074074074074066</v>
      </c>
      <c r="EL32" s="37"/>
      <c r="EM32" s="37"/>
      <c r="EN32" s="37"/>
      <c r="EO32" s="37"/>
    </row>
    <row r="33" spans="2:145" x14ac:dyDescent="0.4">
      <c r="B33" s="69">
        <v>1824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>
        <v>-0.8118991722479707</v>
      </c>
      <c r="AB33" s="70"/>
      <c r="AC33" s="70">
        <v>28.336428760944553</v>
      </c>
      <c r="AD33" s="70">
        <v>-6.0946311794208503</v>
      </c>
      <c r="AE33" s="70">
        <v>2.4822695035461084</v>
      </c>
      <c r="AF33" s="70">
        <v>-28</v>
      </c>
      <c r="AG33" s="70"/>
      <c r="AH33" s="70"/>
      <c r="AI33" s="70"/>
      <c r="AJ33" s="70"/>
      <c r="AK33" s="70"/>
      <c r="AL33" s="70">
        <v>-6.1630218687872667</v>
      </c>
      <c r="AM33" s="70">
        <f t="shared" si="28"/>
        <v>-1.7084756593275705</v>
      </c>
      <c r="AN33" s="70">
        <f t="shared" si="0"/>
        <v>-3.4532651758344106</v>
      </c>
      <c r="AO33" s="70">
        <f t="shared" si="1"/>
        <v>28.336428760944553</v>
      </c>
      <c r="AP33" s="70">
        <f t="shared" si="2"/>
        <v>6</v>
      </c>
      <c r="AQ33" s="70">
        <f t="array" ref="AQ33">SUM(IF($AA33:$AL33&lt;0,1,0))</f>
        <v>4</v>
      </c>
      <c r="AR33" s="70">
        <f t="shared" si="3"/>
        <v>66.666666666666671</v>
      </c>
      <c r="AS33" s="70">
        <f t="array" ref="AS33">SUM(IF($AA33:$AL33&gt;20,1,0))</f>
        <v>1</v>
      </c>
      <c r="AT33" s="70">
        <f t="shared" si="4"/>
        <v>16.666666666666664</v>
      </c>
      <c r="AU33" s="70">
        <f t="array" ref="AU33">SUM(IF(AA33:AL33&gt;40,1,0))</f>
        <v>0</v>
      </c>
      <c r="AV33" s="70">
        <f t="shared" si="29"/>
        <v>0</v>
      </c>
      <c r="AW33" s="70">
        <v>-14.945507606448654</v>
      </c>
      <c r="AX33" s="70">
        <v>-23.961369326904279</v>
      </c>
      <c r="AY33" s="70">
        <v>-14.1298906599921</v>
      </c>
      <c r="AZ33" s="70"/>
      <c r="BA33" s="70">
        <v>-2.8571428571428465</v>
      </c>
      <c r="BB33" s="70">
        <v>-25</v>
      </c>
      <c r="BC33" s="70"/>
      <c r="BD33" s="70"/>
      <c r="BE33" s="70">
        <v>-15.053763440860202</v>
      </c>
      <c r="BF33" s="70">
        <v>-7.9873273171368222</v>
      </c>
      <c r="BG33" s="70">
        <v>-25.36129596020703</v>
      </c>
      <c r="BH33" s="70">
        <v>-16.345315361802882</v>
      </c>
      <c r="BI33" s="70">
        <v>-3.3275156383701932</v>
      </c>
      <c r="BJ33" s="70"/>
      <c r="BK33" s="70">
        <v>26.027062079530822</v>
      </c>
      <c r="BL33" s="70">
        <v>-4.131031144101982</v>
      </c>
      <c r="BM33" s="70">
        <v>-3.1152544116746173</v>
      </c>
      <c r="BN33" s="70">
        <v>8.4210526315789522</v>
      </c>
      <c r="BO33" s="70">
        <f t="shared" si="30"/>
        <v>-8.6976642152522725</v>
      </c>
      <c r="BP33" s="70">
        <f t="shared" si="5"/>
        <v>-11.058608988564462</v>
      </c>
      <c r="BQ33" s="70">
        <f t="shared" si="6"/>
        <v>26.027062079530822</v>
      </c>
      <c r="BR33" s="70">
        <f t="shared" si="7"/>
        <v>14</v>
      </c>
      <c r="BS33" s="70">
        <f t="array" ref="BS33">SUM(IF($AW33:$BN33&lt;0,1,0))</f>
        <v>12</v>
      </c>
      <c r="BT33" s="70">
        <f t="shared" si="8"/>
        <v>85.714285714285708</v>
      </c>
      <c r="BU33" s="70">
        <f t="array" ref="BU33">SUM(IF($AW33:$BN33&gt;20,1,0))</f>
        <v>1</v>
      </c>
      <c r="BV33" s="70">
        <f t="shared" si="9"/>
        <v>7.1428571428571423</v>
      </c>
      <c r="BW33" s="70">
        <f t="array" ref="BW33">SUM(IF(AW33:BN33&gt;40,1,0))</f>
        <v>0</v>
      </c>
      <c r="BX33" s="70">
        <f t="shared" si="31"/>
        <v>0</v>
      </c>
      <c r="BY33" s="70">
        <v>0</v>
      </c>
      <c r="BZ33" s="70"/>
      <c r="CA33" s="70" t="s">
        <v>14</v>
      </c>
      <c r="CB33" s="70">
        <v>-5.4065775207806306</v>
      </c>
      <c r="CC33" s="70"/>
      <c r="CD33" s="70"/>
      <c r="CE33" s="70"/>
      <c r="CF33" s="70"/>
      <c r="CG33" s="70"/>
      <c r="CH33" s="70"/>
      <c r="CI33" s="70"/>
      <c r="CJ33" s="70" t="s">
        <v>14</v>
      </c>
      <c r="CK33" s="70"/>
      <c r="CL33" s="70"/>
      <c r="CM33" s="70"/>
      <c r="CN33" s="70">
        <v>10.136097874882116</v>
      </c>
      <c r="CO33" s="70"/>
      <c r="CP33" s="70"/>
      <c r="CQ33" s="70">
        <f t="shared" si="32"/>
        <v>1.5765067847004952</v>
      </c>
      <c r="CR33" s="70">
        <f t="shared" si="10"/>
        <v>0</v>
      </c>
      <c r="CS33" s="70">
        <f t="shared" si="11"/>
        <v>10.136097874882116</v>
      </c>
      <c r="CT33" s="70">
        <f t="shared" si="12"/>
        <v>5</v>
      </c>
      <c r="CU33" s="70">
        <f t="array" ref="CU33">SUM(IF($BY33:$CP33&lt;0,1,0))</f>
        <v>1</v>
      </c>
      <c r="CV33" s="70">
        <f t="shared" si="13"/>
        <v>20</v>
      </c>
      <c r="CW33" s="70">
        <f t="array" ref="CW33">SUM(IF($BY33:$CP33&gt;20,1,0))</f>
        <v>2</v>
      </c>
      <c r="CX33" s="70">
        <f t="shared" si="14"/>
        <v>40</v>
      </c>
      <c r="CY33" s="70">
        <f t="array" ref="CY33">SUM(IF(BY33:CP33&gt;40,1,0))</f>
        <v>2</v>
      </c>
      <c r="CZ33" s="70">
        <f t="shared" si="33"/>
        <v>40</v>
      </c>
      <c r="DA33" s="70"/>
      <c r="DB33" s="70">
        <v>-7.4780458892087625</v>
      </c>
      <c r="DC33" s="70">
        <f t="shared" si="34"/>
        <v>-7.4780458892087625</v>
      </c>
      <c r="DD33" s="70">
        <f t="shared" si="15"/>
        <v>-7.4780458892087625</v>
      </c>
      <c r="DE33" s="70">
        <f t="shared" si="16"/>
        <v>-7.4780458892087625</v>
      </c>
      <c r="DF33" s="70">
        <f t="shared" si="17"/>
        <v>1</v>
      </c>
      <c r="DG33" s="70">
        <f t="array" ref="DG33">SUM(IF($DA33:$DB33&lt;0,1,0))</f>
        <v>1</v>
      </c>
      <c r="DH33" s="70">
        <f t="shared" si="18"/>
        <v>100</v>
      </c>
      <c r="DI33" s="70">
        <f t="array" ref="DI33">SUM(IF($DA33:$DB33&gt;20,1,0))</f>
        <v>0</v>
      </c>
      <c r="DJ33" s="70">
        <f t="shared" si="19"/>
        <v>0</v>
      </c>
      <c r="DK33" s="70">
        <f t="array" ref="DK33">SUM(IF(DA33:DB33&gt;40,1,0))</f>
        <v>0</v>
      </c>
      <c r="DL33" s="70">
        <f t="shared" si="35"/>
        <v>0</v>
      </c>
      <c r="DM33" s="70">
        <v>7.0128438033245422</v>
      </c>
      <c r="DN33" s="70"/>
      <c r="DO33" s="70">
        <f t="shared" si="45"/>
        <v>7.0128438033245422</v>
      </c>
      <c r="DP33" s="70">
        <f t="shared" si="40"/>
        <v>7.0128438033245422</v>
      </c>
      <c r="DQ33" s="70">
        <f t="shared" si="41"/>
        <v>7.0128438033245422</v>
      </c>
      <c r="DR33" s="70">
        <f t="shared" si="42"/>
        <v>1</v>
      </c>
      <c r="DS33" s="70">
        <f t="array" ref="DS33">SUM(IF($DM33:$DN33&lt;0,1,0))</f>
        <v>0</v>
      </c>
      <c r="DT33" s="70">
        <f t="shared" si="43"/>
        <v>0</v>
      </c>
      <c r="DU33" s="70">
        <f t="array" ref="DU33">SUM(IF($DM33:$DN33&gt;20,1,0))</f>
        <v>0</v>
      </c>
      <c r="DV33" s="70">
        <f t="shared" si="44"/>
        <v>0</v>
      </c>
      <c r="DW33" s="70">
        <f t="array" ref="DW33">SUM(IF(DM33:DN33&gt;40,1,0))</f>
        <v>0</v>
      </c>
      <c r="DX33" s="70">
        <f t="shared" si="46"/>
        <v>0</v>
      </c>
      <c r="DY33" s="70">
        <f t="shared" si="37"/>
        <v>-5.1101533880511987</v>
      </c>
      <c r="DZ33" s="70">
        <f t="shared" si="20"/>
        <v>-5.4065775207806306</v>
      </c>
      <c r="EA33" s="70">
        <f t="shared" si="21"/>
        <v>28.336428760944553</v>
      </c>
      <c r="EB33" s="70">
        <f t="shared" si="38"/>
        <v>-2.5489123605635302</v>
      </c>
      <c r="EC33" s="70">
        <f t="shared" si="22"/>
        <v>14.245478011794376</v>
      </c>
      <c r="ED33" s="70">
        <f t="shared" si="23"/>
        <v>27</v>
      </c>
      <c r="EE33" s="70">
        <f t="shared" si="23"/>
        <v>18</v>
      </c>
      <c r="EF33" s="70">
        <f t="shared" si="24"/>
        <v>66.666666666666671</v>
      </c>
      <c r="EG33" s="70">
        <f t="shared" si="25"/>
        <v>4</v>
      </c>
      <c r="EH33" s="103">
        <f t="shared" si="26"/>
        <v>14.814814814814813</v>
      </c>
      <c r="EI33" s="70">
        <f t="shared" si="39"/>
        <v>11.870845204178536</v>
      </c>
      <c r="EJ33" s="70">
        <f t="shared" si="27"/>
        <v>2</v>
      </c>
      <c r="EK33" s="70">
        <f t="shared" si="36"/>
        <v>7.4074074074074066</v>
      </c>
      <c r="EL33" s="37"/>
      <c r="EM33" s="37"/>
      <c r="EN33" s="37"/>
      <c r="EO33" s="37"/>
    </row>
    <row r="34" spans="2:145" x14ac:dyDescent="0.4">
      <c r="B34" s="69">
        <v>1825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>
        <v>-0.81695450349960619</v>
      </c>
      <c r="AB34" s="70"/>
      <c r="AC34" s="70">
        <v>-7.9594790159189692</v>
      </c>
      <c r="AD34" s="70">
        <v>21.579090766306475</v>
      </c>
      <c r="AE34" s="70">
        <v>7.4740484429065779</v>
      </c>
      <c r="AF34" s="70">
        <v>11.111111111111116</v>
      </c>
      <c r="AG34" s="70"/>
      <c r="AH34" s="70"/>
      <c r="AI34" s="70"/>
      <c r="AJ34" s="70"/>
      <c r="AK34" s="70"/>
      <c r="AL34" s="70">
        <v>22.881355932203373</v>
      </c>
      <c r="AM34" s="70">
        <f t="shared" si="28"/>
        <v>9.0448621221848295</v>
      </c>
      <c r="AN34" s="70">
        <f t="shared" si="0"/>
        <v>9.2925797770088465</v>
      </c>
      <c r="AO34" s="70">
        <f t="shared" si="1"/>
        <v>22.881355932203373</v>
      </c>
      <c r="AP34" s="70">
        <f t="shared" si="2"/>
        <v>6</v>
      </c>
      <c r="AQ34" s="70">
        <f t="array" ref="AQ34">SUM(IF($AA34:$AL34&lt;0,1,0))</f>
        <v>2</v>
      </c>
      <c r="AR34" s="70">
        <f t="shared" si="3"/>
        <v>33.333333333333336</v>
      </c>
      <c r="AS34" s="70">
        <f t="array" ref="AS34">SUM(IF($AA34:$AL34&gt;20,1,0))</f>
        <v>2</v>
      </c>
      <c r="AT34" s="70">
        <f t="shared" si="4"/>
        <v>33.333333333333329</v>
      </c>
      <c r="AU34" s="70">
        <f t="array" ref="AU34">SUM(IF(AA34:AL34&gt;40,1,0))</f>
        <v>0</v>
      </c>
      <c r="AV34" s="70">
        <f t="shared" si="29"/>
        <v>0</v>
      </c>
      <c r="AW34" s="70">
        <v>-15.931075143170059</v>
      </c>
      <c r="AX34" s="70">
        <v>6.4958438691470777</v>
      </c>
      <c r="AY34" s="70">
        <v>2.5312960235640656</v>
      </c>
      <c r="AZ34" s="70"/>
      <c r="BA34" s="70">
        <v>4.9019607843137196</v>
      </c>
      <c r="BB34" s="70">
        <v>-3.3333333333333326</v>
      </c>
      <c r="BC34" s="70"/>
      <c r="BD34" s="70"/>
      <c r="BE34" s="70">
        <v>8.8607594936708889</v>
      </c>
      <c r="BF34" s="70">
        <v>5.3319462985790373</v>
      </c>
      <c r="BG34" s="70">
        <v>-11.150936599423645</v>
      </c>
      <c r="BH34" s="70">
        <v>-3.4335821188683169</v>
      </c>
      <c r="BI34" s="70">
        <v>-6.2622944417066222</v>
      </c>
      <c r="BJ34" s="70"/>
      <c r="BK34" s="70">
        <v>0.41265579954421422</v>
      </c>
      <c r="BL34" s="70">
        <v>5.3862986029287852</v>
      </c>
      <c r="BM34" s="70">
        <v>0.59980724490640291</v>
      </c>
      <c r="BN34" s="70">
        <v>17.475728155339798</v>
      </c>
      <c r="BO34" s="70">
        <f t="shared" si="30"/>
        <v>0.84893390253514389</v>
      </c>
      <c r="BP34" s="70">
        <f t="shared" si="5"/>
        <v>1.5655516342352342</v>
      </c>
      <c r="BQ34" s="70">
        <f t="shared" si="6"/>
        <v>17.475728155339798</v>
      </c>
      <c r="BR34" s="70">
        <f t="shared" si="7"/>
        <v>14</v>
      </c>
      <c r="BS34" s="70">
        <f t="array" ref="BS34">SUM(IF($AW34:$BN34&lt;0,1,0))</f>
        <v>5</v>
      </c>
      <c r="BT34" s="70">
        <f t="shared" si="8"/>
        <v>35.714285714285715</v>
      </c>
      <c r="BU34" s="70">
        <f t="array" ref="BU34">SUM(IF($AW34:$BN34&gt;20,1,0))</f>
        <v>0</v>
      </c>
      <c r="BV34" s="70">
        <f t="shared" si="9"/>
        <v>0</v>
      </c>
      <c r="BW34" s="70">
        <f t="array" ref="BW34">SUM(IF(AW34:BN34&gt;40,1,0))</f>
        <v>0</v>
      </c>
      <c r="BX34" s="70">
        <f t="shared" si="31"/>
        <v>0</v>
      </c>
      <c r="BY34" s="70">
        <v>0</v>
      </c>
      <c r="BZ34" s="70"/>
      <c r="CA34" s="70" t="s">
        <v>14</v>
      </c>
      <c r="CB34" s="70">
        <v>-5.3793841216474361</v>
      </c>
      <c r="CC34" s="70"/>
      <c r="CD34" s="70"/>
      <c r="CE34" s="70"/>
      <c r="CF34" s="70"/>
      <c r="CG34" s="70"/>
      <c r="CH34" s="70"/>
      <c r="CI34" s="70"/>
      <c r="CJ34" s="70" t="s">
        <v>14</v>
      </c>
      <c r="CK34" s="70"/>
      <c r="CL34" s="70"/>
      <c r="CM34" s="70"/>
      <c r="CN34" s="70">
        <v>-14.810766005944581</v>
      </c>
      <c r="CO34" s="70"/>
      <c r="CP34" s="70"/>
      <c r="CQ34" s="70">
        <f t="shared" si="32"/>
        <v>-6.7300500425306717</v>
      </c>
      <c r="CR34" s="70">
        <f t="shared" si="10"/>
        <v>-5.3793841216474361</v>
      </c>
      <c r="CS34" s="70">
        <f t="shared" si="11"/>
        <v>0</v>
      </c>
      <c r="CT34" s="70">
        <f t="shared" si="12"/>
        <v>5</v>
      </c>
      <c r="CU34" s="70">
        <f t="array" ref="CU34">SUM(IF($BY34:$CP34&lt;0,1,0))</f>
        <v>2</v>
      </c>
      <c r="CV34" s="70">
        <f t="shared" si="13"/>
        <v>40</v>
      </c>
      <c r="CW34" s="70">
        <f t="array" ref="CW34">SUM(IF($BY34:$CP34&gt;20,1,0))</f>
        <v>2</v>
      </c>
      <c r="CX34" s="70">
        <f t="shared" si="14"/>
        <v>40</v>
      </c>
      <c r="CY34" s="70">
        <f t="array" ref="CY34">SUM(IF(BY34:CP34&gt;40,1,0))</f>
        <v>2</v>
      </c>
      <c r="CZ34" s="70">
        <f t="shared" si="33"/>
        <v>40</v>
      </c>
      <c r="DA34" s="70"/>
      <c r="DB34" s="70">
        <v>2.3100690021734649</v>
      </c>
      <c r="DC34" s="70">
        <f t="shared" si="34"/>
        <v>2.3100690021734649</v>
      </c>
      <c r="DD34" s="70">
        <f t="shared" si="15"/>
        <v>2.3100690021734649</v>
      </c>
      <c r="DE34" s="70">
        <f t="shared" si="16"/>
        <v>2.3100690021734649</v>
      </c>
      <c r="DF34" s="70">
        <f t="shared" si="17"/>
        <v>1</v>
      </c>
      <c r="DG34" s="70">
        <f t="array" ref="DG34">SUM(IF($DA34:$DB34&lt;0,1,0))</f>
        <v>0</v>
      </c>
      <c r="DH34" s="70">
        <f t="shared" si="18"/>
        <v>0</v>
      </c>
      <c r="DI34" s="70">
        <f t="array" ref="DI34">SUM(IF($DA34:$DB34&gt;20,1,0))</f>
        <v>0</v>
      </c>
      <c r="DJ34" s="70">
        <f t="shared" si="19"/>
        <v>0</v>
      </c>
      <c r="DK34" s="70">
        <f t="array" ref="DK34">SUM(IF(DA34:DB34&gt;40,1,0))</f>
        <v>0</v>
      </c>
      <c r="DL34" s="70">
        <f t="shared" si="35"/>
        <v>0</v>
      </c>
      <c r="DM34" s="70">
        <v>10.643812421715282</v>
      </c>
      <c r="DN34" s="70"/>
      <c r="DO34" s="70">
        <f t="shared" si="45"/>
        <v>10.643812421715282</v>
      </c>
      <c r="DP34" s="70">
        <f t="shared" si="40"/>
        <v>10.643812421715282</v>
      </c>
      <c r="DQ34" s="70">
        <f t="shared" si="41"/>
        <v>10.643812421715282</v>
      </c>
      <c r="DR34" s="70">
        <f t="shared" si="42"/>
        <v>1</v>
      </c>
      <c r="DS34" s="70">
        <f t="array" ref="DS34">SUM(IF($DM34:$DN34&lt;0,1,0))</f>
        <v>0</v>
      </c>
      <c r="DT34" s="70">
        <f t="shared" si="43"/>
        <v>0</v>
      </c>
      <c r="DU34" s="70">
        <f t="array" ref="DU34">SUM(IF($DM34:$DN34&gt;20,1,0))</f>
        <v>0</v>
      </c>
      <c r="DV34" s="70">
        <f t="shared" si="44"/>
        <v>0</v>
      </c>
      <c r="DW34" s="70">
        <f t="array" ref="DW34">SUM(IF(DM34:DN34&gt;40,1,0))</f>
        <v>0</v>
      </c>
      <c r="DX34" s="70">
        <f t="shared" si="46"/>
        <v>0</v>
      </c>
      <c r="DY34" s="70">
        <f t="shared" si="37"/>
        <v>2.3567191465959083</v>
      </c>
      <c r="DZ34" s="70">
        <f t="shared" si="20"/>
        <v>2.3100690021734649</v>
      </c>
      <c r="EA34" s="70">
        <f t="shared" si="21"/>
        <v>22.881355932203373</v>
      </c>
      <c r="EB34" s="70">
        <f t="shared" si="38"/>
        <v>-1.5853440234057776</v>
      </c>
      <c r="EC34" s="70">
        <f t="shared" si="22"/>
        <v>10.032034738651758</v>
      </c>
      <c r="ED34" s="70">
        <f t="shared" si="23"/>
        <v>27</v>
      </c>
      <c r="EE34" s="70">
        <f t="shared" si="23"/>
        <v>9</v>
      </c>
      <c r="EF34" s="70">
        <f t="shared" si="24"/>
        <v>33.333333333333336</v>
      </c>
      <c r="EG34" s="70">
        <f t="shared" si="25"/>
        <v>4</v>
      </c>
      <c r="EH34" s="103">
        <f t="shared" si="26"/>
        <v>14.814814814814813</v>
      </c>
      <c r="EI34" s="70">
        <f t="shared" si="39"/>
        <v>11.775878442545107</v>
      </c>
      <c r="EJ34" s="70">
        <f t="shared" si="27"/>
        <v>2</v>
      </c>
      <c r="EK34" s="70">
        <f t="shared" si="36"/>
        <v>7.4074074074074066</v>
      </c>
      <c r="EL34" s="37"/>
      <c r="EM34" s="37"/>
      <c r="EN34" s="37"/>
      <c r="EO34" s="37"/>
    </row>
    <row r="35" spans="2:145" x14ac:dyDescent="0.4">
      <c r="B35" s="69">
        <v>1826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>
        <v>-5.2221258064109763</v>
      </c>
      <c r="AB35" s="70"/>
      <c r="AC35" s="70">
        <v>-9.5687331536388207</v>
      </c>
      <c r="AD35" s="70">
        <v>0.60408921933086113</v>
      </c>
      <c r="AE35" s="70">
        <v>8.1777205408885898</v>
      </c>
      <c r="AF35" s="70">
        <v>35</v>
      </c>
      <c r="AG35" s="70"/>
      <c r="AH35" s="70"/>
      <c r="AI35" s="70"/>
      <c r="AJ35" s="70"/>
      <c r="AK35" s="70"/>
      <c r="AL35" s="70">
        <v>0</v>
      </c>
      <c r="AM35" s="70">
        <f t="shared" si="28"/>
        <v>4.8318251333616091</v>
      </c>
      <c r="AN35" s="70">
        <f t="shared" si="0"/>
        <v>0.30204460966543056</v>
      </c>
      <c r="AO35" s="70">
        <f t="shared" si="1"/>
        <v>35</v>
      </c>
      <c r="AP35" s="70">
        <f t="shared" si="2"/>
        <v>6</v>
      </c>
      <c r="AQ35" s="70">
        <f t="array" ref="AQ35">SUM(IF($AA35:$AL35&lt;0,1,0))</f>
        <v>2</v>
      </c>
      <c r="AR35" s="70">
        <f t="shared" si="3"/>
        <v>33.333333333333336</v>
      </c>
      <c r="AS35" s="70">
        <f t="array" ref="AS35">SUM(IF($AA35:$AL35&gt;20,1,0))</f>
        <v>1</v>
      </c>
      <c r="AT35" s="70">
        <f t="shared" si="4"/>
        <v>16.666666666666664</v>
      </c>
      <c r="AU35" s="70">
        <f t="array" ref="AU35">SUM(IF(AA35:AL35&gt;40,1,0))</f>
        <v>0</v>
      </c>
      <c r="AV35" s="70">
        <f t="shared" si="29"/>
        <v>0</v>
      </c>
      <c r="AW35" s="70">
        <v>1.6940949389300179</v>
      </c>
      <c r="AX35" s="70">
        <v>9.9966561944923491</v>
      </c>
      <c r="AY35" s="70">
        <v>-3.7017087111350486</v>
      </c>
      <c r="AZ35" s="70"/>
      <c r="BA35" s="70">
        <v>-0.93457943925233899</v>
      </c>
      <c r="BB35" s="70">
        <v>13.793103448275868</v>
      </c>
      <c r="BC35" s="70"/>
      <c r="BD35" s="70"/>
      <c r="BE35" s="70">
        <v>3.1007751937984551</v>
      </c>
      <c r="BF35" s="70">
        <v>-2.0652196873562456</v>
      </c>
      <c r="BG35" s="70">
        <v>0.50376046544629016</v>
      </c>
      <c r="BH35" s="70">
        <v>4.9103429484559369</v>
      </c>
      <c r="BI35" s="70">
        <v>-0.45826695651802196</v>
      </c>
      <c r="BJ35" s="70"/>
      <c r="BK35" s="70">
        <v>-9.0231358633141774</v>
      </c>
      <c r="BL35" s="70">
        <v>4.0888037054783499</v>
      </c>
      <c r="BM35" s="70">
        <v>27.528554413253371</v>
      </c>
      <c r="BN35" s="70">
        <v>-5.785123966942141</v>
      </c>
      <c r="BO35" s="70">
        <f t="shared" si="30"/>
        <v>3.1177183345437629</v>
      </c>
      <c r="BP35" s="70">
        <f t="shared" si="5"/>
        <v>1.0989277021881541</v>
      </c>
      <c r="BQ35" s="70">
        <f t="shared" si="6"/>
        <v>27.528554413253371</v>
      </c>
      <c r="BR35" s="70">
        <f t="shared" si="7"/>
        <v>14</v>
      </c>
      <c r="BS35" s="70">
        <f t="array" ref="BS35">SUM(IF($AW35:$BN35&lt;0,1,0))</f>
        <v>6</v>
      </c>
      <c r="BT35" s="70">
        <f t="shared" si="8"/>
        <v>42.857142857142854</v>
      </c>
      <c r="BU35" s="70">
        <f t="array" ref="BU35">SUM(IF($AW35:$BN35&gt;20,1,0))</f>
        <v>1</v>
      </c>
      <c r="BV35" s="70">
        <f t="shared" si="9"/>
        <v>7.1428571428571423</v>
      </c>
      <c r="BW35" s="70">
        <f t="array" ref="BW35">SUM(IF(AW35:BN35&gt;40,1,0))</f>
        <v>0</v>
      </c>
      <c r="BX35" s="70">
        <f t="shared" si="31"/>
        <v>0</v>
      </c>
      <c r="BY35" s="70">
        <v>3.3333333333333326</v>
      </c>
      <c r="BZ35" s="70"/>
      <c r="CA35" s="70" t="s">
        <v>14</v>
      </c>
      <c r="CB35" s="70">
        <v>-4.7403698619074568</v>
      </c>
      <c r="CC35" s="70"/>
      <c r="CD35" s="70"/>
      <c r="CE35" s="70"/>
      <c r="CF35" s="70"/>
      <c r="CG35" s="70"/>
      <c r="CH35" s="70"/>
      <c r="CI35" s="70"/>
      <c r="CJ35" s="70" t="s">
        <v>14</v>
      </c>
      <c r="CK35" s="70"/>
      <c r="CL35" s="70"/>
      <c r="CM35" s="70"/>
      <c r="CN35" s="70">
        <v>-14.00289982362305</v>
      </c>
      <c r="CO35" s="70"/>
      <c r="CP35" s="70"/>
      <c r="CQ35" s="70">
        <f t="shared" si="32"/>
        <v>-5.1366454507323915</v>
      </c>
      <c r="CR35" s="70">
        <f t="shared" si="10"/>
        <v>-4.7403698619074568</v>
      </c>
      <c r="CS35" s="70">
        <f t="shared" si="11"/>
        <v>3.3333333333333326</v>
      </c>
      <c r="CT35" s="70">
        <f t="shared" si="12"/>
        <v>5</v>
      </c>
      <c r="CU35" s="70">
        <f t="array" ref="CU35">SUM(IF($BY35:$CP35&lt;0,1,0))</f>
        <v>2</v>
      </c>
      <c r="CV35" s="70">
        <f t="shared" si="13"/>
        <v>40</v>
      </c>
      <c r="CW35" s="70">
        <f t="array" ref="CW35">SUM(IF($BY35:$CP35&gt;20,1,0))</f>
        <v>2</v>
      </c>
      <c r="CX35" s="70">
        <f t="shared" si="14"/>
        <v>40</v>
      </c>
      <c r="CY35" s="70">
        <f t="array" ref="CY35">SUM(IF(BY35:CP35&gt;40,1,0))</f>
        <v>2</v>
      </c>
      <c r="CZ35" s="70">
        <f t="shared" si="33"/>
        <v>40</v>
      </c>
      <c r="DA35" s="70"/>
      <c r="DB35" s="70">
        <v>-1.723765265319354</v>
      </c>
      <c r="DC35" s="70">
        <f t="shared" si="34"/>
        <v>-1.723765265319354</v>
      </c>
      <c r="DD35" s="70">
        <f t="shared" si="15"/>
        <v>-1.723765265319354</v>
      </c>
      <c r="DE35" s="70">
        <f t="shared" si="16"/>
        <v>-1.723765265319354</v>
      </c>
      <c r="DF35" s="70">
        <f t="shared" si="17"/>
        <v>1</v>
      </c>
      <c r="DG35" s="70">
        <f t="array" ref="DG35">SUM(IF($DA35:$DB35&lt;0,1,0))</f>
        <v>1</v>
      </c>
      <c r="DH35" s="70">
        <f t="shared" si="18"/>
        <v>100</v>
      </c>
      <c r="DI35" s="70">
        <f t="array" ref="DI35">SUM(IF($DA35:$DB35&gt;20,1,0))</f>
        <v>0</v>
      </c>
      <c r="DJ35" s="70">
        <f t="shared" si="19"/>
        <v>0</v>
      </c>
      <c r="DK35" s="70">
        <f t="array" ref="DK35">SUM(IF(DA35:DB35&gt;40,1,0))</f>
        <v>0</v>
      </c>
      <c r="DL35" s="70">
        <f t="shared" si="35"/>
        <v>0</v>
      </c>
      <c r="DM35" s="70">
        <v>3.1669812207314019</v>
      </c>
      <c r="DN35" s="70"/>
      <c r="DO35" s="70">
        <f t="shared" si="45"/>
        <v>3.1669812207314019</v>
      </c>
      <c r="DP35" s="70">
        <f t="shared" si="40"/>
        <v>3.1669812207314019</v>
      </c>
      <c r="DQ35" s="70">
        <f t="shared" si="41"/>
        <v>3.1669812207314019</v>
      </c>
      <c r="DR35" s="70">
        <f t="shared" si="42"/>
        <v>1</v>
      </c>
      <c r="DS35" s="70">
        <f t="array" ref="DS35">SUM(IF($DM35:$DN35&lt;0,1,0))</f>
        <v>0</v>
      </c>
      <c r="DT35" s="70">
        <f t="shared" si="43"/>
        <v>0</v>
      </c>
      <c r="DU35" s="70">
        <f t="array" ref="DU35">SUM(IF($DM35:$DN35&gt;20,1,0))</f>
        <v>0</v>
      </c>
      <c r="DV35" s="70">
        <f t="shared" si="44"/>
        <v>0</v>
      </c>
      <c r="DW35" s="70">
        <f t="array" ref="DW35">SUM(IF(DM35:DN35&gt;40,1,0))</f>
        <v>0</v>
      </c>
      <c r="DX35" s="70">
        <f t="shared" si="46"/>
        <v>0</v>
      </c>
      <c r="DY35" s="70">
        <f t="shared" si="37"/>
        <v>2.346891483479888</v>
      </c>
      <c r="DZ35" s="70">
        <f t="shared" si="20"/>
        <v>0.50376046544629016</v>
      </c>
      <c r="EA35" s="70">
        <f t="shared" si="21"/>
        <v>35</v>
      </c>
      <c r="EB35" s="70">
        <f t="shared" si="38"/>
        <v>-1.4787038006784705</v>
      </c>
      <c r="EC35" s="70">
        <f t="shared" si="22"/>
        <v>10.707370303847961</v>
      </c>
      <c r="ED35" s="70">
        <f t="shared" si="23"/>
        <v>27</v>
      </c>
      <c r="EE35" s="70">
        <f t="shared" si="23"/>
        <v>11</v>
      </c>
      <c r="EF35" s="70">
        <f t="shared" si="24"/>
        <v>40.74074074074074</v>
      </c>
      <c r="EG35" s="70">
        <f t="shared" si="25"/>
        <v>4</v>
      </c>
      <c r="EH35" s="103">
        <f t="shared" si="26"/>
        <v>14.814814814814813</v>
      </c>
      <c r="EI35" s="70">
        <f t="shared" si="39"/>
        <v>12.96296296296296</v>
      </c>
      <c r="EJ35" s="70">
        <f t="shared" si="27"/>
        <v>2</v>
      </c>
      <c r="EK35" s="70">
        <f t="shared" si="36"/>
        <v>7.4074074074074066</v>
      </c>
      <c r="EL35" s="37"/>
      <c r="EM35" s="37"/>
      <c r="EN35" s="37"/>
      <c r="EO35" s="37"/>
    </row>
    <row r="36" spans="2:145" x14ac:dyDescent="0.4">
      <c r="B36" s="69">
        <v>1827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>
        <v>-3.2396975432326949</v>
      </c>
      <c r="AB36" s="70"/>
      <c r="AC36" s="70">
        <v>-12.642821659215098</v>
      </c>
      <c r="AD36" s="70">
        <v>-26.49732119296506</v>
      </c>
      <c r="AE36" s="70">
        <v>-12.678571428571439</v>
      </c>
      <c r="AF36" s="70">
        <v>-29.629629629629626</v>
      </c>
      <c r="AG36" s="70"/>
      <c r="AH36" s="70"/>
      <c r="AI36" s="70"/>
      <c r="AJ36" s="70"/>
      <c r="AK36" s="70"/>
      <c r="AL36" s="70">
        <v>-28.448275862068961</v>
      </c>
      <c r="AM36" s="70">
        <f t="shared" si="28"/>
        <v>-18.856052885947147</v>
      </c>
      <c r="AN36" s="70">
        <f t="shared" si="0"/>
        <v>-19.587946310768249</v>
      </c>
      <c r="AO36" s="70">
        <f t="shared" si="1"/>
        <v>-3.2396975432326949</v>
      </c>
      <c r="AP36" s="70">
        <f t="shared" si="2"/>
        <v>6</v>
      </c>
      <c r="AQ36" s="70">
        <f t="array" ref="AQ36">SUM(IF($AA36:$AL36&lt;0,1,0))</f>
        <v>6</v>
      </c>
      <c r="AR36" s="70">
        <f t="shared" si="3"/>
        <v>100</v>
      </c>
      <c r="AS36" s="70">
        <f t="array" ref="AS36">SUM(IF($AA36:$AL36&gt;20,1,0))</f>
        <v>0</v>
      </c>
      <c r="AT36" s="70">
        <f t="shared" si="4"/>
        <v>0</v>
      </c>
      <c r="AU36" s="70">
        <f t="array" ref="AU36">SUM(IF(AA36:AL36&gt;40,1,0))</f>
        <v>0</v>
      </c>
      <c r="AV36" s="70">
        <f t="shared" si="29"/>
        <v>0</v>
      </c>
      <c r="AW36" s="70">
        <v>39.134597035144992</v>
      </c>
      <c r="AX36" s="70">
        <v>13.287453770249403</v>
      </c>
      <c r="AY36" s="70">
        <v>5.1274083281541341</v>
      </c>
      <c r="AZ36" s="70"/>
      <c r="BA36" s="70">
        <v>0.94339622641509691</v>
      </c>
      <c r="BB36" s="70">
        <v>18.181818181818187</v>
      </c>
      <c r="BC36" s="70"/>
      <c r="BD36" s="70"/>
      <c r="BE36" s="70">
        <v>40.037593984962406</v>
      </c>
      <c r="BF36" s="70">
        <v>-4.9428957868091432</v>
      </c>
      <c r="BG36" s="70">
        <v>31.58186677424235</v>
      </c>
      <c r="BH36" s="70">
        <v>4.38288774309048</v>
      </c>
      <c r="BI36" s="70">
        <v>0</v>
      </c>
      <c r="BJ36" s="70"/>
      <c r="BK36" s="70">
        <v>-16.641990130743128</v>
      </c>
      <c r="BL36" s="70">
        <v>14.116924965474919</v>
      </c>
      <c r="BM36" s="70">
        <v>10.230932656084303</v>
      </c>
      <c r="BN36" s="70">
        <v>-6.14035087719299</v>
      </c>
      <c r="BO36" s="70">
        <f t="shared" si="30"/>
        <v>10.664260205063641</v>
      </c>
      <c r="BP36" s="70">
        <f t="shared" si="5"/>
        <v>7.6791704921192183</v>
      </c>
      <c r="BQ36" s="70">
        <f t="shared" si="6"/>
        <v>40.037593984962406</v>
      </c>
      <c r="BR36" s="70">
        <f t="shared" si="7"/>
        <v>14</v>
      </c>
      <c r="BS36" s="70">
        <f t="array" ref="BS36">SUM(IF($AW36:$BN36&lt;0,1,0))</f>
        <v>3</v>
      </c>
      <c r="BT36" s="70">
        <f t="shared" si="8"/>
        <v>21.428571428571427</v>
      </c>
      <c r="BU36" s="70">
        <f t="array" ref="BU36">SUM(IF($AW36:$BN36&gt;20,1,0))</f>
        <v>3</v>
      </c>
      <c r="BV36" s="70">
        <f t="shared" si="9"/>
        <v>21.428571428571427</v>
      </c>
      <c r="BW36" s="70">
        <f t="array" ref="BW36">SUM(IF(AW36:BN36&gt;40,1,0))</f>
        <v>1</v>
      </c>
      <c r="BX36" s="70">
        <f t="shared" si="31"/>
        <v>7.1428571428571423</v>
      </c>
      <c r="BY36" s="70">
        <v>4.6875</v>
      </c>
      <c r="BZ36" s="70"/>
      <c r="CA36" s="70" t="s">
        <v>14</v>
      </c>
      <c r="CB36" s="70">
        <v>-3.585961342828071</v>
      </c>
      <c r="CC36" s="70"/>
      <c r="CD36" s="70"/>
      <c r="CE36" s="70"/>
      <c r="CF36" s="70"/>
      <c r="CG36" s="70"/>
      <c r="CH36" s="70"/>
      <c r="CI36" s="70"/>
      <c r="CJ36" s="70" t="s">
        <v>14</v>
      </c>
      <c r="CK36" s="70"/>
      <c r="CL36" s="70"/>
      <c r="CM36" s="70"/>
      <c r="CN36" s="70">
        <v>2.3082953139746003</v>
      </c>
      <c r="CO36" s="70"/>
      <c r="CP36" s="70"/>
      <c r="CQ36" s="70">
        <f t="shared" si="32"/>
        <v>1.1366113237155098</v>
      </c>
      <c r="CR36" s="70">
        <f t="shared" si="10"/>
        <v>2.3082953139746003</v>
      </c>
      <c r="CS36" s="70">
        <f t="shared" si="11"/>
        <v>4.6875</v>
      </c>
      <c r="CT36" s="70">
        <f t="shared" si="12"/>
        <v>5</v>
      </c>
      <c r="CU36" s="70">
        <f t="array" ref="CU36">SUM(IF($BY36:$CP36&lt;0,1,0))</f>
        <v>1</v>
      </c>
      <c r="CV36" s="70">
        <f t="shared" si="13"/>
        <v>20</v>
      </c>
      <c r="CW36" s="70">
        <f t="array" ref="CW36">SUM(IF($BY36:$CP36&gt;20,1,0))</f>
        <v>2</v>
      </c>
      <c r="CX36" s="70">
        <f t="shared" si="14"/>
        <v>40</v>
      </c>
      <c r="CY36" s="70">
        <f t="array" ref="CY36">SUM(IF(BY36:CP36&gt;40,1,0))</f>
        <v>2</v>
      </c>
      <c r="CZ36" s="70">
        <f t="shared" si="33"/>
        <v>40</v>
      </c>
      <c r="DA36" s="70"/>
      <c r="DB36" s="70">
        <v>1.7719569742536061</v>
      </c>
      <c r="DC36" s="70">
        <f t="shared" si="34"/>
        <v>1.7719569742536061</v>
      </c>
      <c r="DD36" s="70">
        <f t="shared" si="15"/>
        <v>1.7719569742536061</v>
      </c>
      <c r="DE36" s="70">
        <f t="shared" si="16"/>
        <v>1.7719569742536061</v>
      </c>
      <c r="DF36" s="70">
        <f t="shared" si="17"/>
        <v>1</v>
      </c>
      <c r="DG36" s="70">
        <f t="array" ref="DG36">SUM(IF($DA36:$DB36&lt;0,1,0))</f>
        <v>0</v>
      </c>
      <c r="DH36" s="70">
        <f t="shared" si="18"/>
        <v>0</v>
      </c>
      <c r="DI36" s="70">
        <f t="array" ref="DI36">SUM(IF($DA36:$DB36&gt;20,1,0))</f>
        <v>0</v>
      </c>
      <c r="DJ36" s="70">
        <f t="shared" si="19"/>
        <v>0</v>
      </c>
      <c r="DK36" s="70">
        <f t="array" ref="DK36">SUM(IF(DA36:DB36&gt;40,1,0))</f>
        <v>0</v>
      </c>
      <c r="DL36" s="70">
        <f t="shared" si="35"/>
        <v>0</v>
      </c>
      <c r="DM36" s="70">
        <v>-3.0578379757644103</v>
      </c>
      <c r="DN36" s="70"/>
      <c r="DO36" s="70">
        <f t="shared" si="45"/>
        <v>-3.0578379757644103</v>
      </c>
      <c r="DP36" s="70">
        <f t="shared" si="40"/>
        <v>-3.0578379757644103</v>
      </c>
      <c r="DQ36" s="70">
        <f t="shared" si="41"/>
        <v>-3.0578379757644103</v>
      </c>
      <c r="DR36" s="70">
        <f t="shared" si="42"/>
        <v>1</v>
      </c>
      <c r="DS36" s="70">
        <f t="array" ref="DS36">SUM(IF($DM36:$DN36&lt;0,1,0))</f>
        <v>1</v>
      </c>
      <c r="DT36" s="70">
        <f t="shared" si="43"/>
        <v>100</v>
      </c>
      <c r="DU36" s="70">
        <f t="array" ref="DU36">SUM(IF($DM36:$DN36&gt;20,1,0))</f>
        <v>0</v>
      </c>
      <c r="DV36" s="70">
        <f t="shared" si="44"/>
        <v>0</v>
      </c>
      <c r="DW36" s="70">
        <f t="array" ref="DW36">SUM(IF(DM36:DN36&gt;40,1,0))</f>
        <v>0</v>
      </c>
      <c r="DX36" s="70">
        <f t="shared" si="46"/>
        <v>0</v>
      </c>
      <c r="DY36" s="70">
        <f t="shared" si="37"/>
        <v>1.5314911409937542</v>
      </c>
      <c r="DZ36" s="70">
        <f t="shared" si="20"/>
        <v>0.94339622641509691</v>
      </c>
      <c r="EA36" s="70">
        <f t="shared" si="21"/>
        <v>40.037593984962406</v>
      </c>
      <c r="EB36" s="70">
        <f t="shared" si="38"/>
        <v>-0.9158711394542397</v>
      </c>
      <c r="EC36" s="70">
        <f t="shared" si="22"/>
        <v>18.306351487181555</v>
      </c>
      <c r="ED36" s="70">
        <f t="shared" si="23"/>
        <v>27</v>
      </c>
      <c r="EE36" s="70">
        <f t="shared" si="23"/>
        <v>11</v>
      </c>
      <c r="EF36" s="70">
        <f t="shared" si="24"/>
        <v>40.74074074074074</v>
      </c>
      <c r="EG36" s="70">
        <f t="shared" si="25"/>
        <v>5</v>
      </c>
      <c r="EH36" s="103">
        <f t="shared" si="26"/>
        <v>18.518518518518519</v>
      </c>
      <c r="EI36" s="70">
        <f t="shared" si="39"/>
        <v>14.19753086419753</v>
      </c>
      <c r="EJ36" s="70">
        <f t="shared" si="27"/>
        <v>3</v>
      </c>
      <c r="EK36" s="70">
        <f t="shared" si="36"/>
        <v>11.111111111111111</v>
      </c>
      <c r="EL36" s="37"/>
      <c r="EM36" s="37"/>
      <c r="EN36" s="37"/>
      <c r="EO36" s="37"/>
    </row>
    <row r="37" spans="2:145" x14ac:dyDescent="0.4">
      <c r="B37" s="69">
        <v>1828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>
        <v>-0.60241678616553829</v>
      </c>
      <c r="AB37" s="70"/>
      <c r="AC37" s="70">
        <v>-8.7858970713676428</v>
      </c>
      <c r="AD37" s="70">
        <v>12.086048431262054</v>
      </c>
      <c r="AE37" s="70">
        <v>8.9297886843899157</v>
      </c>
      <c r="AF37" s="70">
        <v>42.105263157894733</v>
      </c>
      <c r="AG37" s="70"/>
      <c r="AH37" s="70"/>
      <c r="AI37" s="70"/>
      <c r="AJ37" s="70"/>
      <c r="AK37" s="70"/>
      <c r="AL37" s="70">
        <v>13.734939759036147</v>
      </c>
      <c r="AM37" s="70">
        <f t="shared" si="28"/>
        <v>11.244621029174946</v>
      </c>
      <c r="AN37" s="70">
        <f t="shared" si="0"/>
        <v>10.507918557825985</v>
      </c>
      <c r="AO37" s="70">
        <f t="shared" si="1"/>
        <v>42.105263157894733</v>
      </c>
      <c r="AP37" s="70">
        <f t="shared" si="2"/>
        <v>6</v>
      </c>
      <c r="AQ37" s="70">
        <f t="array" ref="AQ37">SUM(IF($AA37:$AL37&lt;0,1,0))</f>
        <v>2</v>
      </c>
      <c r="AR37" s="70">
        <f t="shared" si="3"/>
        <v>33.333333333333336</v>
      </c>
      <c r="AS37" s="70">
        <f t="array" ref="AS37">SUM(IF($AA37:$AL37&gt;20,1,0))</f>
        <v>1</v>
      </c>
      <c r="AT37" s="70">
        <f t="shared" si="4"/>
        <v>16.666666666666664</v>
      </c>
      <c r="AU37" s="70">
        <f t="array" ref="AU37">SUM(IF(AA37:AL37&gt;40,1,0))</f>
        <v>1</v>
      </c>
      <c r="AV37" s="70">
        <f t="shared" si="29"/>
        <v>16.666666666666664</v>
      </c>
      <c r="AW37" s="70">
        <v>23.587579858903332</v>
      </c>
      <c r="AX37" s="70">
        <v>-4.8385967950122062</v>
      </c>
      <c r="AY37" s="70">
        <v>-7.318947679574336</v>
      </c>
      <c r="AZ37" s="70"/>
      <c r="BA37" s="70">
        <v>6.5420560747663545</v>
      </c>
      <c r="BB37" s="70">
        <v>2.5641025641025772</v>
      </c>
      <c r="BC37" s="70"/>
      <c r="BD37" s="70"/>
      <c r="BE37" s="70">
        <v>1.8791946308724938</v>
      </c>
      <c r="BF37" s="70">
        <v>2.32502155576505</v>
      </c>
      <c r="BG37" s="70">
        <v>-15.152908714647051</v>
      </c>
      <c r="BH37" s="70">
        <v>0.67662126689329583</v>
      </c>
      <c r="BI37" s="70">
        <v>-12.707375478927201</v>
      </c>
      <c r="BJ37" s="70"/>
      <c r="BK37" s="70">
        <v>-6.5028758027317064</v>
      </c>
      <c r="BL37" s="70">
        <v>-13.405943256689524</v>
      </c>
      <c r="BM37" s="70">
        <v>26.746773397085978</v>
      </c>
      <c r="BN37" s="70">
        <v>-2.8037383177569986</v>
      </c>
      <c r="BO37" s="70">
        <f t="shared" si="30"/>
        <v>0.11364023593214689</v>
      </c>
      <c r="BP37" s="70">
        <f t="shared" si="5"/>
        <v>-1.0635585254318514</v>
      </c>
      <c r="BQ37" s="70">
        <f t="shared" si="6"/>
        <v>26.746773397085978</v>
      </c>
      <c r="BR37" s="70">
        <f t="shared" si="7"/>
        <v>14</v>
      </c>
      <c r="BS37" s="70">
        <f t="array" ref="BS37">SUM(IF($AW37:$BN37&lt;0,1,0))</f>
        <v>7</v>
      </c>
      <c r="BT37" s="70">
        <f t="shared" si="8"/>
        <v>50</v>
      </c>
      <c r="BU37" s="70">
        <f t="array" ref="BU37">SUM(IF($AW37:$BN37&gt;20,1,0))</f>
        <v>2</v>
      </c>
      <c r="BV37" s="70">
        <f t="shared" si="9"/>
        <v>14.285714285714285</v>
      </c>
      <c r="BW37" s="70">
        <f t="array" ref="BW37">SUM(IF(AW37:BN37&gt;40,1,0))</f>
        <v>0</v>
      </c>
      <c r="BX37" s="70">
        <f t="shared" si="31"/>
        <v>0</v>
      </c>
      <c r="BY37" s="70">
        <v>-1.428571428571429</v>
      </c>
      <c r="BZ37" s="70"/>
      <c r="CA37" s="70" t="s">
        <v>14</v>
      </c>
      <c r="CB37" s="70">
        <v>-2.1102611448166866</v>
      </c>
      <c r="CC37" s="70"/>
      <c r="CD37" s="70"/>
      <c r="CE37" s="70"/>
      <c r="CF37" s="70"/>
      <c r="CG37" s="70"/>
      <c r="CH37" s="70"/>
      <c r="CI37" s="70"/>
      <c r="CJ37" s="70" t="s">
        <v>14</v>
      </c>
      <c r="CK37" s="70"/>
      <c r="CL37" s="70"/>
      <c r="CM37" s="70"/>
      <c r="CN37" s="70">
        <v>-15.000888753137803</v>
      </c>
      <c r="CO37" s="70"/>
      <c r="CP37" s="70"/>
      <c r="CQ37" s="70">
        <f t="shared" si="32"/>
        <v>-6.1799071088419728</v>
      </c>
      <c r="CR37" s="70">
        <f t="shared" si="10"/>
        <v>-2.1102611448166866</v>
      </c>
      <c r="CS37" s="70">
        <f t="shared" si="11"/>
        <v>-1.428571428571429</v>
      </c>
      <c r="CT37" s="70">
        <f t="shared" si="12"/>
        <v>5</v>
      </c>
      <c r="CU37" s="70">
        <f t="array" ref="CU37">SUM(IF($BY37:$CP37&lt;0,1,0))</f>
        <v>3</v>
      </c>
      <c r="CV37" s="70">
        <f t="shared" si="13"/>
        <v>60</v>
      </c>
      <c r="CW37" s="70">
        <f t="array" ref="CW37">SUM(IF($BY37:$CP37&gt;20,1,0))</f>
        <v>2</v>
      </c>
      <c r="CX37" s="70">
        <f t="shared" si="14"/>
        <v>40</v>
      </c>
      <c r="CY37" s="70">
        <f t="array" ref="CY37">SUM(IF(BY37:CP37&gt;40,1,0))</f>
        <v>2</v>
      </c>
      <c r="CZ37" s="70">
        <f t="shared" si="33"/>
        <v>40</v>
      </c>
      <c r="DA37" s="70"/>
      <c r="DB37" s="70">
        <v>-3.3333333333333406</v>
      </c>
      <c r="DC37" s="70">
        <f t="shared" si="34"/>
        <v>-3.3333333333333406</v>
      </c>
      <c r="DD37" s="70">
        <f t="shared" si="15"/>
        <v>-3.3333333333333406</v>
      </c>
      <c r="DE37" s="70">
        <f t="shared" si="16"/>
        <v>-3.3333333333333406</v>
      </c>
      <c r="DF37" s="70">
        <f t="shared" si="17"/>
        <v>1</v>
      </c>
      <c r="DG37" s="70">
        <f t="array" ref="DG37">SUM(IF($DA37:$DB37&lt;0,1,0))</f>
        <v>1</v>
      </c>
      <c r="DH37" s="70">
        <f t="shared" si="18"/>
        <v>100</v>
      </c>
      <c r="DI37" s="70">
        <f t="array" ref="DI37">SUM(IF($DA37:$DB37&gt;20,1,0))</f>
        <v>0</v>
      </c>
      <c r="DJ37" s="70">
        <f t="shared" si="19"/>
        <v>0</v>
      </c>
      <c r="DK37" s="70">
        <f t="array" ref="DK37">SUM(IF(DA37:DB37&gt;40,1,0))</f>
        <v>0</v>
      </c>
      <c r="DL37" s="70">
        <f t="shared" si="35"/>
        <v>0</v>
      </c>
      <c r="DM37" s="70">
        <v>20.228139087429085</v>
      </c>
      <c r="DN37" s="70"/>
      <c r="DO37" s="70">
        <f t="shared" si="45"/>
        <v>20.228139087429085</v>
      </c>
      <c r="DP37" s="70">
        <f t="shared" si="40"/>
        <v>20.228139087429085</v>
      </c>
      <c r="DQ37" s="70">
        <f t="shared" si="41"/>
        <v>20.228139087429085</v>
      </c>
      <c r="DR37" s="70">
        <f t="shared" si="42"/>
        <v>1</v>
      </c>
      <c r="DS37" s="70">
        <f t="array" ref="DS37">SUM(IF($DM37:$DN37&lt;0,1,0))</f>
        <v>0</v>
      </c>
      <c r="DT37" s="70">
        <f t="shared" si="43"/>
        <v>0</v>
      </c>
      <c r="DU37" s="70">
        <f t="array" ref="DU37">SUM(IF($DM37:$DN37&gt;20,1,0))</f>
        <v>1</v>
      </c>
      <c r="DV37" s="70">
        <f t="shared" si="44"/>
        <v>100</v>
      </c>
      <c r="DW37" s="70">
        <f t="array" ref="DW37">SUM(IF(DM37:DN37&gt;40,1,0))</f>
        <v>0</v>
      </c>
      <c r="DX37" s="70">
        <f t="shared" si="46"/>
        <v>0</v>
      </c>
      <c r="DY37" s="70">
        <f t="shared" si="37"/>
        <v>2.6965509562267811</v>
      </c>
      <c r="DZ37" s="70">
        <f t="shared" si="20"/>
        <v>-0.60241678616553829</v>
      </c>
      <c r="EA37" s="70">
        <f t="shared" si="21"/>
        <v>42.105263157894733</v>
      </c>
      <c r="EB37" s="70">
        <f t="shared" si="38"/>
        <v>-0.44492892169229975</v>
      </c>
      <c r="EC37" s="70">
        <f t="shared" si="22"/>
        <v>14.088058800763539</v>
      </c>
      <c r="ED37" s="70">
        <f t="shared" si="23"/>
        <v>27</v>
      </c>
      <c r="EE37" s="70">
        <f t="shared" si="23"/>
        <v>13</v>
      </c>
      <c r="EF37" s="70">
        <f t="shared" si="24"/>
        <v>48.148148148148145</v>
      </c>
      <c r="EG37" s="70">
        <f t="shared" si="25"/>
        <v>6</v>
      </c>
      <c r="EH37" s="103">
        <f t="shared" si="26"/>
        <v>22.222222222222221</v>
      </c>
      <c r="EI37" s="70">
        <f t="shared" si="39"/>
        <v>15.432098765432096</v>
      </c>
      <c r="EJ37" s="70">
        <f t="shared" si="27"/>
        <v>3</v>
      </c>
      <c r="EK37" s="70">
        <f t="shared" si="36"/>
        <v>11.111111111111111</v>
      </c>
      <c r="EL37" s="37"/>
      <c r="EM37" s="37"/>
      <c r="EN37" s="37"/>
      <c r="EO37" s="37"/>
    </row>
    <row r="38" spans="2:145" x14ac:dyDescent="0.4">
      <c r="B38" s="69">
        <v>1829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>
        <v>7.9057216046213297E-2</v>
      </c>
      <c r="AB38" s="70"/>
      <c r="AC38" s="70">
        <v>3.6471321695760617</v>
      </c>
      <c r="AD38" s="70">
        <v>-4.0831598680204246</v>
      </c>
      <c r="AE38" s="70">
        <v>20.525657071339154</v>
      </c>
      <c r="AF38" s="70">
        <v>68.518518518518505</v>
      </c>
      <c r="AG38" s="70"/>
      <c r="AH38" s="70"/>
      <c r="AI38" s="70"/>
      <c r="AJ38" s="70"/>
      <c r="AK38" s="70"/>
      <c r="AL38" s="70">
        <v>6.5677966101694851</v>
      </c>
      <c r="AM38" s="70">
        <f t="shared" si="28"/>
        <v>15.875833619604832</v>
      </c>
      <c r="AN38" s="70">
        <f t="shared" si="0"/>
        <v>5.1074643898727734</v>
      </c>
      <c r="AO38" s="70">
        <f t="shared" si="1"/>
        <v>68.518518518518505</v>
      </c>
      <c r="AP38" s="70">
        <f t="shared" si="2"/>
        <v>6</v>
      </c>
      <c r="AQ38" s="70">
        <f t="array" ref="AQ38">SUM(IF($AA38:$AL38&lt;0,1,0))</f>
        <v>1</v>
      </c>
      <c r="AR38" s="70">
        <f t="shared" si="3"/>
        <v>16.666666666666668</v>
      </c>
      <c r="AS38" s="70">
        <f t="array" ref="AS38">SUM(IF($AA38:$AL38&gt;20,1,0))</f>
        <v>2</v>
      </c>
      <c r="AT38" s="70">
        <f t="shared" si="4"/>
        <v>33.333333333333329</v>
      </c>
      <c r="AU38" s="70">
        <f t="array" ref="AU38">SUM(IF(AA38:AL38&gt;40,1,0))</f>
        <v>1</v>
      </c>
      <c r="AV38" s="70">
        <f t="shared" si="29"/>
        <v>16.666666666666664</v>
      </c>
      <c r="AW38" s="70">
        <v>-0.95588400575092347</v>
      </c>
      <c r="AX38" s="70">
        <v>4.6030013971940287</v>
      </c>
      <c r="AY38" s="70">
        <v>3.9484595266951485</v>
      </c>
      <c r="AZ38" s="70"/>
      <c r="BA38" s="70">
        <v>4.3859649122807136</v>
      </c>
      <c r="BB38" s="70">
        <v>0</v>
      </c>
      <c r="BC38" s="70"/>
      <c r="BD38" s="70"/>
      <c r="BE38" s="70">
        <v>3.5573122529644063</v>
      </c>
      <c r="BF38" s="70">
        <v>-1.6977448141507532</v>
      </c>
      <c r="BG38" s="70">
        <v>4.42637759710931</v>
      </c>
      <c r="BH38" s="70">
        <v>-4.0772490408661159</v>
      </c>
      <c r="BI38" s="70">
        <v>5.9031532368290947</v>
      </c>
      <c r="BJ38" s="70"/>
      <c r="BK38" s="70">
        <v>-3.5702209734982095</v>
      </c>
      <c r="BL38" s="70">
        <v>-4.6273291925465916</v>
      </c>
      <c r="BM38" s="70">
        <v>-7.47439882263693</v>
      </c>
      <c r="BN38" s="70">
        <v>-0.96153846153845812</v>
      </c>
      <c r="BO38" s="70">
        <f t="shared" si="30"/>
        <v>0.24713597229176582</v>
      </c>
      <c r="BP38" s="70">
        <f t="shared" si="5"/>
        <v>-0.47794200287546174</v>
      </c>
      <c r="BQ38" s="70">
        <f t="shared" si="6"/>
        <v>5.9031532368290947</v>
      </c>
      <c r="BR38" s="70">
        <f t="shared" si="7"/>
        <v>14</v>
      </c>
      <c r="BS38" s="70">
        <f t="array" ref="BS38">SUM(IF($AW38:$BN38&lt;0,1,0))</f>
        <v>7</v>
      </c>
      <c r="BT38" s="70">
        <f t="shared" si="8"/>
        <v>50</v>
      </c>
      <c r="BU38" s="70">
        <f t="array" ref="BU38">SUM(IF($AW38:$BN38&gt;20,1,0))</f>
        <v>0</v>
      </c>
      <c r="BV38" s="70">
        <f t="shared" si="9"/>
        <v>0</v>
      </c>
      <c r="BW38" s="70">
        <f t="array" ref="BW38">SUM(IF(AW38:BN38&gt;40,1,0))</f>
        <v>0</v>
      </c>
      <c r="BX38" s="70">
        <f t="shared" si="31"/>
        <v>0</v>
      </c>
      <c r="BY38" s="70">
        <v>-13.235294117647056</v>
      </c>
      <c r="BZ38" s="70"/>
      <c r="CA38" s="70" t="s">
        <v>14</v>
      </c>
      <c r="CB38" s="70">
        <v>-0.62876134015988472</v>
      </c>
      <c r="CC38" s="70"/>
      <c r="CD38" s="70"/>
      <c r="CE38" s="70"/>
      <c r="CF38" s="70"/>
      <c r="CG38" s="70"/>
      <c r="CH38" s="70"/>
      <c r="CI38" s="70"/>
      <c r="CJ38" s="70" t="s">
        <v>14</v>
      </c>
      <c r="CK38" s="70"/>
      <c r="CL38" s="70"/>
      <c r="CM38" s="70"/>
      <c r="CN38" s="70">
        <v>-3.910068426197455</v>
      </c>
      <c r="CO38" s="70"/>
      <c r="CP38" s="70"/>
      <c r="CQ38" s="70">
        <f t="shared" si="32"/>
        <v>-5.924707961334799</v>
      </c>
      <c r="CR38" s="70">
        <f t="shared" si="10"/>
        <v>-3.910068426197455</v>
      </c>
      <c r="CS38" s="70">
        <f t="shared" si="11"/>
        <v>-0.62876134015988472</v>
      </c>
      <c r="CT38" s="70">
        <f t="shared" si="12"/>
        <v>5</v>
      </c>
      <c r="CU38" s="70">
        <f t="array" ref="CU38">SUM(IF($BY38:$CP38&lt;0,1,0))</f>
        <v>3</v>
      </c>
      <c r="CV38" s="70">
        <f t="shared" si="13"/>
        <v>60</v>
      </c>
      <c r="CW38" s="70">
        <f t="array" ref="CW38">SUM(IF($BY38:$CP38&gt;20,1,0))</f>
        <v>2</v>
      </c>
      <c r="CX38" s="70">
        <f t="shared" si="14"/>
        <v>40</v>
      </c>
      <c r="CY38" s="70">
        <f t="array" ref="CY38">SUM(IF(BY38:CP38&gt;40,1,0))</f>
        <v>2</v>
      </c>
      <c r="CZ38" s="70">
        <f t="shared" si="33"/>
        <v>40</v>
      </c>
      <c r="DA38" s="70"/>
      <c r="DB38" s="70">
        <v>-0.58346195164787129</v>
      </c>
      <c r="DC38" s="70">
        <f t="shared" si="34"/>
        <v>-0.58346195164787129</v>
      </c>
      <c r="DD38" s="70">
        <f t="shared" si="15"/>
        <v>-0.58346195164787129</v>
      </c>
      <c r="DE38" s="70">
        <f t="shared" si="16"/>
        <v>-0.58346195164787129</v>
      </c>
      <c r="DF38" s="70">
        <f t="shared" si="17"/>
        <v>1</v>
      </c>
      <c r="DG38" s="70">
        <f t="array" ref="DG38">SUM(IF($DA38:$DB38&lt;0,1,0))</f>
        <v>1</v>
      </c>
      <c r="DH38" s="70">
        <f t="shared" si="18"/>
        <v>100</v>
      </c>
      <c r="DI38" s="70">
        <f t="array" ref="DI38">SUM(IF($DA38:$DB38&gt;20,1,0))</f>
        <v>0</v>
      </c>
      <c r="DJ38" s="70">
        <f t="shared" si="19"/>
        <v>0</v>
      </c>
      <c r="DK38" s="70">
        <f t="array" ref="DK38">SUM(IF(DA38:DB38&gt;40,1,0))</f>
        <v>0</v>
      </c>
      <c r="DL38" s="70">
        <f t="shared" si="35"/>
        <v>0</v>
      </c>
      <c r="DM38" s="70">
        <v>-8.9259290928883956</v>
      </c>
      <c r="DN38" s="70"/>
      <c r="DO38" s="70">
        <f t="shared" si="45"/>
        <v>-8.9259290928883956</v>
      </c>
      <c r="DP38" s="70">
        <f t="shared" si="40"/>
        <v>-8.9259290928883956</v>
      </c>
      <c r="DQ38" s="70">
        <f t="shared" si="41"/>
        <v>-8.9259290928883956</v>
      </c>
      <c r="DR38" s="70">
        <f t="shared" si="42"/>
        <v>1</v>
      </c>
      <c r="DS38" s="70">
        <f t="array" ref="DS38">SUM(IF($DM38:$DN38&lt;0,1,0))</f>
        <v>1</v>
      </c>
      <c r="DT38" s="70">
        <f t="shared" si="43"/>
        <v>100</v>
      </c>
      <c r="DU38" s="70">
        <f t="array" ref="DU38">SUM(IF($DM38:$DN38&gt;20,1,0))</f>
        <v>0</v>
      </c>
      <c r="DV38" s="70">
        <f t="shared" si="44"/>
        <v>0</v>
      </c>
      <c r="DW38" s="70">
        <f t="array" ref="DW38">SUM(IF(DM38:DN38&gt;40,1,0))</f>
        <v>0</v>
      </c>
      <c r="DX38" s="70">
        <f t="shared" si="46"/>
        <v>0</v>
      </c>
      <c r="DY38" s="70">
        <f t="shared" si="37"/>
        <v>2.8572556160469218</v>
      </c>
      <c r="DZ38" s="70">
        <f t="shared" si="20"/>
        <v>-0.58346195164787129</v>
      </c>
      <c r="EA38" s="70">
        <f t="shared" si="21"/>
        <v>68.518518518518505</v>
      </c>
      <c r="EB38" s="70">
        <f t="shared" si="38"/>
        <v>-0.4725384274265314</v>
      </c>
      <c r="EC38" s="70">
        <f t="shared" si="22"/>
        <v>15.12511272636206</v>
      </c>
      <c r="ED38" s="70">
        <f t="shared" si="23"/>
        <v>27</v>
      </c>
      <c r="EE38" s="70">
        <f t="shared" si="23"/>
        <v>13</v>
      </c>
      <c r="EF38" s="70">
        <f t="shared" si="24"/>
        <v>48.148148148148145</v>
      </c>
      <c r="EG38" s="70">
        <f t="shared" si="25"/>
        <v>4</v>
      </c>
      <c r="EH38" s="103">
        <f t="shared" si="26"/>
        <v>14.814814814814813</v>
      </c>
      <c r="EI38" s="70">
        <f t="shared" si="39"/>
        <v>16.666666666666668</v>
      </c>
      <c r="EJ38" s="70">
        <f t="shared" si="27"/>
        <v>3</v>
      </c>
      <c r="EK38" s="70">
        <f t="shared" si="36"/>
        <v>11.111111111111111</v>
      </c>
      <c r="EL38" s="37"/>
      <c r="EM38" s="37"/>
      <c r="EN38" s="37"/>
      <c r="EO38" s="37"/>
    </row>
    <row r="39" spans="2:145" x14ac:dyDescent="0.4">
      <c r="B39" s="69">
        <v>1830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>
        <v>0.50730289955366326</v>
      </c>
      <c r="AB39" s="70"/>
      <c r="AC39" s="70">
        <v>-9.1729323308270665</v>
      </c>
      <c r="AD39" s="70">
        <v>1.5694819700547313</v>
      </c>
      <c r="AE39" s="70">
        <v>-2.9075804776739322</v>
      </c>
      <c r="AF39" s="70">
        <v>-46.153846153846153</v>
      </c>
      <c r="AG39" s="70"/>
      <c r="AH39" s="70"/>
      <c r="AI39" s="70"/>
      <c r="AJ39" s="70"/>
      <c r="AK39" s="70"/>
      <c r="AL39" s="70">
        <v>5.5666003976143186</v>
      </c>
      <c r="AM39" s="70">
        <f t="shared" si="28"/>
        <v>-8.4318289491874072</v>
      </c>
      <c r="AN39" s="70">
        <f t="shared" si="0"/>
        <v>-1.2001387890601345</v>
      </c>
      <c r="AO39" s="70">
        <f t="shared" si="1"/>
        <v>5.5666003976143186</v>
      </c>
      <c r="AP39" s="70">
        <f t="shared" si="2"/>
        <v>6</v>
      </c>
      <c r="AQ39" s="70">
        <f t="array" ref="AQ39">SUM(IF($AA39:$AL39&lt;0,1,0))</f>
        <v>3</v>
      </c>
      <c r="AR39" s="70">
        <f t="shared" si="3"/>
        <v>50</v>
      </c>
      <c r="AS39" s="70">
        <f t="array" ref="AS39">SUM(IF($AA39:$AL39&gt;20,1,0))</f>
        <v>0</v>
      </c>
      <c r="AT39" s="70">
        <f t="shared" si="4"/>
        <v>0</v>
      </c>
      <c r="AU39" s="70">
        <f t="array" ref="AU39">SUM(IF(AA39:AL39&gt;40,1,0))</f>
        <v>0</v>
      </c>
      <c r="AV39" s="70">
        <f t="shared" si="29"/>
        <v>0</v>
      </c>
      <c r="AW39" s="70">
        <v>-7.6939095283030001</v>
      </c>
      <c r="AX39" s="70">
        <v>6.1041697375162407</v>
      </c>
      <c r="AY39" s="70">
        <v>1.2671821305841959</v>
      </c>
      <c r="AZ39" s="70"/>
      <c r="BA39" s="70">
        <v>-6.72268907563027</v>
      </c>
      <c r="BB39" s="70">
        <v>7.5000000000000178</v>
      </c>
      <c r="BC39" s="70"/>
      <c r="BD39" s="70"/>
      <c r="BE39" s="70">
        <v>8.0152671755725269</v>
      </c>
      <c r="BF39" s="70">
        <v>0.64846678716081185</v>
      </c>
      <c r="BG39" s="70">
        <v>1.6349480968858021</v>
      </c>
      <c r="BH39" s="70">
        <v>2.6014769547908489</v>
      </c>
      <c r="BI39" s="70">
        <v>10.906535720317777</v>
      </c>
      <c r="BJ39" s="70"/>
      <c r="BK39" s="70">
        <v>5.410122910125029</v>
      </c>
      <c r="BL39" s="70">
        <v>6.7404754151742186</v>
      </c>
      <c r="BM39" s="70">
        <v>-0.32620043276569977</v>
      </c>
      <c r="BN39" s="70">
        <v>-3.8834951456310773</v>
      </c>
      <c r="BO39" s="70">
        <f t="shared" si="30"/>
        <v>2.3001679104141011</v>
      </c>
      <c r="BP39" s="70">
        <f t="shared" si="5"/>
        <v>2.1182125258383255</v>
      </c>
      <c r="BQ39" s="70">
        <f t="shared" si="6"/>
        <v>10.906535720317777</v>
      </c>
      <c r="BR39" s="70">
        <f t="shared" si="7"/>
        <v>14</v>
      </c>
      <c r="BS39" s="70">
        <f t="array" ref="BS39">SUM(IF($AW39:$BN39&lt;0,1,0))</f>
        <v>4</v>
      </c>
      <c r="BT39" s="70">
        <f t="shared" si="8"/>
        <v>28.571428571428573</v>
      </c>
      <c r="BU39" s="70">
        <f t="array" ref="BU39">SUM(IF($AW39:$BN39&gt;20,1,0))</f>
        <v>0</v>
      </c>
      <c r="BV39" s="70">
        <f t="shared" si="9"/>
        <v>0</v>
      </c>
      <c r="BW39" s="70">
        <f t="array" ref="BW39">SUM(IF(AW39:BN39&gt;40,1,0))</f>
        <v>0</v>
      </c>
      <c r="BX39" s="70">
        <f t="shared" si="31"/>
        <v>0</v>
      </c>
      <c r="BY39" s="70">
        <v>-0.79999999999999516</v>
      </c>
      <c r="BZ39" s="70"/>
      <c r="CA39" s="70" t="s">
        <v>14</v>
      </c>
      <c r="CB39" s="70">
        <v>0.37060471843081166</v>
      </c>
      <c r="CC39" s="70"/>
      <c r="CD39" s="70"/>
      <c r="CE39" s="70"/>
      <c r="CF39" s="70"/>
      <c r="CG39" s="70"/>
      <c r="CH39" s="70"/>
      <c r="CI39" s="70"/>
      <c r="CJ39" s="70" t="s">
        <v>14</v>
      </c>
      <c r="CK39" s="70"/>
      <c r="CL39" s="70"/>
      <c r="CM39" s="70"/>
      <c r="CN39" s="70">
        <v>1.7293997965411867</v>
      </c>
      <c r="CO39" s="70"/>
      <c r="CP39" s="70"/>
      <c r="CQ39" s="70">
        <f t="shared" si="32"/>
        <v>0.43333483832400105</v>
      </c>
      <c r="CR39" s="70">
        <f t="shared" si="10"/>
        <v>0.37060471843081166</v>
      </c>
      <c r="CS39" s="70">
        <f t="shared" si="11"/>
        <v>1.7293997965411867</v>
      </c>
      <c r="CT39" s="70">
        <f t="shared" si="12"/>
        <v>5</v>
      </c>
      <c r="CU39" s="70">
        <f t="array" ref="CU39">SUM(IF($BY39:$CP39&lt;0,1,0))</f>
        <v>1</v>
      </c>
      <c r="CV39" s="70">
        <f t="shared" si="13"/>
        <v>20</v>
      </c>
      <c r="CW39" s="70">
        <f t="array" ref="CW39">SUM(IF($BY39:$CP39&gt;20,1,0))</f>
        <v>2</v>
      </c>
      <c r="CX39" s="70">
        <f t="shared" si="14"/>
        <v>40</v>
      </c>
      <c r="CY39" s="70">
        <f t="array" ref="CY39">SUM(IF(BY39:CP39&gt;40,1,0))</f>
        <v>2</v>
      </c>
      <c r="CZ39" s="70">
        <f t="shared" si="33"/>
        <v>40</v>
      </c>
      <c r="DA39" s="70"/>
      <c r="DB39" s="70">
        <v>-2.8932398072525571</v>
      </c>
      <c r="DC39" s="70">
        <f t="shared" si="34"/>
        <v>-2.8932398072525571</v>
      </c>
      <c r="DD39" s="70">
        <f t="shared" si="15"/>
        <v>-2.8932398072525571</v>
      </c>
      <c r="DE39" s="70">
        <f t="shared" si="16"/>
        <v>-2.8932398072525571</v>
      </c>
      <c r="DF39" s="70">
        <f t="shared" si="17"/>
        <v>1</v>
      </c>
      <c r="DG39" s="70">
        <f t="array" ref="DG39">SUM(IF($DA39:$DB39&lt;0,1,0))</f>
        <v>1</v>
      </c>
      <c r="DH39" s="70">
        <f t="shared" si="18"/>
        <v>100</v>
      </c>
      <c r="DI39" s="70">
        <f t="array" ref="DI39">SUM(IF($DA39:$DB39&gt;20,1,0))</f>
        <v>0</v>
      </c>
      <c r="DJ39" s="70">
        <f t="shared" si="19"/>
        <v>0</v>
      </c>
      <c r="DK39" s="70">
        <f t="array" ref="DK39">SUM(IF(DA39:DB39&gt;40,1,0))</f>
        <v>0</v>
      </c>
      <c r="DL39" s="70">
        <f t="shared" si="35"/>
        <v>0</v>
      </c>
      <c r="DM39" s="70">
        <v>-33.807907193697474</v>
      </c>
      <c r="DN39" s="70"/>
      <c r="DO39" s="70">
        <f t="shared" si="45"/>
        <v>-33.807907193697474</v>
      </c>
      <c r="DP39" s="70">
        <f t="shared" si="40"/>
        <v>-33.807907193697474</v>
      </c>
      <c r="DQ39" s="70">
        <f t="shared" si="41"/>
        <v>-33.807907193697474</v>
      </c>
      <c r="DR39" s="70">
        <f t="shared" si="42"/>
        <v>1</v>
      </c>
      <c r="DS39" s="70">
        <f t="array" ref="DS39">SUM(IF($DM39:$DN39&lt;0,1,0))</f>
        <v>1</v>
      </c>
      <c r="DT39" s="70">
        <f t="shared" si="43"/>
        <v>100</v>
      </c>
      <c r="DU39" s="70">
        <f t="array" ref="DU39">SUM(IF($DM39:$DN39&gt;20,1,0))</f>
        <v>0</v>
      </c>
      <c r="DV39" s="70">
        <f t="shared" si="44"/>
        <v>0</v>
      </c>
      <c r="DW39" s="70">
        <f t="array" ref="DW39">SUM(IF(DM39:DN39&gt;40,1,0))</f>
        <v>0</v>
      </c>
      <c r="DX39" s="70">
        <f t="shared" si="46"/>
        <v>0</v>
      </c>
      <c r="DY39" s="70">
        <f t="shared" si="37"/>
        <v>-2.1515906174122019</v>
      </c>
      <c r="DZ39" s="70">
        <f t="shared" si="20"/>
        <v>0.64846678716081185</v>
      </c>
      <c r="EA39" s="70">
        <f t="shared" si="21"/>
        <v>10.906535720317777</v>
      </c>
      <c r="EB39" s="70">
        <f t="shared" si="38"/>
        <v>0.53663562389704234</v>
      </c>
      <c r="EC39" s="70">
        <f t="shared" si="22"/>
        <v>12.54710960377229</v>
      </c>
      <c r="ED39" s="70">
        <f t="shared" si="23"/>
        <v>27</v>
      </c>
      <c r="EE39" s="70">
        <f t="shared" si="23"/>
        <v>10</v>
      </c>
      <c r="EF39" s="70">
        <f t="shared" si="24"/>
        <v>37.037037037037038</v>
      </c>
      <c r="EG39" s="70">
        <f t="shared" si="25"/>
        <v>2</v>
      </c>
      <c r="EH39" s="103">
        <f t="shared" si="26"/>
        <v>7.4074074074074066</v>
      </c>
      <c r="EI39" s="70">
        <f t="shared" si="39"/>
        <v>15.432098765432096</v>
      </c>
      <c r="EJ39" s="70">
        <f t="shared" si="27"/>
        <v>2</v>
      </c>
      <c r="EK39" s="70">
        <f t="shared" si="36"/>
        <v>7.4074074074074066</v>
      </c>
      <c r="EL39" s="37"/>
      <c r="EM39" s="37"/>
      <c r="EN39" s="37"/>
      <c r="EO39" s="37"/>
    </row>
    <row r="40" spans="2:145" x14ac:dyDescent="0.4">
      <c r="B40" s="69">
        <v>1831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>
        <v>13.14724679008229</v>
      </c>
      <c r="AB40" s="70"/>
      <c r="AC40" s="70">
        <v>-24.668874172185429</v>
      </c>
      <c r="AD40" s="70">
        <v>1.2406814260664367</v>
      </c>
      <c r="AE40" s="70">
        <v>4.2780748663101553</v>
      </c>
      <c r="AF40" s="70">
        <v>-6.122448979591832</v>
      </c>
      <c r="AG40" s="70"/>
      <c r="AH40" s="70"/>
      <c r="AI40" s="70"/>
      <c r="AJ40" s="70"/>
      <c r="AK40" s="70"/>
      <c r="AL40" s="70">
        <v>5.2730696798493293</v>
      </c>
      <c r="AM40" s="70">
        <f t="shared" si="28"/>
        <v>-1.1420417315781752</v>
      </c>
      <c r="AN40" s="70">
        <f t="shared" si="0"/>
        <v>2.759378146188296</v>
      </c>
      <c r="AO40" s="70">
        <f t="shared" si="1"/>
        <v>13.14724679008229</v>
      </c>
      <c r="AP40" s="70">
        <f t="shared" si="2"/>
        <v>6</v>
      </c>
      <c r="AQ40" s="70">
        <f t="array" ref="AQ40">SUM(IF($AA40:$AL40&lt;0,1,0))</f>
        <v>2</v>
      </c>
      <c r="AR40" s="70">
        <f t="shared" si="3"/>
        <v>33.333333333333336</v>
      </c>
      <c r="AS40" s="70">
        <f t="array" ref="AS40">SUM(IF($AA40:$AL40&gt;20,1,0))</f>
        <v>0</v>
      </c>
      <c r="AT40" s="70">
        <f t="shared" si="4"/>
        <v>0</v>
      </c>
      <c r="AU40" s="70">
        <f t="array" ref="AU40">SUM(IF(AA40:AL40&gt;40,1,0))</f>
        <v>0</v>
      </c>
      <c r="AV40" s="70">
        <f t="shared" si="29"/>
        <v>0</v>
      </c>
      <c r="AW40" s="70">
        <v>9.7424013919350081</v>
      </c>
      <c r="AX40" s="70">
        <v>5.4067958521621051</v>
      </c>
      <c r="AY40" s="70">
        <v>3.7479169822754108</v>
      </c>
      <c r="AZ40" s="70"/>
      <c r="BA40" s="70">
        <v>0.90090090090090336</v>
      </c>
      <c r="BB40" s="70">
        <v>16.279069767441868</v>
      </c>
      <c r="BC40" s="70"/>
      <c r="BD40" s="70"/>
      <c r="BE40" s="70">
        <v>-6.5959952885747963</v>
      </c>
      <c r="BF40" s="70">
        <v>1.0654762044352006</v>
      </c>
      <c r="BG40" s="70">
        <v>11.992510000851153</v>
      </c>
      <c r="BH40" s="70">
        <v>25.720820616009554</v>
      </c>
      <c r="BI40" s="70">
        <v>8.3712087617478623</v>
      </c>
      <c r="BJ40" s="70"/>
      <c r="BK40" s="70">
        <v>9.9061847087205219</v>
      </c>
      <c r="BL40" s="70">
        <v>6.3758389261744819</v>
      </c>
      <c r="BM40" s="70">
        <v>29.312040212039637</v>
      </c>
      <c r="BN40" s="70">
        <v>10.1010101010101</v>
      </c>
      <c r="BO40" s="70">
        <f t="shared" si="30"/>
        <v>9.4518699383663574</v>
      </c>
      <c r="BP40" s="70">
        <f t="shared" si="5"/>
        <v>9.0568050768414352</v>
      </c>
      <c r="BQ40" s="70">
        <f t="shared" si="6"/>
        <v>29.312040212039637</v>
      </c>
      <c r="BR40" s="70">
        <f t="shared" si="7"/>
        <v>14</v>
      </c>
      <c r="BS40" s="70">
        <f t="array" ref="BS40">SUM(IF($AW40:$BN40&lt;0,1,0))</f>
        <v>1</v>
      </c>
      <c r="BT40" s="70">
        <f t="shared" si="8"/>
        <v>7.1428571428571432</v>
      </c>
      <c r="BU40" s="70">
        <f t="array" ref="BU40">SUM(IF($AW40:$BN40&gt;20,1,0))</f>
        <v>2</v>
      </c>
      <c r="BV40" s="70">
        <f t="shared" si="9"/>
        <v>14.285714285714285</v>
      </c>
      <c r="BW40" s="70">
        <f t="array" ref="BW40">SUM(IF(AW40:BN40&gt;40,1,0))</f>
        <v>0</v>
      </c>
      <c r="BX40" s="70">
        <f t="shared" si="31"/>
        <v>0</v>
      </c>
      <c r="BY40" s="70">
        <v>-6.7073170731707323</v>
      </c>
      <c r="BZ40" s="70"/>
      <c r="CA40" s="70">
        <v>0</v>
      </c>
      <c r="CB40" s="70">
        <v>-0.17876296031461406</v>
      </c>
      <c r="CC40" s="70"/>
      <c r="CD40" s="70"/>
      <c r="CE40" s="70"/>
      <c r="CF40" s="70"/>
      <c r="CG40" s="70"/>
      <c r="CH40" s="70"/>
      <c r="CI40" s="70"/>
      <c r="CJ40" s="70" t="s">
        <v>14</v>
      </c>
      <c r="CK40" s="70"/>
      <c r="CL40" s="70"/>
      <c r="CM40" s="70"/>
      <c r="CN40" s="70">
        <v>-5.0636072047955833</v>
      </c>
      <c r="CO40" s="70"/>
      <c r="CP40" s="70"/>
      <c r="CQ40" s="70">
        <f t="shared" si="32"/>
        <v>-2.9874218095702325</v>
      </c>
      <c r="CR40" s="70">
        <f t="shared" si="10"/>
        <v>-2.6211850825550989</v>
      </c>
      <c r="CS40" s="70">
        <f t="shared" si="11"/>
        <v>0</v>
      </c>
      <c r="CT40" s="70">
        <f t="shared" si="12"/>
        <v>5</v>
      </c>
      <c r="CU40" s="70">
        <f t="array" ref="CU40">SUM(IF($BY40:$CP40&lt;0,1,0))</f>
        <v>3</v>
      </c>
      <c r="CV40" s="70">
        <f t="shared" si="13"/>
        <v>60</v>
      </c>
      <c r="CW40" s="70">
        <f t="array" ref="CW40">SUM(IF($BY40:$CP40&gt;20,1,0))</f>
        <v>1</v>
      </c>
      <c r="CX40" s="70">
        <f t="shared" si="14"/>
        <v>20</v>
      </c>
      <c r="CY40" s="70">
        <f t="array" ref="CY40">SUM(IF(BY40:CP40&gt;40,1,0))</f>
        <v>1</v>
      </c>
      <c r="CZ40" s="70">
        <f t="shared" si="33"/>
        <v>20</v>
      </c>
      <c r="DA40" s="70"/>
      <c r="DB40" s="70">
        <v>-2.9704853815877428</v>
      </c>
      <c r="DC40" s="70">
        <f t="shared" si="34"/>
        <v>-2.9704853815877428</v>
      </c>
      <c r="DD40" s="70">
        <f t="shared" si="15"/>
        <v>-2.9704853815877428</v>
      </c>
      <c r="DE40" s="70">
        <f t="shared" si="16"/>
        <v>-2.9704853815877428</v>
      </c>
      <c r="DF40" s="70">
        <f t="shared" si="17"/>
        <v>1</v>
      </c>
      <c r="DG40" s="70">
        <f t="array" ref="DG40">SUM(IF($DA40:$DB40&lt;0,1,0))</f>
        <v>1</v>
      </c>
      <c r="DH40" s="70">
        <f t="shared" si="18"/>
        <v>100</v>
      </c>
      <c r="DI40" s="70">
        <f t="array" ref="DI40">SUM(IF($DA40:$DB40&gt;20,1,0))</f>
        <v>0</v>
      </c>
      <c r="DJ40" s="70">
        <f t="shared" si="19"/>
        <v>0</v>
      </c>
      <c r="DK40" s="70">
        <f t="array" ref="DK40">SUM(IF(DA40:DB40&gt;40,1,0))</f>
        <v>0</v>
      </c>
      <c r="DL40" s="70">
        <f t="shared" si="35"/>
        <v>0</v>
      </c>
      <c r="DM40" s="70">
        <v>-7.8228749459331564</v>
      </c>
      <c r="DN40" s="70"/>
      <c r="DO40" s="70">
        <f t="shared" si="45"/>
        <v>-7.8228749459331564</v>
      </c>
      <c r="DP40" s="70">
        <f t="shared" si="40"/>
        <v>-7.8228749459331564</v>
      </c>
      <c r="DQ40" s="70">
        <f t="shared" si="41"/>
        <v>-7.8228749459331564</v>
      </c>
      <c r="DR40" s="70">
        <f t="shared" si="42"/>
        <v>1</v>
      </c>
      <c r="DS40" s="70">
        <f t="array" ref="DS40">SUM(IF($DM40:$DN40&lt;0,1,0))</f>
        <v>1</v>
      </c>
      <c r="DT40" s="70">
        <f t="shared" si="43"/>
        <v>100</v>
      </c>
      <c r="DU40" s="70">
        <f t="array" ref="DU40">SUM(IF($DM40:$DN40&gt;20,1,0))</f>
        <v>0</v>
      </c>
      <c r="DV40" s="70">
        <f t="shared" si="44"/>
        <v>0</v>
      </c>
      <c r="DW40" s="70">
        <f t="array" ref="DW40">SUM(IF(DM40:DN40&gt;40,1,0))</f>
        <v>0</v>
      </c>
      <c r="DX40" s="70">
        <f t="shared" si="46"/>
        <v>0</v>
      </c>
      <c r="DY40" s="70">
        <f t="shared" si="37"/>
        <v>3.9511877377637741</v>
      </c>
      <c r="DZ40" s="70">
        <f t="shared" si="20"/>
        <v>4.0129959242927828</v>
      </c>
      <c r="EA40" s="70">
        <f t="shared" si="21"/>
        <v>29.312040212039637</v>
      </c>
      <c r="EB40" s="70">
        <f t="shared" si="38"/>
        <v>0.82045677758359536</v>
      </c>
      <c r="EC40" s="70">
        <f t="shared" si="22"/>
        <v>11.000784428942454</v>
      </c>
      <c r="ED40" s="70">
        <f t="shared" si="23"/>
        <v>27</v>
      </c>
      <c r="EE40" s="70">
        <f t="shared" si="23"/>
        <v>8</v>
      </c>
      <c r="EF40" s="70">
        <f t="shared" si="24"/>
        <v>29.62962962962963</v>
      </c>
      <c r="EG40" s="70">
        <f t="shared" si="25"/>
        <v>3</v>
      </c>
      <c r="EH40" s="103">
        <f t="shared" si="26"/>
        <v>11.111111111111111</v>
      </c>
      <c r="EI40" s="70">
        <f t="shared" si="39"/>
        <v>14.814814814814815</v>
      </c>
      <c r="EJ40" s="70">
        <f t="shared" si="27"/>
        <v>1</v>
      </c>
      <c r="EK40" s="70">
        <f t="shared" si="36"/>
        <v>3.7037037037037033</v>
      </c>
      <c r="EL40" s="37"/>
      <c r="EM40" s="37"/>
      <c r="EN40" s="37"/>
      <c r="EO40" s="37"/>
    </row>
    <row r="41" spans="2:145" x14ac:dyDescent="0.4">
      <c r="B41" s="69">
        <v>1832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>
        <v>3.4307847293127192</v>
      </c>
      <c r="AB41" s="70"/>
      <c r="AC41" s="70">
        <v>16.175824175824172</v>
      </c>
      <c r="AD41" s="70">
        <v>10.065387561876316</v>
      </c>
      <c r="AE41" s="70">
        <v>-8.7179487179487207</v>
      </c>
      <c r="AF41" s="70">
        <v>10.869565217391308</v>
      </c>
      <c r="AG41" s="70"/>
      <c r="AH41" s="70"/>
      <c r="AI41" s="70"/>
      <c r="AJ41" s="70"/>
      <c r="AK41" s="70"/>
      <c r="AL41" s="70">
        <v>23.792486583184271</v>
      </c>
      <c r="AM41" s="70">
        <f t="shared" si="28"/>
        <v>9.2693499249400109</v>
      </c>
      <c r="AN41" s="70">
        <f t="shared" si="0"/>
        <v>10.467476389633813</v>
      </c>
      <c r="AO41" s="70">
        <f t="shared" si="1"/>
        <v>23.792486583184271</v>
      </c>
      <c r="AP41" s="70">
        <f t="shared" si="2"/>
        <v>6</v>
      </c>
      <c r="AQ41" s="70">
        <f t="array" ref="AQ41">SUM(IF($AA41:$AL41&lt;0,1,0))</f>
        <v>1</v>
      </c>
      <c r="AR41" s="70">
        <f t="shared" si="3"/>
        <v>16.666666666666668</v>
      </c>
      <c r="AS41" s="70">
        <f t="array" ref="AS41">SUM(IF($AA41:$AL41&gt;20,1,0))</f>
        <v>1</v>
      </c>
      <c r="AT41" s="70">
        <f t="shared" si="4"/>
        <v>16.666666666666664</v>
      </c>
      <c r="AU41" s="70">
        <f t="array" ref="AU41">SUM(IF(AA41:AL41&gt;40,1,0))</f>
        <v>0</v>
      </c>
      <c r="AV41" s="70">
        <f t="shared" si="29"/>
        <v>0</v>
      </c>
      <c r="AW41" s="70">
        <v>-5.7922095759996015</v>
      </c>
      <c r="AX41" s="70">
        <v>2.6658249486875452</v>
      </c>
      <c r="AY41" s="70">
        <v>-3.6125226330237696</v>
      </c>
      <c r="AZ41" s="70"/>
      <c r="BA41" s="70">
        <v>0</v>
      </c>
      <c r="BB41" s="70">
        <v>-6.0000000000000053</v>
      </c>
      <c r="BC41" s="70"/>
      <c r="BD41" s="70"/>
      <c r="BE41" s="70">
        <v>-4.0330161641637163</v>
      </c>
      <c r="BF41" s="70">
        <v>0.53898976768927387</v>
      </c>
      <c r="BG41" s="70">
        <v>-5.2515579875361151</v>
      </c>
      <c r="BH41" s="70">
        <v>-10.633253061932413</v>
      </c>
      <c r="BI41" s="70">
        <v>-10</v>
      </c>
      <c r="BJ41" s="70"/>
      <c r="BK41" s="70">
        <v>11.337837347658997</v>
      </c>
      <c r="BL41" s="70">
        <v>6.7106395182104928</v>
      </c>
      <c r="BM41" s="70">
        <v>4.1136060701925103</v>
      </c>
      <c r="BN41" s="70">
        <v>-7.3394495412844147</v>
      </c>
      <c r="BO41" s="70">
        <f t="shared" si="30"/>
        <v>-1.9496508079643731</v>
      </c>
      <c r="BP41" s="70">
        <f t="shared" si="5"/>
        <v>-3.822769398593743</v>
      </c>
      <c r="BQ41" s="70">
        <f t="shared" si="6"/>
        <v>11.337837347658997</v>
      </c>
      <c r="BR41" s="70">
        <f t="shared" si="7"/>
        <v>14</v>
      </c>
      <c r="BS41" s="70">
        <f t="array" ref="BS41">SUM(IF($AW41:$BN41&lt;0,1,0))</f>
        <v>8</v>
      </c>
      <c r="BT41" s="70">
        <f t="shared" si="8"/>
        <v>57.142857142857146</v>
      </c>
      <c r="BU41" s="70">
        <f t="array" ref="BU41">SUM(IF($AW41:$BN41&gt;20,1,0))</f>
        <v>0</v>
      </c>
      <c r="BV41" s="70">
        <f t="shared" si="9"/>
        <v>0</v>
      </c>
      <c r="BW41" s="70">
        <f t="array" ref="BW41">SUM(IF(AW41:BN41&gt;40,1,0))</f>
        <v>0</v>
      </c>
      <c r="BX41" s="70">
        <f t="shared" si="31"/>
        <v>0</v>
      </c>
      <c r="BY41" s="70">
        <v>4.4600938967136123</v>
      </c>
      <c r="BZ41" s="70"/>
      <c r="CA41" s="70">
        <v>-45.9375</v>
      </c>
      <c r="CB41" s="70">
        <v>-5.1575931232091756</v>
      </c>
      <c r="CC41" s="70"/>
      <c r="CD41" s="70"/>
      <c r="CE41" s="70"/>
      <c r="CF41" s="70"/>
      <c r="CG41" s="70"/>
      <c r="CH41" s="70"/>
      <c r="CI41" s="70"/>
      <c r="CJ41" s="70" t="s">
        <v>14</v>
      </c>
      <c r="CK41" s="70"/>
      <c r="CL41" s="70"/>
      <c r="CM41" s="70"/>
      <c r="CN41" s="70">
        <v>-4.134922384642703</v>
      </c>
      <c r="CO41" s="70"/>
      <c r="CP41" s="70">
        <v>2.8301886792452935</v>
      </c>
      <c r="CQ41" s="70">
        <f t="shared" si="32"/>
        <v>-9.5879465863785924</v>
      </c>
      <c r="CR41" s="70">
        <f t="shared" si="10"/>
        <v>-4.134922384642703</v>
      </c>
      <c r="CS41" s="70">
        <f t="shared" si="11"/>
        <v>4.4600938967136123</v>
      </c>
      <c r="CT41" s="70">
        <f t="shared" si="12"/>
        <v>6</v>
      </c>
      <c r="CU41" s="70">
        <f t="array" ref="CU41">SUM(IF($BY41:$CP41&lt;0,1,0))</f>
        <v>3</v>
      </c>
      <c r="CV41" s="70">
        <f t="shared" si="13"/>
        <v>50</v>
      </c>
      <c r="CW41" s="70">
        <f t="array" ref="CW41">SUM(IF($BY41:$CP41&gt;20,1,0))</f>
        <v>1</v>
      </c>
      <c r="CX41" s="70">
        <f t="shared" si="14"/>
        <v>16.666666666666664</v>
      </c>
      <c r="CY41" s="70">
        <f t="array" ref="CY41">SUM(IF(BY41:CP41&gt;40,1,0))</f>
        <v>1</v>
      </c>
      <c r="CZ41" s="70">
        <f t="shared" si="33"/>
        <v>16.666666666666664</v>
      </c>
      <c r="DA41" s="70"/>
      <c r="DB41" s="70">
        <v>-4.5407977590651814E-2</v>
      </c>
      <c r="DC41" s="70">
        <f t="shared" si="34"/>
        <v>-4.5407977590651814E-2</v>
      </c>
      <c r="DD41" s="70">
        <f t="shared" si="15"/>
        <v>-4.5407977590651814E-2</v>
      </c>
      <c r="DE41" s="70">
        <f t="shared" si="16"/>
        <v>-4.5407977590651814E-2</v>
      </c>
      <c r="DF41" s="70">
        <f t="shared" si="17"/>
        <v>1</v>
      </c>
      <c r="DG41" s="70">
        <f t="array" ref="DG41">SUM(IF($DA41:$DB41&lt;0,1,0))</f>
        <v>1</v>
      </c>
      <c r="DH41" s="70">
        <f t="shared" si="18"/>
        <v>100</v>
      </c>
      <c r="DI41" s="70">
        <f t="array" ref="DI41">SUM(IF($DA41:$DB41&gt;20,1,0))</f>
        <v>0</v>
      </c>
      <c r="DJ41" s="70">
        <f t="shared" si="19"/>
        <v>0</v>
      </c>
      <c r="DK41" s="70">
        <f t="array" ref="DK41">SUM(IF(DA41:DB41&gt;40,1,0))</f>
        <v>0</v>
      </c>
      <c r="DL41" s="70">
        <f t="shared" si="35"/>
        <v>0</v>
      </c>
      <c r="DM41" s="70">
        <v>-9.8902421052916463</v>
      </c>
      <c r="DN41" s="70"/>
      <c r="DO41" s="70">
        <f t="shared" si="45"/>
        <v>-9.8902421052916463</v>
      </c>
      <c r="DP41" s="70">
        <f t="shared" si="40"/>
        <v>-9.8902421052916463</v>
      </c>
      <c r="DQ41" s="70">
        <f t="shared" si="41"/>
        <v>-9.8902421052916463</v>
      </c>
      <c r="DR41" s="70">
        <f t="shared" si="42"/>
        <v>1</v>
      </c>
      <c r="DS41" s="70">
        <f t="array" ref="DS41">SUM(IF($DM41:$DN41&lt;0,1,0))</f>
        <v>1</v>
      </c>
      <c r="DT41" s="70">
        <f t="shared" si="43"/>
        <v>100</v>
      </c>
      <c r="DU41" s="70">
        <f t="array" ref="DU41">SUM(IF($DM41:$DN41&gt;20,1,0))</f>
        <v>0</v>
      </c>
      <c r="DV41" s="70">
        <f t="shared" si="44"/>
        <v>0</v>
      </c>
      <c r="DW41" s="70">
        <f t="array" ref="DW41">SUM(IF(DM41:DN41&gt;40,1,0))</f>
        <v>0</v>
      </c>
      <c r="DX41" s="70">
        <f t="shared" si="46"/>
        <v>0</v>
      </c>
      <c r="DY41" s="70">
        <f t="shared" si="37"/>
        <v>-1.0946072139494973</v>
      </c>
      <c r="DZ41" s="70">
        <f t="shared" si="20"/>
        <v>-4.5407977590651814E-2</v>
      </c>
      <c r="EA41" s="70">
        <f t="shared" si="21"/>
        <v>23.792486583184271</v>
      </c>
      <c r="EB41" s="70">
        <f t="shared" si="38"/>
        <v>0.72892870374410501</v>
      </c>
      <c r="EC41" s="70">
        <f t="shared" si="22"/>
        <v>12.362429219404556</v>
      </c>
      <c r="ED41" s="70">
        <f t="shared" si="23"/>
        <v>28</v>
      </c>
      <c r="EE41" s="70">
        <f t="shared" si="23"/>
        <v>14</v>
      </c>
      <c r="EF41" s="70">
        <f t="shared" si="24"/>
        <v>50</v>
      </c>
      <c r="EG41" s="70">
        <f t="shared" si="25"/>
        <v>2</v>
      </c>
      <c r="EH41" s="103">
        <f t="shared" si="26"/>
        <v>7.1428571428571423</v>
      </c>
      <c r="EI41" s="70">
        <f t="shared" si="39"/>
        <v>13.536155202821869</v>
      </c>
      <c r="EJ41" s="70">
        <f t="shared" si="27"/>
        <v>1</v>
      </c>
      <c r="EK41" s="70">
        <f t="shared" si="36"/>
        <v>3.5714285714285712</v>
      </c>
      <c r="EL41" s="37"/>
      <c r="EM41" s="37"/>
      <c r="EN41" s="37"/>
      <c r="EO41" s="37"/>
    </row>
    <row r="42" spans="2:145" x14ac:dyDescent="0.4">
      <c r="B42" s="69">
        <v>1833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>
        <v>4.8903732947904288</v>
      </c>
      <c r="AB42" s="70"/>
      <c r="AC42" s="70">
        <v>19.334090049186514</v>
      </c>
      <c r="AD42" s="70">
        <v>-3.6630047027937271</v>
      </c>
      <c r="AE42" s="70">
        <v>20.393258426966288</v>
      </c>
      <c r="AF42" s="70">
        <v>74.509803921568633</v>
      </c>
      <c r="AG42" s="70"/>
      <c r="AH42" s="70"/>
      <c r="AI42" s="70"/>
      <c r="AJ42" s="70"/>
      <c r="AK42" s="70"/>
      <c r="AL42" s="70">
        <v>-11.12716763005781</v>
      </c>
      <c r="AM42" s="70">
        <f t="shared" si="28"/>
        <v>17.389558893276721</v>
      </c>
      <c r="AN42" s="70">
        <f t="shared" si="0"/>
        <v>12.112231671988472</v>
      </c>
      <c r="AO42" s="70">
        <f t="shared" si="1"/>
        <v>74.509803921568633</v>
      </c>
      <c r="AP42" s="70">
        <f t="shared" si="2"/>
        <v>6</v>
      </c>
      <c r="AQ42" s="70">
        <f t="array" ref="AQ42">SUM(IF($AA42:$AL42&lt;0,1,0))</f>
        <v>2</v>
      </c>
      <c r="AR42" s="70">
        <f t="shared" si="3"/>
        <v>33.333333333333336</v>
      </c>
      <c r="AS42" s="70">
        <f t="array" ref="AS42">SUM(IF($AA42:$AL42&gt;20,1,0))</f>
        <v>2</v>
      </c>
      <c r="AT42" s="70">
        <f t="shared" si="4"/>
        <v>33.333333333333329</v>
      </c>
      <c r="AU42" s="70">
        <f t="array" ref="AU42">SUM(IF(AA42:AL42&gt;40,1,0))</f>
        <v>1</v>
      </c>
      <c r="AV42" s="70">
        <f t="shared" si="29"/>
        <v>16.666666666666664</v>
      </c>
      <c r="AW42" s="70">
        <v>-12.090286479419898</v>
      </c>
      <c r="AX42" s="70">
        <v>-13.744118236240121</v>
      </c>
      <c r="AY42" s="70">
        <v>-7.501893652476892</v>
      </c>
      <c r="AZ42" s="70"/>
      <c r="BA42" s="70">
        <v>-8.9285714285714199</v>
      </c>
      <c r="BB42" s="70">
        <v>-6.3829787234042428</v>
      </c>
      <c r="BC42" s="70"/>
      <c r="BD42" s="70"/>
      <c r="BE42" s="70">
        <v>-2.4318609022556448</v>
      </c>
      <c r="BF42" s="70">
        <v>-8.1363172705019018</v>
      </c>
      <c r="BG42" s="70">
        <v>-8.8393358466351213</v>
      </c>
      <c r="BH42" s="70">
        <v>0.30852622501660321</v>
      </c>
      <c r="BI42" s="70">
        <v>5.555555555555558</v>
      </c>
      <c r="BJ42" s="70"/>
      <c r="BK42" s="70">
        <v>-3.5975641956655311</v>
      </c>
      <c r="BL42" s="70">
        <v>-10.830421929588807</v>
      </c>
      <c r="BM42" s="70">
        <v>0.24941371817379654</v>
      </c>
      <c r="BN42" s="70">
        <v>-5.9405940594059459</v>
      </c>
      <c r="BO42" s="70">
        <f t="shared" si="30"/>
        <v>-5.8793176589585414</v>
      </c>
      <c r="BP42" s="70">
        <f t="shared" si="5"/>
        <v>-6.9424361879405669</v>
      </c>
      <c r="BQ42" s="70">
        <f t="shared" si="6"/>
        <v>5.555555555555558</v>
      </c>
      <c r="BR42" s="70">
        <f t="shared" si="7"/>
        <v>14</v>
      </c>
      <c r="BS42" s="70">
        <f t="array" ref="BS42">SUM(IF($AW42:$BN42&lt;0,1,0))</f>
        <v>11</v>
      </c>
      <c r="BT42" s="70">
        <f t="shared" si="8"/>
        <v>78.571428571428569</v>
      </c>
      <c r="BU42" s="70">
        <f t="array" ref="BU42">SUM(IF($AW42:$BN42&gt;20,1,0))</f>
        <v>0</v>
      </c>
      <c r="BV42" s="70">
        <f t="shared" si="9"/>
        <v>0</v>
      </c>
      <c r="BW42" s="70">
        <f t="array" ref="BW42">SUM(IF(AW42:BN42&gt;40,1,0))</f>
        <v>0</v>
      </c>
      <c r="BX42" s="70">
        <f t="shared" si="31"/>
        <v>0</v>
      </c>
      <c r="BY42" s="70">
        <v>46.982758620689658</v>
      </c>
      <c r="BZ42" s="70"/>
      <c r="CA42" s="70">
        <v>77.456647398843913</v>
      </c>
      <c r="CB42" s="70">
        <v>-2.1903323262839982</v>
      </c>
      <c r="CC42" s="70"/>
      <c r="CD42" s="70"/>
      <c r="CE42" s="70"/>
      <c r="CF42" s="70"/>
      <c r="CG42" s="70"/>
      <c r="CH42" s="70"/>
      <c r="CI42" s="70"/>
      <c r="CJ42" s="70" t="s">
        <v>14</v>
      </c>
      <c r="CK42" s="70"/>
      <c r="CL42" s="70"/>
      <c r="CM42" s="70"/>
      <c r="CN42" s="70">
        <v>10.594367928911208</v>
      </c>
      <c r="CO42" s="70"/>
      <c r="CP42" s="70">
        <v>3.669724770642202</v>
      </c>
      <c r="CQ42" s="70">
        <f t="shared" si="32"/>
        <v>27.302633278560599</v>
      </c>
      <c r="CR42" s="70">
        <f t="shared" si="10"/>
        <v>10.594367928911208</v>
      </c>
      <c r="CS42" s="70">
        <f t="shared" si="11"/>
        <v>77.456647398843913</v>
      </c>
      <c r="CT42" s="70">
        <f t="shared" si="12"/>
        <v>6</v>
      </c>
      <c r="CU42" s="70">
        <f t="array" ref="CU42">SUM(IF($BY42:$CP42&lt;0,1,0))</f>
        <v>1</v>
      </c>
      <c r="CV42" s="70">
        <f t="shared" si="13"/>
        <v>16.666666666666668</v>
      </c>
      <c r="CW42" s="70">
        <f t="array" ref="CW42">SUM(IF($BY42:$CP42&gt;20,1,0))</f>
        <v>3</v>
      </c>
      <c r="CX42" s="70">
        <f t="shared" si="14"/>
        <v>50</v>
      </c>
      <c r="CY42" s="70">
        <f t="array" ref="CY42">SUM(IF(BY42:CP42&gt;40,1,0))</f>
        <v>3</v>
      </c>
      <c r="CZ42" s="70">
        <f t="shared" si="33"/>
        <v>50</v>
      </c>
      <c r="DA42" s="70"/>
      <c r="DB42" s="70">
        <v>-0.70924915428229107</v>
      </c>
      <c r="DC42" s="70">
        <f t="shared" si="34"/>
        <v>-0.70924915428229107</v>
      </c>
      <c r="DD42" s="70">
        <f t="shared" si="15"/>
        <v>-0.70924915428229107</v>
      </c>
      <c r="DE42" s="70">
        <f t="shared" si="16"/>
        <v>-0.70924915428229107</v>
      </c>
      <c r="DF42" s="70">
        <f t="shared" si="17"/>
        <v>1</v>
      </c>
      <c r="DG42" s="70">
        <f t="array" ref="DG42">SUM(IF($DA42:$DB42&lt;0,1,0))</f>
        <v>1</v>
      </c>
      <c r="DH42" s="70">
        <f t="shared" si="18"/>
        <v>100</v>
      </c>
      <c r="DI42" s="70">
        <f t="array" ref="DI42">SUM(IF($DA42:$DB42&gt;20,1,0))</f>
        <v>0</v>
      </c>
      <c r="DJ42" s="70">
        <f t="shared" si="19"/>
        <v>0</v>
      </c>
      <c r="DK42" s="70">
        <f t="array" ref="DK42">SUM(IF(DA42:DB42&gt;40,1,0))</f>
        <v>0</v>
      </c>
      <c r="DL42" s="70">
        <f t="shared" si="35"/>
        <v>0</v>
      </c>
      <c r="DM42" s="70">
        <v>3.4883463266286885</v>
      </c>
      <c r="DN42" s="70"/>
      <c r="DO42" s="70">
        <f t="shared" si="45"/>
        <v>3.4883463266286885</v>
      </c>
      <c r="DP42" s="70">
        <f t="shared" si="40"/>
        <v>3.4883463266286885</v>
      </c>
      <c r="DQ42" s="70">
        <f t="shared" si="41"/>
        <v>3.4883463266286885</v>
      </c>
      <c r="DR42" s="70">
        <f t="shared" si="42"/>
        <v>1</v>
      </c>
      <c r="DS42" s="70">
        <f t="array" ref="DS42">SUM(IF($DM42:$DN42&lt;0,1,0))</f>
        <v>0</v>
      </c>
      <c r="DT42" s="70">
        <f t="shared" si="43"/>
        <v>0</v>
      </c>
      <c r="DU42" s="70">
        <f t="array" ref="DU42">SUM(IF($DM42:$DN42&gt;20,1,0))</f>
        <v>0</v>
      </c>
      <c r="DV42" s="70">
        <f t="shared" si="44"/>
        <v>0</v>
      </c>
      <c r="DW42" s="70">
        <f t="array" ref="DW42">SUM(IF(DM42:DN42&gt;40,1,0))</f>
        <v>0</v>
      </c>
      <c r="DX42" s="70">
        <f t="shared" si="46"/>
        <v>0</v>
      </c>
      <c r="DY42" s="70">
        <f t="shared" si="37"/>
        <v>5.9747840629403743</v>
      </c>
      <c r="DZ42" s="70">
        <f t="shared" si="20"/>
        <v>-2.1903323262839982</v>
      </c>
      <c r="EA42" s="70">
        <f t="shared" si="21"/>
        <v>77.456647398843913</v>
      </c>
      <c r="EB42" s="70">
        <f t="shared" si="38"/>
        <v>0.20664061162758909</v>
      </c>
      <c r="EC42" s="70">
        <f t="shared" si="22"/>
        <v>23.816128716115355</v>
      </c>
      <c r="ED42" s="70">
        <f t="shared" si="23"/>
        <v>28</v>
      </c>
      <c r="EE42" s="70">
        <f t="shared" si="23"/>
        <v>15</v>
      </c>
      <c r="EF42" s="70">
        <f t="shared" si="24"/>
        <v>53.571428571428569</v>
      </c>
      <c r="EG42" s="70">
        <f t="shared" si="25"/>
        <v>5</v>
      </c>
      <c r="EH42" s="103">
        <f t="shared" si="26"/>
        <v>17.857142857142858</v>
      </c>
      <c r="EI42" s="70">
        <f t="shared" si="39"/>
        <v>13.425925925925926</v>
      </c>
      <c r="EJ42" s="70">
        <f t="shared" si="27"/>
        <v>4</v>
      </c>
      <c r="EK42" s="70">
        <f t="shared" si="36"/>
        <v>14.285714285714285</v>
      </c>
      <c r="EL42" s="37"/>
      <c r="EM42" s="37"/>
      <c r="EN42" s="37"/>
      <c r="EO42" s="37"/>
    </row>
    <row r="43" spans="2:145" x14ac:dyDescent="0.4">
      <c r="B43" s="69">
        <v>1834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>
        <v>5.0346270869858101</v>
      </c>
      <c r="AB43" s="70"/>
      <c r="AC43" s="70">
        <v>-11.699429296131891</v>
      </c>
      <c r="AD43" s="70">
        <v>8.4835105317259689</v>
      </c>
      <c r="AE43" s="70">
        <v>12.225851609892668</v>
      </c>
      <c r="AF43" s="70">
        <v>29.213483146067396</v>
      </c>
      <c r="AG43" s="70"/>
      <c r="AH43" s="70"/>
      <c r="AI43" s="70"/>
      <c r="AJ43" s="70"/>
      <c r="AK43" s="70"/>
      <c r="AL43" s="70">
        <v>15.93495934959348</v>
      </c>
      <c r="AM43" s="70">
        <f t="shared" si="28"/>
        <v>9.8655004046889072</v>
      </c>
      <c r="AN43" s="70">
        <f t="shared" si="0"/>
        <v>10.354681070809319</v>
      </c>
      <c r="AO43" s="70">
        <f t="shared" si="1"/>
        <v>29.213483146067396</v>
      </c>
      <c r="AP43" s="70">
        <f t="shared" si="2"/>
        <v>6</v>
      </c>
      <c r="AQ43" s="70">
        <f t="array" ref="AQ43">SUM(IF($AA43:$AL43&lt;0,1,0))</f>
        <v>1</v>
      </c>
      <c r="AR43" s="70">
        <f t="shared" si="3"/>
        <v>16.666666666666668</v>
      </c>
      <c r="AS43" s="70">
        <f t="array" ref="AS43">SUM(IF($AA43:$AL43&gt;20,1,0))</f>
        <v>1</v>
      </c>
      <c r="AT43" s="70">
        <f t="shared" si="4"/>
        <v>16.666666666666664</v>
      </c>
      <c r="AU43" s="70">
        <f t="array" ref="AU43">SUM(IF(AA43:AL43&gt;40,1,0))</f>
        <v>0</v>
      </c>
      <c r="AV43" s="70">
        <f t="shared" si="29"/>
        <v>0</v>
      </c>
      <c r="AW43" s="70">
        <v>4.7159109220406776</v>
      </c>
      <c r="AX43" s="70">
        <v>-5.909795892251946</v>
      </c>
      <c r="AY43" s="70">
        <v>-5.4046971731796001</v>
      </c>
      <c r="AZ43" s="70"/>
      <c r="BA43" s="70">
        <v>-2.9411764705882431</v>
      </c>
      <c r="BB43" s="70">
        <v>-15.909090909090917</v>
      </c>
      <c r="BC43" s="70">
        <v>13.459766822784669</v>
      </c>
      <c r="BD43" s="70"/>
      <c r="BE43" s="70">
        <v>-11.387522417368823</v>
      </c>
      <c r="BF43" s="70">
        <v>0.33183931970967584</v>
      </c>
      <c r="BG43" s="70">
        <v>-6.9247690277166596</v>
      </c>
      <c r="BH43" s="70">
        <v>-0.36688129270378012</v>
      </c>
      <c r="BI43" s="70">
        <v>-4.2706442831215936</v>
      </c>
      <c r="BJ43" s="70"/>
      <c r="BK43" s="70">
        <v>-4.1441888511662057</v>
      </c>
      <c r="BL43" s="70">
        <v>-2.9837251356238825</v>
      </c>
      <c r="BM43" s="70">
        <v>6.3614646803942243</v>
      </c>
      <c r="BN43" s="70">
        <v>-8.4210526315789629</v>
      </c>
      <c r="BO43" s="70">
        <f t="shared" si="30"/>
        <v>-2.9196374892974242</v>
      </c>
      <c r="BP43" s="70">
        <f t="shared" si="5"/>
        <v>-4.1441888511662057</v>
      </c>
      <c r="BQ43" s="70">
        <f t="shared" si="6"/>
        <v>13.459766822784669</v>
      </c>
      <c r="BR43" s="70">
        <f t="shared" si="7"/>
        <v>15</v>
      </c>
      <c r="BS43" s="70">
        <f t="array" ref="BS43">SUM(IF($AW43:$BN43&lt;0,1,0))</f>
        <v>11</v>
      </c>
      <c r="BT43" s="70">
        <f t="shared" si="8"/>
        <v>73.333333333333329</v>
      </c>
      <c r="BU43" s="70">
        <f t="array" ref="BU43">SUM(IF($AW43:$BN43&gt;20,1,0))</f>
        <v>0</v>
      </c>
      <c r="BV43" s="70">
        <f t="shared" si="9"/>
        <v>0</v>
      </c>
      <c r="BW43" s="70">
        <f t="array" ref="BW43">SUM(IF(AW43:BN43&gt;40,1,0))</f>
        <v>0</v>
      </c>
      <c r="BX43" s="70">
        <f t="shared" si="31"/>
        <v>0</v>
      </c>
      <c r="BY43" s="70">
        <v>-1.9444444444444429</v>
      </c>
      <c r="BZ43" s="70"/>
      <c r="CA43" s="70">
        <v>13.029315960912063</v>
      </c>
      <c r="CB43" s="70">
        <v>-0.23166023166021707</v>
      </c>
      <c r="CC43" s="70"/>
      <c r="CD43" s="70"/>
      <c r="CE43" s="70"/>
      <c r="CF43" s="70"/>
      <c r="CG43" s="70"/>
      <c r="CH43" s="70"/>
      <c r="CI43" s="70"/>
      <c r="CJ43" s="70" t="s">
        <v>14</v>
      </c>
      <c r="CK43" s="70"/>
      <c r="CL43" s="70"/>
      <c r="CM43" s="70"/>
      <c r="CN43" s="70">
        <v>-3.6852589641434341</v>
      </c>
      <c r="CO43" s="70"/>
      <c r="CP43" s="70">
        <v>6.1946902654867131</v>
      </c>
      <c r="CQ43" s="70">
        <f t="shared" si="32"/>
        <v>2.6725285172301363</v>
      </c>
      <c r="CR43" s="70">
        <f t="shared" si="10"/>
        <v>-0.23166023166021707</v>
      </c>
      <c r="CS43" s="70">
        <f t="shared" si="11"/>
        <v>13.029315960912063</v>
      </c>
      <c r="CT43" s="70">
        <f t="shared" si="12"/>
        <v>6</v>
      </c>
      <c r="CU43" s="70">
        <f t="array" ref="CU43">SUM(IF($BY43:$CP43&lt;0,1,0))</f>
        <v>3</v>
      </c>
      <c r="CV43" s="70">
        <f t="shared" si="13"/>
        <v>50</v>
      </c>
      <c r="CW43" s="70">
        <f t="array" ref="CW43">SUM(IF($BY43:$CP43&gt;20,1,0))</f>
        <v>1</v>
      </c>
      <c r="CX43" s="70">
        <f t="shared" si="14"/>
        <v>16.666666666666664</v>
      </c>
      <c r="CY43" s="70">
        <f t="array" ref="CY43">SUM(IF(BY43:CP43&gt;40,1,0))</f>
        <v>1</v>
      </c>
      <c r="CZ43" s="70">
        <f t="shared" si="33"/>
        <v>16.666666666666664</v>
      </c>
      <c r="DA43" s="70"/>
      <c r="DB43" s="70">
        <v>-2.7026533516855458</v>
      </c>
      <c r="DC43" s="70">
        <f t="shared" si="34"/>
        <v>-2.7026533516855458</v>
      </c>
      <c r="DD43" s="70">
        <f t="shared" si="15"/>
        <v>-2.7026533516855458</v>
      </c>
      <c r="DE43" s="70">
        <f t="shared" si="16"/>
        <v>-2.7026533516855458</v>
      </c>
      <c r="DF43" s="70">
        <f t="shared" si="17"/>
        <v>1</v>
      </c>
      <c r="DG43" s="70">
        <f t="array" ref="DG43">SUM(IF($DA43:$DB43&lt;0,1,0))</f>
        <v>1</v>
      </c>
      <c r="DH43" s="70">
        <f t="shared" si="18"/>
        <v>100</v>
      </c>
      <c r="DI43" s="70">
        <f t="array" ref="DI43">SUM(IF($DA43:$DB43&gt;20,1,0))</f>
        <v>0</v>
      </c>
      <c r="DJ43" s="70">
        <f t="shared" si="19"/>
        <v>0</v>
      </c>
      <c r="DK43" s="70">
        <f t="array" ref="DK43">SUM(IF(DA43:DB43&gt;40,1,0))</f>
        <v>0</v>
      </c>
      <c r="DL43" s="70">
        <f t="shared" si="35"/>
        <v>0</v>
      </c>
      <c r="DM43" s="70">
        <v>27.127595248165946</v>
      </c>
      <c r="DN43" s="70"/>
      <c r="DO43" s="70">
        <f t="shared" si="45"/>
        <v>27.127595248165946</v>
      </c>
      <c r="DP43" s="70">
        <f t="shared" si="40"/>
        <v>27.127595248165946</v>
      </c>
      <c r="DQ43" s="70">
        <f t="shared" si="41"/>
        <v>27.127595248165946</v>
      </c>
      <c r="DR43" s="70">
        <f t="shared" si="42"/>
        <v>1</v>
      </c>
      <c r="DS43" s="70">
        <f t="array" ref="DS43">SUM(IF($DM43:$DN43&lt;0,1,0))</f>
        <v>0</v>
      </c>
      <c r="DT43" s="70">
        <f t="shared" si="43"/>
        <v>0</v>
      </c>
      <c r="DU43" s="70">
        <f t="array" ref="DU43">SUM(IF($DM43:$DN43&gt;20,1,0))</f>
        <v>1</v>
      </c>
      <c r="DV43" s="70">
        <f t="shared" si="44"/>
        <v>100</v>
      </c>
      <c r="DW43" s="70">
        <f t="array" ref="DW43">SUM(IF(DM43:DN43&gt;40,1,0))</f>
        <v>0</v>
      </c>
      <c r="DX43" s="70">
        <f t="shared" si="46"/>
        <v>0</v>
      </c>
      <c r="DY43" s="70">
        <f t="shared" si="37"/>
        <v>1.8995008775465412</v>
      </c>
      <c r="DZ43" s="70">
        <f t="shared" si="20"/>
        <v>-1.1556628685741115</v>
      </c>
      <c r="EA43" s="70">
        <f t="shared" si="21"/>
        <v>29.213483146067396</v>
      </c>
      <c r="EB43" s="70">
        <f t="shared" si="38"/>
        <v>0.11443293122616031</v>
      </c>
      <c r="EC43" s="70">
        <f t="shared" si="22"/>
        <v>10.923326363030212</v>
      </c>
      <c r="ED43" s="70">
        <f t="shared" si="23"/>
        <v>29</v>
      </c>
      <c r="EE43" s="70">
        <f t="shared" si="23"/>
        <v>16</v>
      </c>
      <c r="EF43" s="70">
        <f t="shared" si="24"/>
        <v>55.172413793103445</v>
      </c>
      <c r="EG43" s="70">
        <f t="shared" si="25"/>
        <v>3</v>
      </c>
      <c r="EH43" s="103">
        <f t="shared" si="26"/>
        <v>10.344827586206897</v>
      </c>
      <c r="EI43" s="70">
        <f t="shared" si="39"/>
        <v>11.446360153256705</v>
      </c>
      <c r="EJ43" s="70">
        <f t="shared" si="27"/>
        <v>1</v>
      </c>
      <c r="EK43" s="70">
        <f t="shared" si="36"/>
        <v>3.4482758620689653</v>
      </c>
      <c r="EL43" s="37"/>
      <c r="EM43" s="37"/>
      <c r="EN43" s="37"/>
      <c r="EO43" s="37"/>
    </row>
    <row r="44" spans="2:145" x14ac:dyDescent="0.4">
      <c r="B44" s="69">
        <v>1835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>
        <v>-8.3766537570227513</v>
      </c>
      <c r="AB44" s="70"/>
      <c r="AC44" s="70">
        <v>-5.4219030520646356</v>
      </c>
      <c r="AD44" s="70">
        <v>-1.7565418397099852</v>
      </c>
      <c r="AE44" s="70">
        <v>-23.160083160083154</v>
      </c>
      <c r="AF44" s="70">
        <v>-49.565217391304351</v>
      </c>
      <c r="AG44" s="70"/>
      <c r="AH44" s="70"/>
      <c r="AI44" s="70"/>
      <c r="AJ44" s="70"/>
      <c r="AK44" s="70"/>
      <c r="AL44" s="70">
        <v>-3.6465638148667545</v>
      </c>
      <c r="AM44" s="70">
        <f t="shared" si="28"/>
        <v>-15.321160502508606</v>
      </c>
      <c r="AN44" s="70">
        <f t="shared" si="0"/>
        <v>-6.8992784045436935</v>
      </c>
      <c r="AO44" s="70">
        <f t="shared" si="1"/>
        <v>-1.7565418397099852</v>
      </c>
      <c r="AP44" s="70">
        <f t="shared" si="2"/>
        <v>6</v>
      </c>
      <c r="AQ44" s="70">
        <f t="array" ref="AQ44">SUM(IF($AA44:$AL44&lt;0,1,0))</f>
        <v>6</v>
      </c>
      <c r="AR44" s="70">
        <f t="shared" si="3"/>
        <v>100</v>
      </c>
      <c r="AS44" s="70">
        <f t="array" ref="AS44">SUM(IF($AA44:$AL44&gt;20,1,0))</f>
        <v>0</v>
      </c>
      <c r="AT44" s="70">
        <f t="shared" si="4"/>
        <v>0</v>
      </c>
      <c r="AU44" s="70">
        <f t="array" ref="AU44">SUM(IF(AA44:AL44&gt;40,1,0))</f>
        <v>0</v>
      </c>
      <c r="AV44" s="70">
        <f t="shared" si="29"/>
        <v>0</v>
      </c>
      <c r="AW44" s="70">
        <v>6.6708843301772962</v>
      </c>
      <c r="AX44" s="70">
        <v>2.3934123520907624</v>
      </c>
      <c r="AY44" s="70">
        <v>4.2868520378129329</v>
      </c>
      <c r="AZ44" s="70"/>
      <c r="BA44" s="70">
        <v>-1.0101010101010128</v>
      </c>
      <c r="BB44" s="70">
        <v>2.7027027027026973</v>
      </c>
      <c r="BC44" s="70">
        <v>-4.0644881603845047</v>
      </c>
      <c r="BD44" s="70"/>
      <c r="BE44" s="70">
        <v>-14.565340844558538</v>
      </c>
      <c r="BF44" s="70">
        <v>0.15447580675316264</v>
      </c>
      <c r="BG44" s="70">
        <v>1.7961807525051832</v>
      </c>
      <c r="BH44" s="70">
        <v>3.296140396393521</v>
      </c>
      <c r="BI44" s="70">
        <v>0</v>
      </c>
      <c r="BJ44" s="70"/>
      <c r="BK44" s="70">
        <v>11.388917430759134</v>
      </c>
      <c r="BL44" s="70">
        <v>3.4638086362224207</v>
      </c>
      <c r="BM44" s="70">
        <v>10.313000369204506</v>
      </c>
      <c r="BN44" s="70">
        <v>2.2988505747126631</v>
      </c>
      <c r="BO44" s="70">
        <f t="shared" si="30"/>
        <v>1.9416863582860151</v>
      </c>
      <c r="BP44" s="70">
        <f t="shared" si="5"/>
        <v>2.3934123520907624</v>
      </c>
      <c r="BQ44" s="70">
        <f t="shared" si="6"/>
        <v>11.388917430759134</v>
      </c>
      <c r="BR44" s="70">
        <f t="shared" si="7"/>
        <v>15</v>
      </c>
      <c r="BS44" s="70">
        <f t="array" ref="BS44">SUM(IF($AW44:$BN44&lt;0,1,0))</f>
        <v>3</v>
      </c>
      <c r="BT44" s="70">
        <f t="shared" si="8"/>
        <v>20</v>
      </c>
      <c r="BU44" s="70">
        <f t="array" ref="BU44">SUM(IF($AW44:$BN44&gt;20,1,0))</f>
        <v>0</v>
      </c>
      <c r="BV44" s="70">
        <f t="shared" si="9"/>
        <v>0</v>
      </c>
      <c r="BW44" s="70">
        <f t="array" ref="BW44">SUM(IF(AW44:BN44&gt;40,1,0))</f>
        <v>0</v>
      </c>
      <c r="BX44" s="70">
        <f t="shared" si="31"/>
        <v>0</v>
      </c>
      <c r="BY44" s="70">
        <v>18.125</v>
      </c>
      <c r="BZ44" s="70"/>
      <c r="CA44" s="70">
        <v>-15.561959654178677</v>
      </c>
      <c r="CB44" s="70">
        <v>-4.7600619195046452</v>
      </c>
      <c r="CC44" s="70"/>
      <c r="CD44" s="70"/>
      <c r="CE44" s="70"/>
      <c r="CF44" s="70"/>
      <c r="CG44" s="70"/>
      <c r="CH44" s="70"/>
      <c r="CI44" s="70"/>
      <c r="CJ44" s="70" t="s">
        <v>14</v>
      </c>
      <c r="CK44" s="70"/>
      <c r="CL44" s="70"/>
      <c r="CM44" s="70"/>
      <c r="CN44" s="70">
        <v>-0.31023784901758056</v>
      </c>
      <c r="CO44" s="70"/>
      <c r="CP44" s="70">
        <v>7.5</v>
      </c>
      <c r="CQ44" s="70">
        <f t="shared" si="32"/>
        <v>0.99854811545981936</v>
      </c>
      <c r="CR44" s="70">
        <f t="shared" si="10"/>
        <v>-0.31023784901758056</v>
      </c>
      <c r="CS44" s="70">
        <f t="shared" si="11"/>
        <v>18.125</v>
      </c>
      <c r="CT44" s="70">
        <f t="shared" si="12"/>
        <v>6</v>
      </c>
      <c r="CU44" s="70">
        <f t="array" ref="CU44">SUM(IF($BY44:$CP44&lt;0,1,0))</f>
        <v>3</v>
      </c>
      <c r="CV44" s="70">
        <f t="shared" si="13"/>
        <v>50</v>
      </c>
      <c r="CW44" s="70">
        <f t="array" ref="CW44">SUM(IF($BY44:$CP44&gt;20,1,0))</f>
        <v>1</v>
      </c>
      <c r="CX44" s="70">
        <f t="shared" si="14"/>
        <v>16.666666666666664</v>
      </c>
      <c r="CY44" s="70">
        <f t="array" ref="CY44">SUM(IF(BY44:CP44&gt;40,1,0))</f>
        <v>1</v>
      </c>
      <c r="CZ44" s="70">
        <f t="shared" si="33"/>
        <v>16.666666666666664</v>
      </c>
      <c r="DA44" s="70"/>
      <c r="DB44" s="70">
        <v>7.8232668927756279</v>
      </c>
      <c r="DC44" s="70">
        <f t="shared" si="34"/>
        <v>7.8232668927756279</v>
      </c>
      <c r="DD44" s="70">
        <f t="shared" si="15"/>
        <v>7.8232668927756279</v>
      </c>
      <c r="DE44" s="70">
        <f t="shared" si="16"/>
        <v>7.8232668927756279</v>
      </c>
      <c r="DF44" s="70">
        <f t="shared" si="17"/>
        <v>1</v>
      </c>
      <c r="DG44" s="70">
        <f t="array" ref="DG44">SUM(IF($DA44:$DB44&lt;0,1,0))</f>
        <v>0</v>
      </c>
      <c r="DH44" s="70">
        <f t="shared" si="18"/>
        <v>0</v>
      </c>
      <c r="DI44" s="70">
        <f t="array" ref="DI44">SUM(IF($DA44:$DB44&gt;20,1,0))</f>
        <v>0</v>
      </c>
      <c r="DJ44" s="70">
        <f t="shared" si="19"/>
        <v>0</v>
      </c>
      <c r="DK44" s="70">
        <f t="array" ref="DK44">SUM(IF(DA44:DB44&gt;40,1,0))</f>
        <v>0</v>
      </c>
      <c r="DL44" s="70">
        <f t="shared" si="35"/>
        <v>0</v>
      </c>
      <c r="DM44" s="70">
        <v>13.117733066280902</v>
      </c>
      <c r="DN44" s="70"/>
      <c r="DO44" s="70">
        <f t="shared" si="45"/>
        <v>13.117733066280902</v>
      </c>
      <c r="DP44" s="70">
        <f t="shared" si="40"/>
        <v>13.117733066280902</v>
      </c>
      <c r="DQ44" s="70">
        <f t="shared" si="41"/>
        <v>13.117733066280902</v>
      </c>
      <c r="DR44" s="70">
        <f t="shared" si="42"/>
        <v>1</v>
      </c>
      <c r="DS44" s="70">
        <f t="array" ref="DS44">SUM(IF($DM44:$DN44&lt;0,1,0))</f>
        <v>0</v>
      </c>
      <c r="DT44" s="70">
        <f t="shared" si="43"/>
        <v>0</v>
      </c>
      <c r="DU44" s="70">
        <f t="array" ref="DU44">SUM(IF($DM44:$DN44&gt;20,1,0))</f>
        <v>0</v>
      </c>
      <c r="DV44" s="70">
        <f t="shared" si="44"/>
        <v>0</v>
      </c>
      <c r="DW44" s="70">
        <f t="array" ref="DW44">SUM(IF(DM44:DN44&gt;40,1,0))</f>
        <v>0</v>
      </c>
      <c r="DX44" s="70">
        <f t="shared" si="46"/>
        <v>0</v>
      </c>
      <c r="DY44" s="70">
        <f t="shared" si="37"/>
        <v>-1.3167116823002065</v>
      </c>
      <c r="DZ44" s="70">
        <f t="shared" si="20"/>
        <v>0.9753282796291729</v>
      </c>
      <c r="EA44" s="70">
        <f t="shared" si="21"/>
        <v>18.125</v>
      </c>
      <c r="EB44" s="70">
        <f t="shared" si="38"/>
        <v>0.37423130310566766</v>
      </c>
      <c r="EC44" s="70">
        <f t="shared" si="22"/>
        <v>12.933648644210379</v>
      </c>
      <c r="ED44" s="70">
        <f t="shared" si="23"/>
        <v>29</v>
      </c>
      <c r="EE44" s="70">
        <f t="shared" si="23"/>
        <v>12</v>
      </c>
      <c r="EF44" s="70">
        <f t="shared" si="24"/>
        <v>41.379310344827587</v>
      </c>
      <c r="EG44" s="70">
        <f t="shared" si="25"/>
        <v>1</v>
      </c>
      <c r="EH44" s="103">
        <f t="shared" si="26"/>
        <v>3.4482758620689653</v>
      </c>
      <c r="EI44" s="70">
        <f t="shared" si="39"/>
        <v>9.5519369944657306</v>
      </c>
      <c r="EJ44" s="70">
        <f t="shared" si="27"/>
        <v>1</v>
      </c>
      <c r="EK44" s="70">
        <f t="shared" si="36"/>
        <v>3.4482758620689653</v>
      </c>
      <c r="EL44" s="37"/>
      <c r="EM44" s="37"/>
      <c r="EN44" s="37"/>
      <c r="EO44" s="37"/>
    </row>
    <row r="45" spans="2:145" x14ac:dyDescent="0.4">
      <c r="B45" s="69">
        <v>1836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>
        <v>-0.95692408873693235</v>
      </c>
      <c r="AB45" s="70"/>
      <c r="AC45" s="70">
        <v>-8.7699316628701567</v>
      </c>
      <c r="AD45" s="70">
        <v>-5.152934398840797</v>
      </c>
      <c r="AE45" s="70">
        <v>39.502164502164504</v>
      </c>
      <c r="AF45" s="70">
        <v>18.965517241379317</v>
      </c>
      <c r="AG45" s="70"/>
      <c r="AH45" s="70"/>
      <c r="AI45" s="70"/>
      <c r="AJ45" s="70"/>
      <c r="AK45" s="70"/>
      <c r="AL45" s="70">
        <v>-11.935953420669577</v>
      </c>
      <c r="AM45" s="70">
        <f t="shared" si="28"/>
        <v>5.2753230287377262</v>
      </c>
      <c r="AN45" s="70">
        <f t="shared" si="0"/>
        <v>-3.0549292437888647</v>
      </c>
      <c r="AO45" s="70">
        <f t="shared" si="1"/>
        <v>39.502164502164504</v>
      </c>
      <c r="AP45" s="70">
        <f t="shared" si="2"/>
        <v>6</v>
      </c>
      <c r="AQ45" s="70">
        <f t="array" ref="AQ45">SUM(IF($AA45:$AL45&lt;0,1,0))</f>
        <v>4</v>
      </c>
      <c r="AR45" s="70">
        <f t="shared" si="3"/>
        <v>66.666666666666671</v>
      </c>
      <c r="AS45" s="70">
        <f t="array" ref="AS45">SUM(IF($AA45:$AL45&gt;20,1,0))</f>
        <v>1</v>
      </c>
      <c r="AT45" s="70">
        <f t="shared" si="4"/>
        <v>16.666666666666664</v>
      </c>
      <c r="AU45" s="70">
        <f t="array" ref="AU45">SUM(IF(AA45:AL45&gt;40,1,0))</f>
        <v>0</v>
      </c>
      <c r="AV45" s="70">
        <f t="shared" si="29"/>
        <v>0</v>
      </c>
      <c r="AW45" s="70">
        <v>-13.833780123071543</v>
      </c>
      <c r="AX45" s="70">
        <v>5.3661616161616204</v>
      </c>
      <c r="AY45" s="70">
        <v>17.807218514460281</v>
      </c>
      <c r="AZ45" s="70"/>
      <c r="BA45" s="70">
        <v>7.1428571428571423</v>
      </c>
      <c r="BB45" s="70">
        <v>-2.6315789473684292</v>
      </c>
      <c r="BC45" s="70">
        <v>-12.589908446329723</v>
      </c>
      <c r="BD45" s="70"/>
      <c r="BE45" s="70">
        <v>26.112514920044383</v>
      </c>
      <c r="BF45" s="70">
        <v>1.4297007058924782</v>
      </c>
      <c r="BG45" s="70">
        <v>-0.93268075696961761</v>
      </c>
      <c r="BH45" s="70">
        <v>-8.3415958472424663</v>
      </c>
      <c r="BI45" s="70">
        <v>-5.1555186397615689</v>
      </c>
      <c r="BJ45" s="70"/>
      <c r="BK45" s="70">
        <v>8.9841463474088332</v>
      </c>
      <c r="BL45" s="70">
        <v>0.82570184656958201</v>
      </c>
      <c r="BM45" s="70">
        <v>-16.647978743522497</v>
      </c>
      <c r="BN45" s="70">
        <v>11.23595505617978</v>
      </c>
      <c r="BO45" s="70">
        <f t="shared" si="30"/>
        <v>1.2514143096872172</v>
      </c>
      <c r="BP45" s="70">
        <f t="shared" si="5"/>
        <v>0.82570184656958201</v>
      </c>
      <c r="BQ45" s="70">
        <f t="shared" si="6"/>
        <v>26.112514920044383</v>
      </c>
      <c r="BR45" s="70">
        <f t="shared" si="7"/>
        <v>15</v>
      </c>
      <c r="BS45" s="70">
        <f t="array" ref="BS45">SUM(IF($AW45:$BN45&lt;0,1,0))</f>
        <v>7</v>
      </c>
      <c r="BT45" s="70">
        <f t="shared" si="8"/>
        <v>46.666666666666664</v>
      </c>
      <c r="BU45" s="70">
        <f t="array" ref="BU45">SUM(IF($AW45:$BN45&gt;20,1,0))</f>
        <v>1</v>
      </c>
      <c r="BV45" s="70">
        <f t="shared" si="9"/>
        <v>6.666666666666667</v>
      </c>
      <c r="BW45" s="70">
        <f t="array" ref="BW45">SUM(IF(AW45:BN45&gt;40,1,0))</f>
        <v>0</v>
      </c>
      <c r="BX45" s="70">
        <f t="shared" si="31"/>
        <v>0</v>
      </c>
      <c r="BY45" s="70">
        <v>2</v>
      </c>
      <c r="BZ45" s="70"/>
      <c r="CA45" s="70">
        <v>13.651877133105788</v>
      </c>
      <c r="CB45" s="70">
        <v>12.637139374238124</v>
      </c>
      <c r="CC45" s="70"/>
      <c r="CD45" s="70"/>
      <c r="CE45" s="70"/>
      <c r="CF45" s="70"/>
      <c r="CG45" s="70"/>
      <c r="CH45" s="70"/>
      <c r="CI45" s="70"/>
      <c r="CJ45" s="70" t="s">
        <v>14</v>
      </c>
      <c r="CK45" s="70"/>
      <c r="CL45" s="70"/>
      <c r="CM45" s="70"/>
      <c r="CN45" s="70">
        <v>4.9792531120331995</v>
      </c>
      <c r="CO45" s="70"/>
      <c r="CP45" s="70">
        <v>-6.9767441860465134</v>
      </c>
      <c r="CQ45" s="70">
        <f t="shared" si="32"/>
        <v>5.2583050866661205</v>
      </c>
      <c r="CR45" s="70">
        <f t="shared" si="10"/>
        <v>4.9792531120331995</v>
      </c>
      <c r="CS45" s="70">
        <f t="shared" si="11"/>
        <v>13.651877133105788</v>
      </c>
      <c r="CT45" s="70">
        <f t="shared" si="12"/>
        <v>6</v>
      </c>
      <c r="CU45" s="70">
        <f t="array" ref="CU45">SUM(IF($BY45:$CP45&lt;0,1,0))</f>
        <v>1</v>
      </c>
      <c r="CV45" s="70">
        <f t="shared" si="13"/>
        <v>16.666666666666668</v>
      </c>
      <c r="CW45" s="70">
        <f t="array" ref="CW45">SUM(IF($BY45:$CP45&gt;20,1,0))</f>
        <v>1</v>
      </c>
      <c r="CX45" s="70">
        <f t="shared" si="14"/>
        <v>16.666666666666664</v>
      </c>
      <c r="CY45" s="70">
        <f t="array" ref="CY45">SUM(IF(BY45:CP45&gt;40,1,0))</f>
        <v>1</v>
      </c>
      <c r="CZ45" s="70">
        <f t="shared" si="33"/>
        <v>16.666666666666664</v>
      </c>
      <c r="DA45" s="70"/>
      <c r="DB45" s="70">
        <v>8.217477947232366</v>
      </c>
      <c r="DC45" s="70">
        <f t="shared" si="34"/>
        <v>8.217477947232366</v>
      </c>
      <c r="DD45" s="70">
        <f t="shared" si="15"/>
        <v>8.217477947232366</v>
      </c>
      <c r="DE45" s="70">
        <f t="shared" si="16"/>
        <v>8.217477947232366</v>
      </c>
      <c r="DF45" s="70">
        <f t="shared" si="17"/>
        <v>1</v>
      </c>
      <c r="DG45" s="70">
        <f t="array" ref="DG45">SUM(IF($DA45:$DB45&lt;0,1,0))</f>
        <v>0</v>
      </c>
      <c r="DH45" s="70">
        <f t="shared" si="18"/>
        <v>0</v>
      </c>
      <c r="DI45" s="70">
        <f t="array" ref="DI45">SUM(IF($DA45:$DB45&gt;20,1,0))</f>
        <v>0</v>
      </c>
      <c r="DJ45" s="70">
        <f t="shared" si="19"/>
        <v>0</v>
      </c>
      <c r="DK45" s="70">
        <f t="array" ref="DK45">SUM(IF(DA45:DB45&gt;40,1,0))</f>
        <v>0</v>
      </c>
      <c r="DL45" s="70">
        <f t="shared" si="35"/>
        <v>0</v>
      </c>
      <c r="DM45" s="70">
        <v>23.666322434800136</v>
      </c>
      <c r="DN45" s="70"/>
      <c r="DO45" s="70">
        <f t="shared" si="45"/>
        <v>23.666322434800136</v>
      </c>
      <c r="DP45" s="70">
        <f t="shared" si="40"/>
        <v>23.666322434800136</v>
      </c>
      <c r="DQ45" s="70">
        <f t="shared" si="41"/>
        <v>23.666322434800136</v>
      </c>
      <c r="DR45" s="70">
        <f t="shared" si="42"/>
        <v>1</v>
      </c>
      <c r="DS45" s="70">
        <f t="array" ref="DS45">SUM(IF($DM45:$DN45&lt;0,1,0))</f>
        <v>0</v>
      </c>
      <c r="DT45" s="70">
        <f t="shared" si="43"/>
        <v>0</v>
      </c>
      <c r="DU45" s="70">
        <f t="array" ref="DU45">SUM(IF($DM45:$DN45&gt;20,1,0))</f>
        <v>1</v>
      </c>
      <c r="DV45" s="70">
        <f t="shared" si="44"/>
        <v>100</v>
      </c>
      <c r="DW45" s="70">
        <f t="array" ref="DW45">SUM(IF(DM45:DN45&gt;40,1,0))</f>
        <v>0</v>
      </c>
      <c r="DX45" s="70">
        <f t="shared" si="46"/>
        <v>0</v>
      </c>
      <c r="DY45" s="70">
        <f t="shared" si="37"/>
        <v>3.878517094039204</v>
      </c>
      <c r="DZ45" s="70">
        <f t="shared" si="20"/>
        <v>1.7148503529462391</v>
      </c>
      <c r="EA45" s="70">
        <f t="shared" si="21"/>
        <v>39.502164502164504</v>
      </c>
      <c r="EB45" s="70">
        <f t="shared" si="38"/>
        <v>0.55196189740323887</v>
      </c>
      <c r="EC45" s="70">
        <f t="shared" si="22"/>
        <v>13.356055301690176</v>
      </c>
      <c r="ED45" s="70">
        <f t="shared" si="23"/>
        <v>29</v>
      </c>
      <c r="EE45" s="70">
        <f t="shared" si="23"/>
        <v>12</v>
      </c>
      <c r="EF45" s="70">
        <f t="shared" si="24"/>
        <v>41.379310344827587</v>
      </c>
      <c r="EG45" s="70">
        <f t="shared" si="25"/>
        <v>4</v>
      </c>
      <c r="EH45" s="103">
        <f t="shared" si="26"/>
        <v>13.793103448275861</v>
      </c>
      <c r="EI45" s="70">
        <f t="shared" si="39"/>
        <v>10.616219667943808</v>
      </c>
      <c r="EJ45" s="70">
        <f t="shared" si="27"/>
        <v>1</v>
      </c>
      <c r="EK45" s="70">
        <f t="shared" si="36"/>
        <v>3.4482758620689653</v>
      </c>
      <c r="EL45" s="37"/>
      <c r="EM45" s="37"/>
      <c r="EN45" s="37"/>
      <c r="EO45" s="37"/>
    </row>
    <row r="46" spans="2:145" x14ac:dyDescent="0.4">
      <c r="B46" s="69">
        <v>1837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>
        <v>-0.21730980600583871</v>
      </c>
      <c r="AB46" s="70"/>
      <c r="AC46" s="70">
        <v>15.272575946733259</v>
      </c>
      <c r="AD46" s="70">
        <v>-9.2857545027432433</v>
      </c>
      <c r="AE46" s="70">
        <v>46.625290923196275</v>
      </c>
      <c r="AF46" s="70">
        <v>49.2753623188406</v>
      </c>
      <c r="AG46" s="70"/>
      <c r="AH46" s="70"/>
      <c r="AI46" s="70"/>
      <c r="AJ46" s="70"/>
      <c r="AK46" s="70"/>
      <c r="AL46" s="70">
        <v>-18.677685950413213</v>
      </c>
      <c r="AM46" s="70">
        <f t="shared" si="28"/>
        <v>13.832079821601306</v>
      </c>
      <c r="AN46" s="70">
        <f t="shared" si="0"/>
        <v>7.5276330703637093</v>
      </c>
      <c r="AO46" s="70">
        <f t="shared" si="1"/>
        <v>49.2753623188406</v>
      </c>
      <c r="AP46" s="70">
        <f t="shared" si="2"/>
        <v>6</v>
      </c>
      <c r="AQ46" s="70">
        <f t="array" ref="AQ46">SUM(IF($AA46:$AL46&lt;0,1,0))</f>
        <v>3</v>
      </c>
      <c r="AR46" s="70">
        <f t="shared" si="3"/>
        <v>50</v>
      </c>
      <c r="AS46" s="70">
        <f t="array" ref="AS46">SUM(IF($AA46:$AL46&gt;20,1,0))</f>
        <v>2</v>
      </c>
      <c r="AT46" s="70">
        <f t="shared" si="4"/>
        <v>33.333333333333329</v>
      </c>
      <c r="AU46" s="70">
        <f t="array" ref="AU46">SUM(IF(AA46:AL46&gt;40,1,0))</f>
        <v>2</v>
      </c>
      <c r="AV46" s="70">
        <f t="shared" si="29"/>
        <v>33.333333333333329</v>
      </c>
      <c r="AW46" s="70">
        <v>-17.270228497219374</v>
      </c>
      <c r="AX46" s="70">
        <v>-3.8335704125177825</v>
      </c>
      <c r="AY46" s="70">
        <v>-12.790304396843297</v>
      </c>
      <c r="AZ46" s="70"/>
      <c r="BA46" s="70">
        <v>-2.8571428571428465</v>
      </c>
      <c r="BB46" s="70">
        <v>2.7027027027026973</v>
      </c>
      <c r="BC46" s="70">
        <v>5.9951582492727695</v>
      </c>
      <c r="BD46" s="70"/>
      <c r="BE46" s="70">
        <v>36.586370826811134</v>
      </c>
      <c r="BF46" s="70">
        <v>1.7457467372078872</v>
      </c>
      <c r="BG46" s="70">
        <v>4.4186558766103055</v>
      </c>
      <c r="BH46" s="70">
        <v>7.5247602536799629</v>
      </c>
      <c r="BI46" s="70">
        <v>-17.400429307632809</v>
      </c>
      <c r="BJ46" s="70"/>
      <c r="BK46" s="70">
        <v>8.662646554881178</v>
      </c>
      <c r="BL46" s="70">
        <v>2.9630732578916241</v>
      </c>
      <c r="BM46" s="70">
        <v>71.482467558238511</v>
      </c>
      <c r="BN46" s="70">
        <v>2.020202020202011</v>
      </c>
      <c r="BO46" s="70">
        <f t="shared" si="30"/>
        <v>5.9966739044094641</v>
      </c>
      <c r="BP46" s="70">
        <f t="shared" si="5"/>
        <v>2.7027027027026973</v>
      </c>
      <c r="BQ46" s="70">
        <f t="shared" si="6"/>
        <v>71.482467558238511</v>
      </c>
      <c r="BR46" s="70">
        <f t="shared" si="7"/>
        <v>15</v>
      </c>
      <c r="BS46" s="70">
        <f t="array" ref="BS46">SUM(IF($AW46:$BN46&lt;0,1,0))</f>
        <v>5</v>
      </c>
      <c r="BT46" s="70">
        <f t="shared" si="8"/>
        <v>33.333333333333336</v>
      </c>
      <c r="BU46" s="70">
        <f t="array" ref="BU46">SUM(IF($AW46:$BN46&gt;20,1,0))</f>
        <v>2</v>
      </c>
      <c r="BV46" s="70">
        <f t="shared" si="9"/>
        <v>13.333333333333334</v>
      </c>
      <c r="BW46" s="70">
        <f t="array" ref="BW46">SUM(IF(AW46:BN46&gt;40,1,0))</f>
        <v>1</v>
      </c>
      <c r="BX46" s="70">
        <f t="shared" si="31"/>
        <v>6.666666666666667</v>
      </c>
      <c r="BY46" s="70">
        <v>13.096153846153847</v>
      </c>
      <c r="BZ46" s="70"/>
      <c r="CA46" s="70">
        <v>24.024024024024026</v>
      </c>
      <c r="CB46" s="70">
        <v>-0.72150072150071642</v>
      </c>
      <c r="CC46" s="70"/>
      <c r="CD46" s="70"/>
      <c r="CE46" s="70"/>
      <c r="CF46" s="70"/>
      <c r="CG46" s="70"/>
      <c r="CH46" s="70"/>
      <c r="CI46" s="70"/>
      <c r="CJ46" s="70" t="s">
        <v>14</v>
      </c>
      <c r="CK46" s="70"/>
      <c r="CL46" s="70"/>
      <c r="CM46" s="70"/>
      <c r="CN46" s="70">
        <v>2.0750988142292481</v>
      </c>
      <c r="CO46" s="70"/>
      <c r="CP46" s="70">
        <v>-6.6666666666666767</v>
      </c>
      <c r="CQ46" s="70">
        <f t="shared" si="32"/>
        <v>6.3614218592479448</v>
      </c>
      <c r="CR46" s="70">
        <f t="shared" si="10"/>
        <v>2.0750988142292481</v>
      </c>
      <c r="CS46" s="70">
        <f t="shared" si="11"/>
        <v>24.024024024024026</v>
      </c>
      <c r="CT46" s="70">
        <f t="shared" si="12"/>
        <v>6</v>
      </c>
      <c r="CU46" s="70">
        <f t="array" ref="CU46">SUM(IF($BY46:$CP46&lt;0,1,0))</f>
        <v>2</v>
      </c>
      <c r="CV46" s="70">
        <f t="shared" si="13"/>
        <v>33.333333333333336</v>
      </c>
      <c r="CW46" s="70">
        <f t="array" ref="CW46">SUM(IF($BY46:$CP46&gt;20,1,0))</f>
        <v>2</v>
      </c>
      <c r="CX46" s="70">
        <f t="shared" si="14"/>
        <v>33.333333333333329</v>
      </c>
      <c r="CY46" s="70">
        <f t="array" ref="CY46">SUM(IF(BY46:CP46&gt;40,1,0))</f>
        <v>1</v>
      </c>
      <c r="CZ46" s="70">
        <f t="shared" si="33"/>
        <v>16.666666666666664</v>
      </c>
      <c r="DA46" s="70"/>
      <c r="DB46" s="70">
        <v>3.7470651625222131</v>
      </c>
      <c r="DC46" s="70">
        <f t="shared" si="34"/>
        <v>3.7470651625222131</v>
      </c>
      <c r="DD46" s="70">
        <f t="shared" si="15"/>
        <v>3.7470651625222131</v>
      </c>
      <c r="DE46" s="70">
        <f t="shared" si="16"/>
        <v>3.7470651625222131</v>
      </c>
      <c r="DF46" s="70">
        <f t="shared" si="17"/>
        <v>1</v>
      </c>
      <c r="DG46" s="70">
        <f t="array" ref="DG46">SUM(IF($DA46:$DB46&lt;0,1,0))</f>
        <v>0</v>
      </c>
      <c r="DH46" s="70">
        <f t="shared" si="18"/>
        <v>0</v>
      </c>
      <c r="DI46" s="70">
        <f t="array" ref="DI46">SUM(IF($DA46:$DB46&gt;20,1,0))</f>
        <v>0</v>
      </c>
      <c r="DJ46" s="70">
        <f t="shared" si="19"/>
        <v>0</v>
      </c>
      <c r="DK46" s="70">
        <f t="array" ref="DK46">SUM(IF(DA46:DB46&gt;40,1,0))</f>
        <v>0</v>
      </c>
      <c r="DL46" s="70">
        <f t="shared" si="35"/>
        <v>0</v>
      </c>
      <c r="DM46" s="70">
        <v>3.7736079671856437</v>
      </c>
      <c r="DN46" s="70"/>
      <c r="DO46" s="70">
        <f t="shared" si="45"/>
        <v>3.7736079671856437</v>
      </c>
      <c r="DP46" s="70">
        <f t="shared" si="40"/>
        <v>3.7736079671856437</v>
      </c>
      <c r="DQ46" s="70">
        <f t="shared" si="41"/>
        <v>3.7736079671856437</v>
      </c>
      <c r="DR46" s="70">
        <f t="shared" si="42"/>
        <v>1</v>
      </c>
      <c r="DS46" s="70">
        <f t="array" ref="DS46">SUM(IF($DM46:$DN46&lt;0,1,0))</f>
        <v>0</v>
      </c>
      <c r="DT46" s="70">
        <f t="shared" si="43"/>
        <v>0</v>
      </c>
      <c r="DU46" s="70">
        <f t="array" ref="DU46">SUM(IF($DM46:$DN46&gt;20,1,0))</f>
        <v>0</v>
      </c>
      <c r="DV46" s="70">
        <f t="shared" si="44"/>
        <v>0</v>
      </c>
      <c r="DW46" s="70">
        <f t="array" ref="DW46">SUM(IF(DM46:DN46&gt;40,1,0))</f>
        <v>0</v>
      </c>
      <c r="DX46" s="70">
        <f t="shared" si="46"/>
        <v>0</v>
      </c>
      <c r="DY46" s="70">
        <f t="shared" si="37"/>
        <v>7.5810846400606211</v>
      </c>
      <c r="DZ46" s="70">
        <f t="shared" si="20"/>
        <v>2.8328879802971607</v>
      </c>
      <c r="EA46" s="70">
        <f t="shared" si="21"/>
        <v>71.482467558238511</v>
      </c>
      <c r="EB46" s="70">
        <f t="shared" si="38"/>
        <v>0.35527724007063521</v>
      </c>
      <c r="EC46" s="70">
        <f t="shared" si="22"/>
        <v>21.02332925360227</v>
      </c>
      <c r="ED46" s="70">
        <f t="shared" si="23"/>
        <v>29</v>
      </c>
      <c r="EE46" s="70">
        <f t="shared" si="23"/>
        <v>10</v>
      </c>
      <c r="EF46" s="70">
        <f t="shared" si="24"/>
        <v>34.482758620689658</v>
      </c>
      <c r="EG46" s="70">
        <f t="shared" si="25"/>
        <v>6</v>
      </c>
      <c r="EH46" s="103">
        <f t="shared" si="26"/>
        <v>20.689655172413794</v>
      </c>
      <c r="EI46" s="70">
        <f t="shared" si="39"/>
        <v>12.212643678160921</v>
      </c>
      <c r="EJ46" s="70">
        <f t="shared" si="27"/>
        <v>4</v>
      </c>
      <c r="EK46" s="70">
        <f t="shared" si="36"/>
        <v>13.793103448275861</v>
      </c>
      <c r="EL46" s="37"/>
      <c r="EM46" s="37"/>
      <c r="EN46" s="37"/>
      <c r="EO46" s="37"/>
    </row>
    <row r="47" spans="2:145" x14ac:dyDescent="0.4">
      <c r="B47" s="69">
        <v>1838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>
        <v>-0.52696176615124601</v>
      </c>
      <c r="AB47" s="70"/>
      <c r="AC47" s="70">
        <v>23.104693140794218</v>
      </c>
      <c r="AD47" s="70">
        <v>1.0420595909785058</v>
      </c>
      <c r="AE47" s="70">
        <v>-30.952380952380953</v>
      </c>
      <c r="AF47" s="70">
        <v>-29.126213592233007</v>
      </c>
      <c r="AG47" s="70"/>
      <c r="AH47" s="70"/>
      <c r="AI47" s="70"/>
      <c r="AJ47" s="70"/>
      <c r="AK47" s="70"/>
      <c r="AL47" s="70">
        <v>0</v>
      </c>
      <c r="AM47" s="70">
        <f t="shared" si="28"/>
        <v>-6.0764672631654131</v>
      </c>
      <c r="AN47" s="70">
        <f t="shared" si="0"/>
        <v>-0.26348088307562301</v>
      </c>
      <c r="AO47" s="70">
        <f t="shared" si="1"/>
        <v>23.104693140794218</v>
      </c>
      <c r="AP47" s="70">
        <f t="shared" si="2"/>
        <v>6</v>
      </c>
      <c r="AQ47" s="70">
        <f t="array" ref="AQ47">SUM(IF($AA47:$AL47&lt;0,1,0))</f>
        <v>3</v>
      </c>
      <c r="AR47" s="70">
        <f t="shared" si="3"/>
        <v>50</v>
      </c>
      <c r="AS47" s="70">
        <f t="array" ref="AS47">SUM(IF($AA47:$AL47&gt;20,1,0))</f>
        <v>1</v>
      </c>
      <c r="AT47" s="70">
        <f t="shared" si="4"/>
        <v>16.666666666666664</v>
      </c>
      <c r="AU47" s="70">
        <f t="array" ref="AU47">SUM(IF(AA47:AL47&gt;40,1,0))</f>
        <v>0</v>
      </c>
      <c r="AV47" s="70">
        <f t="shared" si="29"/>
        <v>0</v>
      </c>
      <c r="AW47" s="70">
        <v>11.102422972712878</v>
      </c>
      <c r="AX47" s="70">
        <v>6.7954440511005068</v>
      </c>
      <c r="AY47" s="70">
        <v>0</v>
      </c>
      <c r="AZ47" s="70"/>
      <c r="BA47" s="70">
        <v>2.941176470588224</v>
      </c>
      <c r="BB47" s="70">
        <v>15.789473684210531</v>
      </c>
      <c r="BC47" s="70">
        <v>1.3712430800359998</v>
      </c>
      <c r="BD47" s="70"/>
      <c r="BE47" s="70">
        <v>-23.356926188068762</v>
      </c>
      <c r="BF47" s="70">
        <v>-5.7090197726185457</v>
      </c>
      <c r="BG47" s="70">
        <v>1.7663399156453357</v>
      </c>
      <c r="BH47" s="70">
        <v>6.3559780083589423</v>
      </c>
      <c r="BI47" s="70">
        <v>-13.812995703197974</v>
      </c>
      <c r="BJ47" s="70"/>
      <c r="BK47" s="70">
        <v>-1.9120453619138909</v>
      </c>
      <c r="BL47" s="70">
        <v>4.4540853217642784</v>
      </c>
      <c r="BM47" s="70">
        <v>-16.642287638576502</v>
      </c>
      <c r="BN47" s="70">
        <v>0.99009900990099098</v>
      </c>
      <c r="BO47" s="70">
        <f t="shared" si="30"/>
        <v>-0.65780081000386537</v>
      </c>
      <c r="BP47" s="70">
        <f t="shared" si="5"/>
        <v>1.3712430800359998</v>
      </c>
      <c r="BQ47" s="70">
        <f t="shared" si="6"/>
        <v>15.789473684210531</v>
      </c>
      <c r="BR47" s="70">
        <f t="shared" si="7"/>
        <v>15</v>
      </c>
      <c r="BS47" s="70">
        <f t="array" ref="BS47">SUM(IF($AW47:$BN47&lt;0,1,0))</f>
        <v>5</v>
      </c>
      <c r="BT47" s="70">
        <f t="shared" si="8"/>
        <v>33.333333333333336</v>
      </c>
      <c r="BU47" s="70">
        <f t="array" ref="BU47">SUM(IF($AW47:$BN47&gt;20,1,0))</f>
        <v>0</v>
      </c>
      <c r="BV47" s="70">
        <f t="shared" si="9"/>
        <v>0</v>
      </c>
      <c r="BW47" s="70">
        <f t="array" ref="BW47">SUM(IF(AW47:BN47&gt;40,1,0))</f>
        <v>0</v>
      </c>
      <c r="BX47" s="70">
        <f t="shared" si="31"/>
        <v>0</v>
      </c>
      <c r="BY47" s="70">
        <v>24.981163351416512</v>
      </c>
      <c r="BZ47" s="70"/>
      <c r="CA47" s="70">
        <v>13.075060532687665</v>
      </c>
      <c r="CB47" s="70">
        <v>2.9069767441860566</v>
      </c>
      <c r="CC47" s="70"/>
      <c r="CD47" s="70"/>
      <c r="CE47" s="70"/>
      <c r="CF47" s="70"/>
      <c r="CG47" s="70"/>
      <c r="CH47" s="70"/>
      <c r="CI47" s="70"/>
      <c r="CJ47" s="70" t="s">
        <v>14</v>
      </c>
      <c r="CK47" s="70"/>
      <c r="CL47" s="70"/>
      <c r="CM47" s="70"/>
      <c r="CN47" s="70">
        <v>-9.6805421103585143E-2</v>
      </c>
      <c r="CO47" s="70"/>
      <c r="CP47" s="70">
        <v>9.8214285714285801</v>
      </c>
      <c r="CQ47" s="70">
        <f t="shared" si="32"/>
        <v>10.137564755723044</v>
      </c>
      <c r="CR47" s="70">
        <f t="shared" si="10"/>
        <v>9.8214285714285801</v>
      </c>
      <c r="CS47" s="70">
        <f t="shared" si="11"/>
        <v>24.981163351416512</v>
      </c>
      <c r="CT47" s="70">
        <f t="shared" si="12"/>
        <v>6</v>
      </c>
      <c r="CU47" s="70">
        <f t="array" ref="CU47">SUM(IF($BY47:$CP47&lt;0,1,0))</f>
        <v>1</v>
      </c>
      <c r="CV47" s="70">
        <f t="shared" si="13"/>
        <v>16.666666666666668</v>
      </c>
      <c r="CW47" s="70">
        <f t="array" ref="CW47">SUM(IF($BY47:$CP47&gt;20,1,0))</f>
        <v>2</v>
      </c>
      <c r="CX47" s="70">
        <f t="shared" si="14"/>
        <v>33.333333333333329</v>
      </c>
      <c r="CY47" s="70">
        <f t="array" ref="CY47">SUM(IF(BY47:CP47&gt;40,1,0))</f>
        <v>1</v>
      </c>
      <c r="CZ47" s="70">
        <f t="shared" si="33"/>
        <v>16.666666666666664</v>
      </c>
      <c r="DA47" s="70"/>
      <c r="DB47" s="70">
        <v>-2.2024274179455805</v>
      </c>
      <c r="DC47" s="70">
        <f t="shared" si="34"/>
        <v>-2.2024274179455805</v>
      </c>
      <c r="DD47" s="70">
        <f t="shared" si="15"/>
        <v>-2.2024274179455805</v>
      </c>
      <c r="DE47" s="70">
        <f t="shared" si="16"/>
        <v>-2.2024274179455805</v>
      </c>
      <c r="DF47" s="70">
        <f t="shared" si="17"/>
        <v>1</v>
      </c>
      <c r="DG47" s="70">
        <f t="array" ref="DG47">SUM(IF($DA47:$DB47&lt;0,1,0))</f>
        <v>1</v>
      </c>
      <c r="DH47" s="70">
        <f t="shared" si="18"/>
        <v>100</v>
      </c>
      <c r="DI47" s="70">
        <f t="array" ref="DI47">SUM(IF($DA47:$DB47&gt;20,1,0))</f>
        <v>0</v>
      </c>
      <c r="DJ47" s="70">
        <f t="shared" si="19"/>
        <v>0</v>
      </c>
      <c r="DK47" s="70">
        <f t="array" ref="DK47">SUM(IF(DA47:DB47&gt;40,1,0))</f>
        <v>0</v>
      </c>
      <c r="DL47" s="70">
        <f t="shared" si="35"/>
        <v>0</v>
      </c>
      <c r="DM47" s="70">
        <v>2.0151133303957902</v>
      </c>
      <c r="DN47" s="70"/>
      <c r="DO47" s="70">
        <f t="shared" si="45"/>
        <v>2.0151133303957902</v>
      </c>
      <c r="DP47" s="70">
        <f t="shared" si="40"/>
        <v>2.0151133303957902</v>
      </c>
      <c r="DQ47" s="70">
        <f t="shared" si="41"/>
        <v>2.0151133303957902</v>
      </c>
      <c r="DR47" s="70">
        <f t="shared" si="42"/>
        <v>1</v>
      </c>
      <c r="DS47" s="70">
        <f t="array" ref="DS47">SUM(IF($DM47:$DN47&lt;0,1,0))</f>
        <v>0</v>
      </c>
      <c r="DT47" s="70">
        <f t="shared" si="43"/>
        <v>0</v>
      </c>
      <c r="DU47" s="70">
        <f t="array" ref="DU47">SUM(IF($DM47:$DN47&gt;20,1,0))</f>
        <v>0</v>
      </c>
      <c r="DV47" s="70">
        <f t="shared" si="44"/>
        <v>0</v>
      </c>
      <c r="DW47" s="70">
        <f t="array" ref="DW47">SUM(IF(DM47:DN47&gt;40,1,0))</f>
        <v>0</v>
      </c>
      <c r="DX47" s="70">
        <f t="shared" si="46"/>
        <v>0</v>
      </c>
      <c r="DY47" s="70">
        <f t="shared" si="37"/>
        <v>0.14909621292910633</v>
      </c>
      <c r="DZ47" s="70">
        <f t="shared" si="20"/>
        <v>1.2066513355072528</v>
      </c>
      <c r="EA47" s="70">
        <f t="shared" si="21"/>
        <v>24.981163351416512</v>
      </c>
      <c r="EB47" s="70">
        <f t="shared" si="38"/>
        <v>0.5639537922536193</v>
      </c>
      <c r="EC47" s="70">
        <f t="shared" si="22"/>
        <v>13.323578096307198</v>
      </c>
      <c r="ED47" s="70">
        <f t="shared" si="23"/>
        <v>29</v>
      </c>
      <c r="EE47" s="70">
        <f t="shared" si="23"/>
        <v>10</v>
      </c>
      <c r="EF47" s="70">
        <f t="shared" si="24"/>
        <v>34.482758620689658</v>
      </c>
      <c r="EG47" s="70">
        <f t="shared" si="25"/>
        <v>3</v>
      </c>
      <c r="EH47" s="103">
        <f t="shared" si="26"/>
        <v>10.344827586206897</v>
      </c>
      <c r="EI47" s="70">
        <f t="shared" si="39"/>
        <v>12.746305418719212</v>
      </c>
      <c r="EJ47" s="70">
        <f t="shared" si="27"/>
        <v>1</v>
      </c>
      <c r="EK47" s="70">
        <f t="shared" si="36"/>
        <v>3.4482758620689653</v>
      </c>
      <c r="EL47" s="37"/>
      <c r="EM47" s="37"/>
      <c r="EN47" s="37"/>
      <c r="EO47" s="37"/>
    </row>
    <row r="48" spans="2:145" x14ac:dyDescent="0.4">
      <c r="B48" s="69">
        <v>1839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>
        <v>5.3797554062328441</v>
      </c>
      <c r="AB48" s="70"/>
      <c r="AC48" s="70">
        <v>-11.436950146627566</v>
      </c>
      <c r="AD48" s="70">
        <v>17.021541622646438</v>
      </c>
      <c r="AE48" s="70">
        <v>-13.409961685823756</v>
      </c>
      <c r="AF48" s="70">
        <v>19.178082191780831</v>
      </c>
      <c r="AG48" s="70"/>
      <c r="AH48" s="70"/>
      <c r="AI48" s="70"/>
      <c r="AJ48" s="70"/>
      <c r="AK48" s="70"/>
      <c r="AL48" s="70">
        <v>43.90243902439024</v>
      </c>
      <c r="AM48" s="70">
        <f t="shared" si="28"/>
        <v>10.105817735433172</v>
      </c>
      <c r="AN48" s="70">
        <f t="shared" si="0"/>
        <v>11.200648514439642</v>
      </c>
      <c r="AO48" s="70">
        <f t="shared" si="1"/>
        <v>43.90243902439024</v>
      </c>
      <c r="AP48" s="70">
        <f t="shared" si="2"/>
        <v>6</v>
      </c>
      <c r="AQ48" s="70">
        <f t="array" ref="AQ48">SUM(IF($AA48:$AL48&lt;0,1,0))</f>
        <v>2</v>
      </c>
      <c r="AR48" s="70">
        <f t="shared" si="3"/>
        <v>33.333333333333336</v>
      </c>
      <c r="AS48" s="70">
        <f t="array" ref="AS48">SUM(IF($AA48:$AL48&gt;20,1,0))</f>
        <v>1</v>
      </c>
      <c r="AT48" s="70">
        <f t="shared" si="4"/>
        <v>16.666666666666664</v>
      </c>
      <c r="AU48" s="70">
        <f t="array" ref="AU48">SUM(IF(AA48:AL48&gt;40,1,0))</f>
        <v>1</v>
      </c>
      <c r="AV48" s="70">
        <f t="shared" si="29"/>
        <v>16.666666666666664</v>
      </c>
      <c r="AW48" s="70">
        <v>19.963131609210063</v>
      </c>
      <c r="AX48" s="70">
        <v>2.6788124156545194</v>
      </c>
      <c r="AY48" s="70">
        <v>2.6662788442893164</v>
      </c>
      <c r="AZ48" s="70"/>
      <c r="BA48" s="70">
        <v>-2.8571428571428465</v>
      </c>
      <c r="BB48" s="70">
        <v>4.5454545454545414</v>
      </c>
      <c r="BC48" s="70">
        <v>8.1570279656432163</v>
      </c>
      <c r="BD48" s="70"/>
      <c r="BE48" s="70">
        <v>5.6991293271570154</v>
      </c>
      <c r="BF48" s="70">
        <v>5.0247526657405617</v>
      </c>
      <c r="BG48" s="70">
        <v>2.7316596812336278</v>
      </c>
      <c r="BH48" s="70">
        <v>-1.4457238279906859</v>
      </c>
      <c r="BI48" s="70">
        <v>-8.4013934570484565</v>
      </c>
      <c r="BJ48" s="70"/>
      <c r="BK48" s="70">
        <v>-8.8960489465296284</v>
      </c>
      <c r="BL48" s="70">
        <v>3.9318842586182789</v>
      </c>
      <c r="BM48" s="70">
        <v>-6.8856158206241798</v>
      </c>
      <c r="BN48" s="70">
        <v>6.8627450980392357</v>
      </c>
      <c r="BO48" s="70">
        <f t="shared" si="30"/>
        <v>2.2516634334469723</v>
      </c>
      <c r="BP48" s="70">
        <f t="shared" si="5"/>
        <v>2.7316596812336278</v>
      </c>
      <c r="BQ48" s="70">
        <f t="shared" si="6"/>
        <v>19.963131609210063</v>
      </c>
      <c r="BR48" s="70">
        <f t="shared" si="7"/>
        <v>15</v>
      </c>
      <c r="BS48" s="70">
        <f t="array" ref="BS48">SUM(IF($AW48:$BN48&lt;0,1,0))</f>
        <v>5</v>
      </c>
      <c r="BT48" s="70">
        <f t="shared" si="8"/>
        <v>33.333333333333336</v>
      </c>
      <c r="BU48" s="70">
        <f t="array" ref="BU48">SUM(IF($AW48:$BN48&gt;20,1,0))</f>
        <v>0</v>
      </c>
      <c r="BV48" s="70">
        <f t="shared" si="9"/>
        <v>0</v>
      </c>
      <c r="BW48" s="70">
        <f t="array" ref="BW48">SUM(IF(AW48:BN48&gt;40,1,0))</f>
        <v>0</v>
      </c>
      <c r="BX48" s="70">
        <f t="shared" si="31"/>
        <v>0</v>
      </c>
      <c r="BY48" s="70">
        <v>-30.303030303030305</v>
      </c>
      <c r="BZ48" s="70"/>
      <c r="CA48" s="70">
        <v>-5.7815845824411189</v>
      </c>
      <c r="CB48" s="70">
        <v>5.437853107344635</v>
      </c>
      <c r="CC48" s="70"/>
      <c r="CD48" s="70"/>
      <c r="CE48" s="70"/>
      <c r="CF48" s="70"/>
      <c r="CG48" s="70"/>
      <c r="CH48" s="70"/>
      <c r="CI48" s="70"/>
      <c r="CJ48" s="70" t="s">
        <v>14</v>
      </c>
      <c r="CK48" s="70"/>
      <c r="CL48" s="70"/>
      <c r="CM48" s="70"/>
      <c r="CN48" s="70">
        <v>-0.38759689922481799</v>
      </c>
      <c r="CO48" s="70"/>
      <c r="CP48" s="70">
        <v>1.6260162601625883</v>
      </c>
      <c r="CQ48" s="70">
        <f t="shared" si="32"/>
        <v>-5.8816684834378039</v>
      </c>
      <c r="CR48" s="70">
        <f t="shared" si="10"/>
        <v>-0.38759689922481799</v>
      </c>
      <c r="CS48" s="70">
        <f t="shared" si="11"/>
        <v>5.437853107344635</v>
      </c>
      <c r="CT48" s="70">
        <f t="shared" si="12"/>
        <v>6</v>
      </c>
      <c r="CU48" s="70">
        <f t="array" ref="CU48">SUM(IF($BY48:$CP48&lt;0,1,0))</f>
        <v>3</v>
      </c>
      <c r="CV48" s="70">
        <f t="shared" si="13"/>
        <v>50</v>
      </c>
      <c r="CW48" s="70">
        <f t="array" ref="CW48">SUM(IF($BY48:$CP48&gt;20,1,0))</f>
        <v>1</v>
      </c>
      <c r="CX48" s="70">
        <f t="shared" si="14"/>
        <v>16.666666666666664</v>
      </c>
      <c r="CY48" s="70">
        <f t="array" ref="CY48">SUM(IF(BY48:CP48&gt;40,1,0))</f>
        <v>1</v>
      </c>
      <c r="CZ48" s="70">
        <f t="shared" si="33"/>
        <v>16.666666666666664</v>
      </c>
      <c r="DA48" s="70"/>
      <c r="DB48" s="70">
        <v>0</v>
      </c>
      <c r="DC48" s="70">
        <f t="shared" si="34"/>
        <v>0</v>
      </c>
      <c r="DD48" s="70">
        <f t="shared" si="15"/>
        <v>0</v>
      </c>
      <c r="DE48" s="70">
        <f t="shared" si="16"/>
        <v>0</v>
      </c>
      <c r="DF48" s="70">
        <f t="shared" si="17"/>
        <v>1</v>
      </c>
      <c r="DG48" s="70">
        <f t="array" ref="DG48">SUM(IF($DA48:$DB48&lt;0,1,0))</f>
        <v>0</v>
      </c>
      <c r="DH48" s="70">
        <f t="shared" si="18"/>
        <v>0</v>
      </c>
      <c r="DI48" s="70">
        <f t="array" ref="DI48">SUM(IF($DA48:$DB48&gt;20,1,0))</f>
        <v>0</v>
      </c>
      <c r="DJ48" s="70">
        <f t="shared" si="19"/>
        <v>0</v>
      </c>
      <c r="DK48" s="70">
        <f t="array" ref="DK48">SUM(IF(DA48:DB48&gt;40,1,0))</f>
        <v>0</v>
      </c>
      <c r="DL48" s="70">
        <f t="shared" si="35"/>
        <v>0</v>
      </c>
      <c r="DM48" s="70">
        <v>36.470154621204308</v>
      </c>
      <c r="DN48" s="70"/>
      <c r="DO48" s="70">
        <f t="shared" si="45"/>
        <v>36.470154621204308</v>
      </c>
      <c r="DP48" s="70">
        <f t="shared" si="40"/>
        <v>36.470154621204308</v>
      </c>
      <c r="DQ48" s="70">
        <f t="shared" si="41"/>
        <v>36.470154621204308</v>
      </c>
      <c r="DR48" s="70">
        <f t="shared" si="42"/>
        <v>1</v>
      </c>
      <c r="DS48" s="70">
        <f t="array" ref="DS48">SUM(IF($DM48:$DN48&lt;0,1,0))</f>
        <v>0</v>
      </c>
      <c r="DT48" s="70">
        <f t="shared" si="43"/>
        <v>0</v>
      </c>
      <c r="DU48" s="70">
        <f t="array" ref="DU48">SUM(IF($DM48:$DN48&gt;20,1,0))</f>
        <v>1</v>
      </c>
      <c r="DV48" s="70">
        <f t="shared" si="44"/>
        <v>100</v>
      </c>
      <c r="DW48" s="70">
        <f t="array" ref="DW48">SUM(IF(DM48:DN48&gt;40,1,0))</f>
        <v>0</v>
      </c>
      <c r="DX48" s="70">
        <f t="shared" si="46"/>
        <v>0</v>
      </c>
      <c r="DY48" s="70">
        <f t="shared" si="37"/>
        <v>3.6239882185113896</v>
      </c>
      <c r="DZ48" s="70">
        <f t="shared" si="20"/>
        <v>2.7052360484440738</v>
      </c>
      <c r="EA48" s="70">
        <f t="shared" si="21"/>
        <v>43.90243902439024</v>
      </c>
      <c r="EB48" s="70">
        <f t="shared" si="38"/>
        <v>1.3798818547082981</v>
      </c>
      <c r="EC48" s="70">
        <f t="shared" si="22"/>
        <v>14.537408533657565</v>
      </c>
      <c r="ED48" s="70">
        <f t="shared" si="23"/>
        <v>29</v>
      </c>
      <c r="EE48" s="70">
        <f t="shared" si="23"/>
        <v>10</v>
      </c>
      <c r="EF48" s="70">
        <f t="shared" si="24"/>
        <v>34.482758620689658</v>
      </c>
      <c r="EG48" s="70">
        <f t="shared" si="25"/>
        <v>3</v>
      </c>
      <c r="EH48" s="103">
        <f t="shared" si="26"/>
        <v>10.344827586206897</v>
      </c>
      <c r="EI48" s="70">
        <f t="shared" si="39"/>
        <v>11.494252873563218</v>
      </c>
      <c r="EJ48" s="70">
        <f t="shared" si="27"/>
        <v>2</v>
      </c>
      <c r="EK48" s="70">
        <f t="shared" si="36"/>
        <v>6.8965517241379306</v>
      </c>
      <c r="EL48" s="37"/>
      <c r="EM48" s="37"/>
      <c r="EN48" s="37"/>
      <c r="EO48" s="37"/>
    </row>
    <row r="49" spans="2:145" x14ac:dyDescent="0.4">
      <c r="B49" s="69">
        <v>1840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>
        <v>7.5477185820104324</v>
      </c>
      <c r="AB49" s="70"/>
      <c r="AC49" s="70">
        <v>-18.112582781456954</v>
      </c>
      <c r="AD49" s="70">
        <v>-4.4950269292762579</v>
      </c>
      <c r="AE49" s="70">
        <v>-29.159292035398231</v>
      </c>
      <c r="AF49" s="70">
        <v>-4.5977011494252924</v>
      </c>
      <c r="AG49" s="70"/>
      <c r="AH49" s="70"/>
      <c r="AI49" s="70"/>
      <c r="AJ49" s="70"/>
      <c r="AK49" s="70"/>
      <c r="AL49" s="70">
        <v>-8.7570621468926575</v>
      </c>
      <c r="AM49" s="70">
        <f t="shared" si="28"/>
        <v>-9.5956577434064929</v>
      </c>
      <c r="AN49" s="70">
        <f t="shared" si="0"/>
        <v>-6.6773816481589749</v>
      </c>
      <c r="AO49" s="70">
        <f t="shared" si="1"/>
        <v>7.5477185820104324</v>
      </c>
      <c r="AP49" s="70">
        <f t="shared" si="2"/>
        <v>6</v>
      </c>
      <c r="AQ49" s="70">
        <f t="array" ref="AQ49">SUM(IF($AA49:$AL49&lt;0,1,0))</f>
        <v>5</v>
      </c>
      <c r="AR49" s="70">
        <f t="shared" si="3"/>
        <v>83.333333333333329</v>
      </c>
      <c r="AS49" s="70">
        <f t="array" ref="AS49">SUM(IF($AA49:$AL49&gt;20,1,0))</f>
        <v>0</v>
      </c>
      <c r="AT49" s="70">
        <f t="shared" si="4"/>
        <v>0</v>
      </c>
      <c r="AU49" s="70">
        <f t="array" ref="AU49">SUM(IF(AA49:AL49&gt;40,1,0))</f>
        <v>0</v>
      </c>
      <c r="AV49" s="70">
        <f t="shared" si="29"/>
        <v>0</v>
      </c>
      <c r="AW49" s="70">
        <v>9.1804886692934637</v>
      </c>
      <c r="AX49" s="70">
        <v>1.0638297872340448</v>
      </c>
      <c r="AY49" s="70">
        <v>-1.3000912897031407</v>
      </c>
      <c r="AZ49" s="70"/>
      <c r="BA49" s="70">
        <v>8.8235294117646905</v>
      </c>
      <c r="BB49" s="70">
        <v>-2.1739130434782594</v>
      </c>
      <c r="BC49" s="70">
        <v>11.579755730779517</v>
      </c>
      <c r="BD49" s="70"/>
      <c r="BE49" s="70">
        <v>-0.86133677991135915</v>
      </c>
      <c r="BF49" s="70">
        <v>-4.6214109834022743</v>
      </c>
      <c r="BG49" s="70">
        <v>-1.5109361829663066</v>
      </c>
      <c r="BH49" s="70">
        <v>5.230563024993562</v>
      </c>
      <c r="BI49" s="70">
        <v>43.325158389536078</v>
      </c>
      <c r="BJ49" s="70"/>
      <c r="BK49" s="70">
        <v>-6.9559501291657604</v>
      </c>
      <c r="BL49" s="70">
        <v>-5.5015319035566552</v>
      </c>
      <c r="BM49" s="70">
        <v>5.7088507293956203</v>
      </c>
      <c r="BN49" s="70">
        <v>1.8348623853210899</v>
      </c>
      <c r="BO49" s="70">
        <f t="shared" si="30"/>
        <v>4.2547911877422875</v>
      </c>
      <c r="BP49" s="70">
        <f t="shared" si="5"/>
        <v>1.0638297872340448</v>
      </c>
      <c r="BQ49" s="70">
        <f t="shared" si="6"/>
        <v>43.325158389536078</v>
      </c>
      <c r="BR49" s="70">
        <f t="shared" si="7"/>
        <v>15</v>
      </c>
      <c r="BS49" s="70">
        <f t="array" ref="BS49">SUM(IF($AW49:$BN49&lt;0,1,0))</f>
        <v>7</v>
      </c>
      <c r="BT49" s="70">
        <f t="shared" si="8"/>
        <v>46.666666666666664</v>
      </c>
      <c r="BU49" s="70">
        <f t="array" ref="BU49">SUM(IF($AW49:$BN49&gt;20,1,0))</f>
        <v>1</v>
      </c>
      <c r="BV49" s="70">
        <f t="shared" si="9"/>
        <v>6.666666666666667</v>
      </c>
      <c r="BW49" s="70">
        <f t="array" ref="BW49">SUM(IF(AW49:BN49&gt;40,1,0))</f>
        <v>1</v>
      </c>
      <c r="BX49" s="70">
        <f t="shared" si="31"/>
        <v>6.666666666666667</v>
      </c>
      <c r="BY49" s="70">
        <v>2.5</v>
      </c>
      <c r="BZ49" s="70"/>
      <c r="CA49" s="70">
        <v>18.181818181818183</v>
      </c>
      <c r="CB49" s="70">
        <v>-1.1386470194239817</v>
      </c>
      <c r="CC49" s="70"/>
      <c r="CD49" s="70"/>
      <c r="CE49" s="70"/>
      <c r="CF49" s="70"/>
      <c r="CG49" s="70"/>
      <c r="CH49" s="70"/>
      <c r="CI49" s="70"/>
      <c r="CJ49" s="70" t="s">
        <v>239</v>
      </c>
      <c r="CK49" s="70"/>
      <c r="CL49" s="70"/>
      <c r="CM49" s="70"/>
      <c r="CN49" s="70">
        <v>-14.396887159533067</v>
      </c>
      <c r="CO49" s="70"/>
      <c r="CP49" s="70">
        <v>-0.80000000000000071</v>
      </c>
      <c r="CQ49" s="70">
        <f t="shared" si="32"/>
        <v>0.86925680057222687</v>
      </c>
      <c r="CR49" s="70">
        <f t="shared" si="10"/>
        <v>-0.80000000000000071</v>
      </c>
      <c r="CS49" s="70">
        <f t="shared" si="11"/>
        <v>18.181818181818183</v>
      </c>
      <c r="CT49" s="70">
        <f t="shared" si="12"/>
        <v>6</v>
      </c>
      <c r="CU49" s="70">
        <f t="array" ref="CU49">SUM(IF($BY49:$CP49&lt;0,1,0))</f>
        <v>3</v>
      </c>
      <c r="CV49" s="70">
        <f t="shared" si="13"/>
        <v>50</v>
      </c>
      <c r="CW49" s="70">
        <f t="array" ref="CW49">SUM(IF($BY49:$CP49&gt;20,1,0))</f>
        <v>1</v>
      </c>
      <c r="CX49" s="70">
        <f t="shared" si="14"/>
        <v>16.666666666666664</v>
      </c>
      <c r="CY49" s="70">
        <f t="array" ref="CY49">SUM(IF(BY49:CP49&gt;40,1,0))</f>
        <v>1</v>
      </c>
      <c r="CZ49" s="70">
        <f t="shared" si="33"/>
        <v>16.666666666666664</v>
      </c>
      <c r="DA49" s="70"/>
      <c r="DB49" s="70">
        <v>-9.925112745077433</v>
      </c>
      <c r="DC49" s="70">
        <f t="shared" si="34"/>
        <v>-9.925112745077433</v>
      </c>
      <c r="DD49" s="70">
        <f t="shared" si="15"/>
        <v>-9.925112745077433</v>
      </c>
      <c r="DE49" s="70">
        <f t="shared" si="16"/>
        <v>-9.925112745077433</v>
      </c>
      <c r="DF49" s="70">
        <f t="shared" si="17"/>
        <v>1</v>
      </c>
      <c r="DG49" s="70">
        <f t="array" ref="DG49">SUM(IF($DA49:$DB49&lt;0,1,0))</f>
        <v>1</v>
      </c>
      <c r="DH49" s="70">
        <f t="shared" si="18"/>
        <v>100</v>
      </c>
      <c r="DI49" s="70">
        <f t="array" ref="DI49">SUM(IF($DA49:$DB49&gt;20,1,0))</f>
        <v>0</v>
      </c>
      <c r="DJ49" s="70">
        <f t="shared" si="19"/>
        <v>0</v>
      </c>
      <c r="DK49" s="70">
        <f t="array" ref="DK49">SUM(IF(DA49:DB49&gt;40,1,0))</f>
        <v>0</v>
      </c>
      <c r="DL49" s="70">
        <f t="shared" si="35"/>
        <v>0</v>
      </c>
      <c r="DM49" s="70">
        <v>-1.8723483189160617</v>
      </c>
      <c r="DN49" s="70"/>
      <c r="DO49" s="70">
        <f t="shared" si="45"/>
        <v>-1.8723483189160617</v>
      </c>
      <c r="DP49" s="70">
        <f t="shared" si="40"/>
        <v>-1.8723483189160617</v>
      </c>
      <c r="DQ49" s="70">
        <f t="shared" si="41"/>
        <v>-1.8723483189160617</v>
      </c>
      <c r="DR49" s="70">
        <f t="shared" si="42"/>
        <v>1</v>
      </c>
      <c r="DS49" s="70">
        <f t="array" ref="DS49">SUM(IF($DM49:$DN49&lt;0,1,0))</f>
        <v>1</v>
      </c>
      <c r="DT49" s="70">
        <f t="shared" si="43"/>
        <v>100</v>
      </c>
      <c r="DU49" s="70">
        <f t="array" ref="DU49">SUM(IF($DM49:$DN49&gt;20,1,0))</f>
        <v>0</v>
      </c>
      <c r="DV49" s="70">
        <f t="shared" si="44"/>
        <v>0</v>
      </c>
      <c r="DW49" s="70">
        <f t="array" ref="DW49">SUM(IF(DM49:DN49&gt;40,1,0))</f>
        <v>0</v>
      </c>
      <c r="DX49" s="70">
        <f t="shared" si="46"/>
        <v>0</v>
      </c>
      <c r="DY49" s="70">
        <f t="shared" si="37"/>
        <v>-4.2973418051321537E-2</v>
      </c>
      <c r="DZ49" s="70">
        <f t="shared" si="20"/>
        <v>-1.2193691545635612</v>
      </c>
      <c r="EA49" s="70">
        <f t="shared" si="21"/>
        <v>43.325158389536078</v>
      </c>
      <c r="EB49" s="70">
        <f t="shared" si="38"/>
        <v>1.3692641403767232</v>
      </c>
      <c r="EC49" s="70">
        <f t="shared" si="22"/>
        <v>12.690796272684258</v>
      </c>
      <c r="ED49" s="70">
        <f t="shared" si="23"/>
        <v>29</v>
      </c>
      <c r="EE49" s="70">
        <f t="shared" si="23"/>
        <v>17</v>
      </c>
      <c r="EF49" s="70">
        <f t="shared" si="24"/>
        <v>58.620689655172413</v>
      </c>
      <c r="EG49" s="70">
        <f t="shared" si="25"/>
        <v>2</v>
      </c>
      <c r="EH49" s="103">
        <f t="shared" si="26"/>
        <v>6.8965517241379306</v>
      </c>
      <c r="EI49" s="70">
        <f t="shared" si="39"/>
        <v>10.919540229885058</v>
      </c>
      <c r="EJ49" s="70">
        <f t="shared" si="27"/>
        <v>2</v>
      </c>
      <c r="EK49" s="70">
        <f t="shared" si="36"/>
        <v>6.8965517241379306</v>
      </c>
      <c r="EL49" s="37"/>
      <c r="EM49" s="37"/>
      <c r="EN49" s="37"/>
      <c r="EO49" s="37"/>
    </row>
    <row r="50" spans="2:145" x14ac:dyDescent="0.4">
      <c r="B50" s="69">
        <v>1841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>
        <v>-5.9446985988562346</v>
      </c>
      <c r="AB50" s="70"/>
      <c r="AC50" s="70">
        <v>3.2349373230893486</v>
      </c>
      <c r="AD50" s="70">
        <v>-3.7208837777112591</v>
      </c>
      <c r="AE50" s="70">
        <v>7.0580886945659005</v>
      </c>
      <c r="AF50" s="70">
        <v>-40.963855421686745</v>
      </c>
      <c r="AG50" s="70"/>
      <c r="AH50" s="70"/>
      <c r="AI50" s="70"/>
      <c r="AJ50" s="70"/>
      <c r="AK50" s="70"/>
      <c r="AL50" s="70">
        <v>-1.5479876160990558</v>
      </c>
      <c r="AM50" s="70">
        <f t="shared" si="28"/>
        <v>-6.9807332327830069</v>
      </c>
      <c r="AN50" s="70">
        <f t="shared" si="0"/>
        <v>-2.6344356969051574</v>
      </c>
      <c r="AO50" s="70">
        <f t="shared" si="1"/>
        <v>7.0580886945659005</v>
      </c>
      <c r="AP50" s="70">
        <f t="shared" si="2"/>
        <v>6</v>
      </c>
      <c r="AQ50" s="70">
        <f t="array" ref="AQ50">SUM(IF($AA50:$AL50&lt;0,1,0))</f>
        <v>4</v>
      </c>
      <c r="AR50" s="70">
        <f t="shared" si="3"/>
        <v>66.666666666666671</v>
      </c>
      <c r="AS50" s="70">
        <f t="array" ref="AS50">SUM(IF($AA50:$AL50&gt;20,1,0))</f>
        <v>0</v>
      </c>
      <c r="AT50" s="70">
        <f t="shared" si="4"/>
        <v>0</v>
      </c>
      <c r="AU50" s="70">
        <f t="array" ref="AU50">SUM(IF(AA50:AL50&gt;40,1,0))</f>
        <v>0</v>
      </c>
      <c r="AV50" s="70">
        <f t="shared" si="29"/>
        <v>0</v>
      </c>
      <c r="AW50" s="70">
        <v>-8.4198153053589841</v>
      </c>
      <c r="AX50" s="70">
        <v>-4.9008534136546062</v>
      </c>
      <c r="AY50" s="70">
        <v>-1.314026918415524</v>
      </c>
      <c r="AZ50" s="70"/>
      <c r="BA50" s="70">
        <v>-8.1081081081080963</v>
      </c>
      <c r="BB50" s="70">
        <v>-4.4444444444444287</v>
      </c>
      <c r="BC50" s="70">
        <v>-10.353210272003855</v>
      </c>
      <c r="BD50" s="70"/>
      <c r="BE50" s="70">
        <v>-5.5423398480902168</v>
      </c>
      <c r="BF50" s="70">
        <v>-3.9412728132246446</v>
      </c>
      <c r="BG50" s="70">
        <v>-8.9991860766892557</v>
      </c>
      <c r="BH50" s="70">
        <v>3.2205287348387568</v>
      </c>
      <c r="BI50" s="70">
        <v>9.5374953364009478</v>
      </c>
      <c r="BJ50" s="70"/>
      <c r="BK50" s="70">
        <v>-7.0275113646933409</v>
      </c>
      <c r="BL50" s="70">
        <v>0.3242176487172177</v>
      </c>
      <c r="BM50" s="70">
        <v>12.060863490524397</v>
      </c>
      <c r="BN50" s="70">
        <v>-1.8018018018017945</v>
      </c>
      <c r="BO50" s="70">
        <f t="shared" si="30"/>
        <v>-2.6472976770668946</v>
      </c>
      <c r="BP50" s="70">
        <f t="shared" si="5"/>
        <v>-4.4444444444444287</v>
      </c>
      <c r="BQ50" s="70">
        <f t="shared" si="6"/>
        <v>12.060863490524397</v>
      </c>
      <c r="BR50" s="70">
        <f t="shared" si="7"/>
        <v>15</v>
      </c>
      <c r="BS50" s="70">
        <f t="array" ref="BS50">SUM(IF($AW50:$BN50&lt;0,1,0))</f>
        <v>11</v>
      </c>
      <c r="BT50" s="70">
        <f t="shared" si="8"/>
        <v>73.333333333333329</v>
      </c>
      <c r="BU50" s="70">
        <f t="array" ref="BU50">SUM(IF($AW50:$BN50&gt;20,1,0))</f>
        <v>0</v>
      </c>
      <c r="BV50" s="70">
        <f t="shared" si="9"/>
        <v>0</v>
      </c>
      <c r="BW50" s="70">
        <f t="array" ref="BW50">SUM(IF(AW50:BN50&gt;40,1,0))</f>
        <v>0</v>
      </c>
      <c r="BX50" s="70">
        <f t="shared" si="31"/>
        <v>0</v>
      </c>
      <c r="BY50" s="70">
        <v>51.846502991541158</v>
      </c>
      <c r="BZ50" s="70"/>
      <c r="CA50" s="70">
        <v>0</v>
      </c>
      <c r="CB50" s="70">
        <v>-5.2845528455284487</v>
      </c>
      <c r="CC50" s="70"/>
      <c r="CD50" s="70"/>
      <c r="CE50" s="70"/>
      <c r="CF50" s="70"/>
      <c r="CG50" s="70"/>
      <c r="CH50" s="70"/>
      <c r="CI50" s="70"/>
      <c r="CJ50" s="70" t="s">
        <v>14</v>
      </c>
      <c r="CK50" s="70"/>
      <c r="CL50" s="70"/>
      <c r="CM50" s="70"/>
      <c r="CN50" s="70">
        <v>9.0818384300505812</v>
      </c>
      <c r="CO50" s="70"/>
      <c r="CP50" s="70">
        <v>-5.6451612903225872</v>
      </c>
      <c r="CQ50" s="70">
        <f t="shared" si="32"/>
        <v>9.9997254571481395</v>
      </c>
      <c r="CR50" s="70">
        <f t="shared" si="10"/>
        <v>0</v>
      </c>
      <c r="CS50" s="70">
        <f t="shared" si="11"/>
        <v>51.846502991541158</v>
      </c>
      <c r="CT50" s="70">
        <f t="shared" si="12"/>
        <v>6</v>
      </c>
      <c r="CU50" s="70">
        <f t="array" ref="CU50">SUM(IF($BY50:$CP50&lt;0,1,0))</f>
        <v>2</v>
      </c>
      <c r="CV50" s="70">
        <f t="shared" si="13"/>
        <v>33.333333333333336</v>
      </c>
      <c r="CW50" s="70">
        <f t="array" ref="CW50">SUM(IF($BY50:$CP50&gt;20,1,0))</f>
        <v>2</v>
      </c>
      <c r="CX50" s="70">
        <f t="shared" si="14"/>
        <v>33.333333333333329</v>
      </c>
      <c r="CY50" s="70">
        <f t="array" ref="CY50">SUM(IF(BY50:CP50&gt;40,1,0))</f>
        <v>2</v>
      </c>
      <c r="CZ50" s="70">
        <f t="shared" si="33"/>
        <v>33.333333333333329</v>
      </c>
      <c r="DA50" s="70"/>
      <c r="DB50" s="70">
        <v>0.6405128205128211</v>
      </c>
      <c r="DC50" s="70">
        <f t="shared" si="34"/>
        <v>0.6405128205128211</v>
      </c>
      <c r="DD50" s="70">
        <f t="shared" si="15"/>
        <v>0.6405128205128211</v>
      </c>
      <c r="DE50" s="70">
        <f t="shared" si="16"/>
        <v>0.6405128205128211</v>
      </c>
      <c r="DF50" s="70">
        <f t="shared" si="17"/>
        <v>1</v>
      </c>
      <c r="DG50" s="70">
        <f t="array" ref="DG50">SUM(IF($DA50:$DB50&lt;0,1,0))</f>
        <v>0</v>
      </c>
      <c r="DH50" s="70">
        <f t="shared" si="18"/>
        <v>0</v>
      </c>
      <c r="DI50" s="70">
        <f t="array" ref="DI50">SUM(IF($DA50:$DB50&gt;20,1,0))</f>
        <v>0</v>
      </c>
      <c r="DJ50" s="70">
        <f t="shared" si="19"/>
        <v>0</v>
      </c>
      <c r="DK50" s="70">
        <f t="array" ref="DK50">SUM(IF(DA50:DB50&gt;40,1,0))</f>
        <v>0</v>
      </c>
      <c r="DL50" s="70">
        <f t="shared" si="35"/>
        <v>0</v>
      </c>
      <c r="DM50" s="70">
        <v>-23.735993955893253</v>
      </c>
      <c r="DN50" s="70"/>
      <c r="DO50" s="70">
        <f t="shared" si="45"/>
        <v>-23.735993955893253</v>
      </c>
      <c r="DP50" s="70">
        <f t="shared" si="40"/>
        <v>-23.735993955893253</v>
      </c>
      <c r="DQ50" s="70">
        <f t="shared" si="41"/>
        <v>-23.735993955893253</v>
      </c>
      <c r="DR50" s="70">
        <f t="shared" si="42"/>
        <v>1</v>
      </c>
      <c r="DS50" s="70">
        <f t="array" ref="DS50">SUM(IF($DM50:$DN50&lt;0,1,0))</f>
        <v>1</v>
      </c>
      <c r="DT50" s="70">
        <f t="shared" si="43"/>
        <v>100</v>
      </c>
      <c r="DU50" s="70">
        <f t="array" ref="DU50">SUM(IF($DM50:$DN50&gt;20,1,0))</f>
        <v>0</v>
      </c>
      <c r="DV50" s="70">
        <f t="shared" si="44"/>
        <v>0</v>
      </c>
      <c r="DW50" s="70">
        <f t="array" ref="DW50">SUM(IF(DM50:DN50&gt;40,1,0))</f>
        <v>0</v>
      </c>
      <c r="DX50" s="70">
        <f t="shared" si="46"/>
        <v>0</v>
      </c>
      <c r="DY50" s="70">
        <f t="shared" si="37"/>
        <v>-1.9532399429407568</v>
      </c>
      <c r="DZ50" s="70">
        <f t="shared" si="20"/>
        <v>-3.8310782954679521</v>
      </c>
      <c r="EA50" s="70">
        <f t="shared" si="21"/>
        <v>51.846502991541158</v>
      </c>
      <c r="EB50" s="70">
        <f t="shared" si="38"/>
        <v>0.56819637786053534</v>
      </c>
      <c r="EC50" s="70">
        <f t="shared" si="22"/>
        <v>14.64811076096799</v>
      </c>
      <c r="ED50" s="70">
        <f t="shared" si="23"/>
        <v>29</v>
      </c>
      <c r="EE50" s="70">
        <f t="shared" si="23"/>
        <v>18</v>
      </c>
      <c r="EF50" s="70">
        <f t="shared" si="24"/>
        <v>62.068965517241381</v>
      </c>
      <c r="EG50" s="70">
        <f t="shared" si="25"/>
        <v>2</v>
      </c>
      <c r="EH50" s="103">
        <f t="shared" si="26"/>
        <v>6.8965517241379306</v>
      </c>
      <c r="EI50" s="70">
        <f t="shared" si="39"/>
        <v>11.494252873563218</v>
      </c>
      <c r="EJ50" s="70">
        <f t="shared" si="27"/>
        <v>2</v>
      </c>
      <c r="EK50" s="70">
        <f t="shared" si="36"/>
        <v>6.8965517241379306</v>
      </c>
      <c r="EL50" s="37"/>
      <c r="EM50" s="37"/>
      <c r="EN50" s="37"/>
      <c r="EO50" s="37"/>
    </row>
    <row r="51" spans="2:145" x14ac:dyDescent="0.4">
      <c r="B51" s="69">
        <v>1842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>
        <v>-0.93587256422633103</v>
      </c>
      <c r="AB51" s="70"/>
      <c r="AC51" s="70">
        <v>1.8801410105758087</v>
      </c>
      <c r="AD51" s="70">
        <v>10.038760422800607</v>
      </c>
      <c r="AE51" s="70">
        <v>7.5845974329054933</v>
      </c>
      <c r="AF51" s="70" t="s">
        <v>14</v>
      </c>
      <c r="AG51" s="70"/>
      <c r="AH51" s="70"/>
      <c r="AI51" s="70"/>
      <c r="AJ51" s="70"/>
      <c r="AK51" s="70"/>
      <c r="AL51" s="70">
        <v>10.534591194968556</v>
      </c>
      <c r="AM51" s="70">
        <f t="shared" si="28"/>
        <v>5.8204434994048269</v>
      </c>
      <c r="AN51" s="70">
        <f t="shared" si="0"/>
        <v>7.5845974329054933</v>
      </c>
      <c r="AO51" s="70">
        <f t="shared" si="1"/>
        <v>10.534591194968556</v>
      </c>
      <c r="AP51" s="70">
        <f t="shared" si="2"/>
        <v>6</v>
      </c>
      <c r="AQ51" s="70">
        <f t="array" ref="AQ51">SUM(IF($AA51:$AL51&lt;0,1,0))</f>
        <v>1</v>
      </c>
      <c r="AR51" s="70">
        <f t="shared" si="3"/>
        <v>16.666666666666668</v>
      </c>
      <c r="AS51" s="70">
        <f t="array" ref="AS51">SUM(IF($AA51:$AL51&gt;20,1,0))</f>
        <v>1</v>
      </c>
      <c r="AT51" s="70">
        <f t="shared" si="4"/>
        <v>16.666666666666664</v>
      </c>
      <c r="AU51" s="70">
        <f t="array" ref="AU51">SUM(IF(AA51:AL51&gt;40,1,0))</f>
        <v>1</v>
      </c>
      <c r="AV51" s="70">
        <f t="shared" si="29"/>
        <v>16.666666666666664</v>
      </c>
      <c r="AW51" s="70">
        <v>5.2466614575934045</v>
      </c>
      <c r="AX51" s="70">
        <v>6.4363332404569427</v>
      </c>
      <c r="AY51" s="70">
        <v>2.6662788442893164</v>
      </c>
      <c r="AZ51" s="70"/>
      <c r="BA51" s="70">
        <v>2.6315789473684013</v>
      </c>
      <c r="BB51" s="70">
        <v>9.302325581395344</v>
      </c>
      <c r="BC51" s="70">
        <v>-12.681342195539713</v>
      </c>
      <c r="BD51" s="70"/>
      <c r="BE51" s="70">
        <v>-3.9473232833374339</v>
      </c>
      <c r="BF51" s="70">
        <v>-6.9804551660321401</v>
      </c>
      <c r="BG51" s="70">
        <v>-1.6527292777998768</v>
      </c>
      <c r="BH51" s="70">
        <v>-5.2467869764104229</v>
      </c>
      <c r="BI51" s="70">
        <v>-11.857220860276836</v>
      </c>
      <c r="BJ51" s="70"/>
      <c r="BK51" s="70">
        <v>5.4904798400065395</v>
      </c>
      <c r="BL51" s="70">
        <v>6.5758044119713199</v>
      </c>
      <c r="BM51" s="70">
        <v>6.5391879523199359</v>
      </c>
      <c r="BN51" s="70">
        <v>-8.2568807339449606</v>
      </c>
      <c r="BO51" s="70">
        <f t="shared" si="30"/>
        <v>-0.38227254786267878</v>
      </c>
      <c r="BP51" s="70">
        <f t="shared" si="5"/>
        <v>2.6315789473684013</v>
      </c>
      <c r="BQ51" s="70">
        <f t="shared" si="6"/>
        <v>9.302325581395344</v>
      </c>
      <c r="BR51" s="70">
        <f t="shared" si="7"/>
        <v>15</v>
      </c>
      <c r="BS51" s="70">
        <f t="array" ref="BS51">SUM(IF($AW51:$BN51&lt;0,1,0))</f>
        <v>7</v>
      </c>
      <c r="BT51" s="70">
        <f t="shared" si="8"/>
        <v>46.666666666666664</v>
      </c>
      <c r="BU51" s="70">
        <f t="array" ref="BU51">SUM(IF($AW51:$BN51&gt;20,1,0))</f>
        <v>0</v>
      </c>
      <c r="BV51" s="70">
        <f t="shared" si="9"/>
        <v>0</v>
      </c>
      <c r="BW51" s="70">
        <f t="array" ref="BW51">SUM(IF(AW51:BN51&gt;40,1,0))</f>
        <v>0</v>
      </c>
      <c r="BX51" s="70">
        <f t="shared" si="31"/>
        <v>0</v>
      </c>
      <c r="BY51" s="70">
        <v>55.357142857142861</v>
      </c>
      <c r="BZ51" s="70"/>
      <c r="CA51" s="70">
        <v>-33.269230769230759</v>
      </c>
      <c r="CB51" s="70">
        <v>-9.4778254649499285</v>
      </c>
      <c r="CC51" s="70"/>
      <c r="CD51" s="70"/>
      <c r="CE51" s="70"/>
      <c r="CF51" s="70"/>
      <c r="CG51" s="70"/>
      <c r="CH51" s="70"/>
      <c r="CI51" s="70"/>
      <c r="CJ51" s="70" t="s">
        <v>14</v>
      </c>
      <c r="CK51" s="70"/>
      <c r="CL51" s="70"/>
      <c r="CM51" s="70"/>
      <c r="CN51" s="70">
        <v>-5.6386651323360182</v>
      </c>
      <c r="CO51" s="70"/>
      <c r="CP51" s="70">
        <v>-4.273504273504269</v>
      </c>
      <c r="CQ51" s="70">
        <f t="shared" si="32"/>
        <v>0.53958344342437725</v>
      </c>
      <c r="CR51" s="70">
        <f t="shared" si="10"/>
        <v>-5.6386651323360182</v>
      </c>
      <c r="CS51" s="70">
        <f t="shared" si="11"/>
        <v>55.357142857142861</v>
      </c>
      <c r="CT51" s="70">
        <f t="shared" si="12"/>
        <v>6</v>
      </c>
      <c r="CU51" s="70">
        <f t="array" ref="CU51">SUM(IF($BY51:$CP51&lt;0,1,0))</f>
        <v>4</v>
      </c>
      <c r="CV51" s="70">
        <f t="shared" si="13"/>
        <v>66.666666666666671</v>
      </c>
      <c r="CW51" s="70">
        <f t="array" ref="CW51">SUM(IF($BY51:$CP51&gt;20,1,0))</f>
        <v>2</v>
      </c>
      <c r="CX51" s="70">
        <f t="shared" si="14"/>
        <v>33.333333333333329</v>
      </c>
      <c r="CY51" s="70">
        <f t="array" ref="CY51">SUM(IF(BY51:CP51&gt;40,1,0))</f>
        <v>2</v>
      </c>
      <c r="CZ51" s="70">
        <f t="shared" si="33"/>
        <v>33.333333333333329</v>
      </c>
      <c r="DA51" s="70"/>
      <c r="DB51" s="70">
        <v>-7.223284967798218</v>
      </c>
      <c r="DC51" s="70">
        <f t="shared" si="34"/>
        <v>-7.223284967798218</v>
      </c>
      <c r="DD51" s="70">
        <f t="shared" si="15"/>
        <v>-7.223284967798218</v>
      </c>
      <c r="DE51" s="70">
        <f t="shared" si="16"/>
        <v>-7.223284967798218</v>
      </c>
      <c r="DF51" s="70">
        <f t="shared" si="17"/>
        <v>1</v>
      </c>
      <c r="DG51" s="70">
        <f t="array" ref="DG51">SUM(IF($DA51:$DB51&lt;0,1,0))</f>
        <v>1</v>
      </c>
      <c r="DH51" s="70">
        <f t="shared" si="18"/>
        <v>100</v>
      </c>
      <c r="DI51" s="70">
        <f t="array" ref="DI51">SUM(IF($DA51:$DB51&gt;20,1,0))</f>
        <v>0</v>
      </c>
      <c r="DJ51" s="70">
        <f t="shared" si="19"/>
        <v>0</v>
      </c>
      <c r="DK51" s="70">
        <f t="array" ref="DK51">SUM(IF(DA51:DB51&gt;40,1,0))</f>
        <v>0</v>
      </c>
      <c r="DL51" s="70">
        <f t="shared" si="35"/>
        <v>0</v>
      </c>
      <c r="DM51" s="70">
        <v>-14.883133557468964</v>
      </c>
      <c r="DN51" s="70"/>
      <c r="DO51" s="70">
        <f t="shared" si="45"/>
        <v>-14.883133557468964</v>
      </c>
      <c r="DP51" s="70">
        <f t="shared" si="40"/>
        <v>-14.883133557468964</v>
      </c>
      <c r="DQ51" s="70">
        <f t="shared" si="41"/>
        <v>-14.883133557468964</v>
      </c>
      <c r="DR51" s="70">
        <f t="shared" si="42"/>
        <v>1</v>
      </c>
      <c r="DS51" s="70">
        <f t="array" ref="DS51">SUM(IF($DM51:$DN51&lt;0,1,0))</f>
        <v>1</v>
      </c>
      <c r="DT51" s="70">
        <f t="shared" si="43"/>
        <v>100</v>
      </c>
      <c r="DU51" s="70">
        <f t="array" ref="DU51">SUM(IF($DM51:$DN51&gt;20,1,0))</f>
        <v>0</v>
      </c>
      <c r="DV51" s="70">
        <f t="shared" si="44"/>
        <v>0</v>
      </c>
      <c r="DW51" s="70">
        <f t="array" ref="DW51">SUM(IF(DM51:DN51&gt;40,1,0))</f>
        <v>0</v>
      </c>
      <c r="DX51" s="70">
        <f t="shared" si="46"/>
        <v>0</v>
      </c>
      <c r="DY51" s="70">
        <f t="shared" si="37"/>
        <v>0.14665288781254246</v>
      </c>
      <c r="DZ51" s="70">
        <f t="shared" si="20"/>
        <v>-0.93587256422633103</v>
      </c>
      <c r="EA51" s="70">
        <f t="shared" si="21"/>
        <v>55.357142857142861</v>
      </c>
      <c r="EB51" s="70">
        <f t="shared" si="38"/>
        <v>0.12640922499844043</v>
      </c>
      <c r="EC51" s="70">
        <f t="shared" si="22"/>
        <v>14.686151381249212</v>
      </c>
      <c r="ED51" s="70">
        <f t="shared" si="23"/>
        <v>29</v>
      </c>
      <c r="EE51" s="70">
        <f t="shared" si="23"/>
        <v>14</v>
      </c>
      <c r="EF51" s="70">
        <f t="shared" si="24"/>
        <v>48.275862068965516</v>
      </c>
      <c r="EG51" s="70">
        <f t="shared" si="25"/>
        <v>3</v>
      </c>
      <c r="EH51" s="103">
        <f t="shared" si="26"/>
        <v>10.344827586206897</v>
      </c>
      <c r="EI51" s="70">
        <f t="shared" si="39"/>
        <v>10.919540229885058</v>
      </c>
      <c r="EJ51" s="70">
        <f t="shared" si="27"/>
        <v>3</v>
      </c>
      <c r="EK51" s="70">
        <f t="shared" si="36"/>
        <v>10.344827586206897</v>
      </c>
      <c r="EL51" s="37"/>
      <c r="EM51" s="37"/>
      <c r="EN51" s="37"/>
      <c r="EO51" s="37"/>
    </row>
    <row r="52" spans="2:145" x14ac:dyDescent="0.4">
      <c r="B52" s="69">
        <v>1843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>
        <v>-6.235255450316723</v>
      </c>
      <c r="AB52" s="70"/>
      <c r="AC52" s="70">
        <v>-2.3836985774701946</v>
      </c>
      <c r="AD52" s="70">
        <v>-6.1683058985080805</v>
      </c>
      <c r="AE52" s="70">
        <v>-7.8091106290672503</v>
      </c>
      <c r="AF52" s="70" t="s">
        <v>14</v>
      </c>
      <c r="AG52" s="70"/>
      <c r="AH52" s="70"/>
      <c r="AI52" s="70"/>
      <c r="AJ52" s="70"/>
      <c r="AK52" s="70"/>
      <c r="AL52" s="70">
        <v>-7.3968705547653002</v>
      </c>
      <c r="AM52" s="70">
        <f t="shared" si="28"/>
        <v>-5.9986482220255102</v>
      </c>
      <c r="AN52" s="70">
        <f t="shared" si="0"/>
        <v>-6.235255450316723</v>
      </c>
      <c r="AO52" s="70">
        <f t="shared" si="1"/>
        <v>-2.3836985774701946</v>
      </c>
      <c r="AP52" s="70">
        <f t="shared" si="2"/>
        <v>6</v>
      </c>
      <c r="AQ52" s="70">
        <f t="array" ref="AQ52">SUM(IF($AA52:$AL52&lt;0,1,0))</f>
        <v>5</v>
      </c>
      <c r="AR52" s="70">
        <f t="shared" si="3"/>
        <v>83.333333333333329</v>
      </c>
      <c r="AS52" s="70">
        <f t="array" ref="AS52">SUM(IF($AA52:$AL52&gt;20,1,0))</f>
        <v>1</v>
      </c>
      <c r="AT52" s="70">
        <f t="shared" si="4"/>
        <v>16.666666666666664</v>
      </c>
      <c r="AU52" s="70">
        <f t="array" ref="AU52">SUM(IF(AA52:AL52&gt;40,1,0))</f>
        <v>1</v>
      </c>
      <c r="AV52" s="70">
        <f t="shared" si="29"/>
        <v>16.666666666666664</v>
      </c>
      <c r="AW52" s="70">
        <v>-11.304879097940262</v>
      </c>
      <c r="AX52" s="70">
        <v>-10.729243656072928</v>
      </c>
      <c r="AY52" s="70">
        <v>-6.4941606069191211</v>
      </c>
      <c r="AZ52" s="70"/>
      <c r="BA52" s="70">
        <v>0</v>
      </c>
      <c r="BB52" s="70">
        <v>4.2553191489361764</v>
      </c>
      <c r="BC52" s="70">
        <v>7.831631066121858</v>
      </c>
      <c r="BD52" s="70"/>
      <c r="BE52" s="70">
        <v>2.5136938278103038</v>
      </c>
      <c r="BF52" s="70">
        <v>-3.8741198264568566</v>
      </c>
      <c r="BG52" s="70">
        <v>1.6282359769963599</v>
      </c>
      <c r="BH52" s="70">
        <v>-3.4214265197087035</v>
      </c>
      <c r="BI52" s="70">
        <v>-5.7354013589682173</v>
      </c>
      <c r="BJ52" s="70"/>
      <c r="BK52" s="70">
        <v>-5.6025513434024328</v>
      </c>
      <c r="BL52" s="70">
        <v>-4.218852999340772</v>
      </c>
      <c r="BM52" s="70">
        <v>2.0017958062641839</v>
      </c>
      <c r="BN52" s="70">
        <v>-10.999999999999998</v>
      </c>
      <c r="BO52" s="70">
        <f t="shared" si="30"/>
        <v>-2.9433306388453606</v>
      </c>
      <c r="BP52" s="70">
        <f t="shared" si="5"/>
        <v>-3.8741198264568566</v>
      </c>
      <c r="BQ52" s="70">
        <f t="shared" si="6"/>
        <v>7.831631066121858</v>
      </c>
      <c r="BR52" s="70">
        <f t="shared" si="7"/>
        <v>15</v>
      </c>
      <c r="BS52" s="70">
        <f t="array" ref="BS52">SUM(IF($AW52:$BN52&lt;0,1,0))</f>
        <v>9</v>
      </c>
      <c r="BT52" s="70">
        <f t="shared" si="8"/>
        <v>60</v>
      </c>
      <c r="BU52" s="70">
        <f t="array" ref="BU52">SUM(IF($AW52:$BN52&gt;20,1,0))</f>
        <v>0</v>
      </c>
      <c r="BV52" s="70">
        <f t="shared" si="9"/>
        <v>0</v>
      </c>
      <c r="BW52" s="70">
        <f t="array" ref="BW52">SUM(IF(AW52:BN52&gt;40,1,0))</f>
        <v>0</v>
      </c>
      <c r="BX52" s="70">
        <f t="shared" si="31"/>
        <v>0</v>
      </c>
      <c r="BY52" s="70">
        <v>-3.0769230769230771</v>
      </c>
      <c r="BZ52" s="70"/>
      <c r="CA52" s="70">
        <v>23.054755043227665</v>
      </c>
      <c r="CB52" s="70">
        <v>-9.8380086922164995</v>
      </c>
      <c r="CC52" s="70"/>
      <c r="CD52" s="70"/>
      <c r="CE52" s="70"/>
      <c r="CF52" s="70"/>
      <c r="CG52" s="70"/>
      <c r="CH52" s="70"/>
      <c r="CI52" s="70"/>
      <c r="CJ52" s="70" t="s">
        <v>14</v>
      </c>
      <c r="CK52" s="70"/>
      <c r="CL52" s="70"/>
      <c r="CM52" s="70"/>
      <c r="CN52" s="70">
        <v>-1.7073170731707443</v>
      </c>
      <c r="CO52" s="70"/>
      <c r="CP52" s="70">
        <v>-7.1428571428571281</v>
      </c>
      <c r="CQ52" s="70">
        <f t="shared" si="32"/>
        <v>0.25792981161204337</v>
      </c>
      <c r="CR52" s="70">
        <f t="shared" si="10"/>
        <v>-3.0769230769230771</v>
      </c>
      <c r="CS52" s="70">
        <f t="shared" si="11"/>
        <v>23.054755043227665</v>
      </c>
      <c r="CT52" s="70">
        <f t="shared" si="12"/>
        <v>6</v>
      </c>
      <c r="CU52" s="70">
        <f t="array" ref="CU52">SUM(IF($BY52:$CP52&lt;0,1,0))</f>
        <v>4</v>
      </c>
      <c r="CV52" s="70">
        <f t="shared" si="13"/>
        <v>66.666666666666671</v>
      </c>
      <c r="CW52" s="70">
        <f t="array" ref="CW52">SUM(IF($BY52:$CP52&gt;20,1,0))</f>
        <v>2</v>
      </c>
      <c r="CX52" s="70">
        <f t="shared" si="14"/>
        <v>33.333333333333329</v>
      </c>
      <c r="CY52" s="70">
        <f t="array" ref="CY52">SUM(IF(BY52:CP52&gt;40,1,0))</f>
        <v>1</v>
      </c>
      <c r="CZ52" s="70">
        <f t="shared" si="33"/>
        <v>16.666666666666664</v>
      </c>
      <c r="DA52" s="70"/>
      <c r="DB52" s="70">
        <v>-8.5455474964882949</v>
      </c>
      <c r="DC52" s="70">
        <f t="shared" si="34"/>
        <v>-8.5455474964882949</v>
      </c>
      <c r="DD52" s="70">
        <f t="shared" si="15"/>
        <v>-8.5455474964882949</v>
      </c>
      <c r="DE52" s="70">
        <f t="shared" si="16"/>
        <v>-8.5455474964882949</v>
      </c>
      <c r="DF52" s="70">
        <f t="shared" si="17"/>
        <v>1</v>
      </c>
      <c r="DG52" s="70">
        <f t="array" ref="DG52">SUM(IF($DA52:$DB52&lt;0,1,0))</f>
        <v>1</v>
      </c>
      <c r="DH52" s="70">
        <f t="shared" si="18"/>
        <v>100</v>
      </c>
      <c r="DI52" s="70">
        <f t="array" ref="DI52">SUM(IF($DA52:$DB52&gt;20,1,0))</f>
        <v>0</v>
      </c>
      <c r="DJ52" s="70">
        <f t="shared" si="19"/>
        <v>0</v>
      </c>
      <c r="DK52" s="70">
        <f t="array" ref="DK52">SUM(IF(DA52:DB52&gt;40,1,0))</f>
        <v>0</v>
      </c>
      <c r="DL52" s="70">
        <f t="shared" si="35"/>
        <v>0</v>
      </c>
      <c r="DM52" s="70">
        <v>-24.419359797914662</v>
      </c>
      <c r="DN52" s="70"/>
      <c r="DO52" s="70">
        <f t="shared" si="45"/>
        <v>-24.419359797914662</v>
      </c>
      <c r="DP52" s="70">
        <f t="shared" si="40"/>
        <v>-24.419359797914662</v>
      </c>
      <c r="DQ52" s="70">
        <f t="shared" si="41"/>
        <v>-24.419359797914662</v>
      </c>
      <c r="DR52" s="70">
        <f t="shared" si="42"/>
        <v>1</v>
      </c>
      <c r="DS52" s="70">
        <f t="array" ref="DS52">SUM(IF($DM52:$DN52&lt;0,1,0))</f>
        <v>1</v>
      </c>
      <c r="DT52" s="70">
        <f t="shared" si="43"/>
        <v>100</v>
      </c>
      <c r="DU52" s="70">
        <f t="array" ref="DU52">SUM(IF($DM52:$DN52&gt;20,1,0))</f>
        <v>0</v>
      </c>
      <c r="DV52" s="70">
        <f t="shared" si="44"/>
        <v>0</v>
      </c>
      <c r="DW52" s="70">
        <f t="array" ref="DW52">SUM(IF(DM52:DN52&gt;40,1,0))</f>
        <v>0</v>
      </c>
      <c r="DX52" s="70">
        <f t="shared" si="46"/>
        <v>0</v>
      </c>
      <c r="DY52" s="70">
        <f t="shared" si="37"/>
        <v>-3.9192021825611372</v>
      </c>
      <c r="DZ52" s="70">
        <f t="shared" si="20"/>
        <v>-5.6025513434024328</v>
      </c>
      <c r="EA52" s="70">
        <f t="shared" si="21"/>
        <v>23.054755043227665</v>
      </c>
      <c r="EB52" s="70">
        <f t="shared" si="38"/>
        <v>-1.2794973289514917</v>
      </c>
      <c r="EC52" s="70">
        <f t="shared" si="22"/>
        <v>8.2086497754604668</v>
      </c>
      <c r="ED52" s="70">
        <f t="shared" si="23"/>
        <v>29</v>
      </c>
      <c r="EE52" s="70">
        <f t="shared" si="23"/>
        <v>20</v>
      </c>
      <c r="EF52" s="70">
        <f t="shared" si="24"/>
        <v>68.965517241379317</v>
      </c>
      <c r="EG52" s="70">
        <f t="shared" si="25"/>
        <v>3</v>
      </c>
      <c r="EH52" s="103">
        <f t="shared" si="26"/>
        <v>10.344827586206897</v>
      </c>
      <c r="EI52" s="70">
        <f t="shared" si="39"/>
        <v>9.1954022988505741</v>
      </c>
      <c r="EJ52" s="70">
        <f t="shared" si="27"/>
        <v>2</v>
      </c>
      <c r="EK52" s="70">
        <f t="shared" si="36"/>
        <v>6.8965517241379306</v>
      </c>
      <c r="EL52" s="37"/>
      <c r="EM52" s="37"/>
      <c r="EN52" s="37"/>
      <c r="EO52" s="37"/>
    </row>
    <row r="53" spans="2:145" x14ac:dyDescent="0.4">
      <c r="B53" s="69">
        <v>1844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>
        <v>2.103639249063999</v>
      </c>
      <c r="AB53" s="70"/>
      <c r="AC53" s="70">
        <v>17.290271760535635</v>
      </c>
      <c r="AD53" s="70">
        <v>11.581747986077751</v>
      </c>
      <c r="AE53" s="70">
        <v>2.5882352941176467</v>
      </c>
      <c r="AF53" s="70">
        <v>-13.114754098360649</v>
      </c>
      <c r="AG53" s="70"/>
      <c r="AH53" s="70"/>
      <c r="AI53" s="70"/>
      <c r="AJ53" s="70"/>
      <c r="AK53" s="70"/>
      <c r="AL53" s="70">
        <v>7.2196620583717452</v>
      </c>
      <c r="AM53" s="70">
        <f t="shared" si="28"/>
        <v>4.6114670416343548</v>
      </c>
      <c r="AN53" s="70">
        <f t="shared" si="0"/>
        <v>4.9039486762446955</v>
      </c>
      <c r="AO53" s="70">
        <f t="shared" si="1"/>
        <v>17.290271760535635</v>
      </c>
      <c r="AP53" s="70">
        <f t="shared" si="2"/>
        <v>6</v>
      </c>
      <c r="AQ53" s="70">
        <f t="array" ref="AQ53">SUM(IF($AA53:$AL53&lt;0,1,0))</f>
        <v>1</v>
      </c>
      <c r="AR53" s="70">
        <f t="shared" si="3"/>
        <v>16.666666666666668</v>
      </c>
      <c r="AS53" s="70">
        <f t="array" ref="AS53">SUM(IF($AA53:$AL53&gt;20,1,0))</f>
        <v>0</v>
      </c>
      <c r="AT53" s="70">
        <f t="shared" si="4"/>
        <v>0</v>
      </c>
      <c r="AU53" s="70">
        <f t="array" ref="AU53">SUM(IF(AA53:AL53&gt;40,1,0))</f>
        <v>0</v>
      </c>
      <c r="AV53" s="70">
        <f t="shared" si="29"/>
        <v>0</v>
      </c>
      <c r="AW53" s="70">
        <v>-3.1822509576692304</v>
      </c>
      <c r="AX53" s="70">
        <v>-1.9736842105263053</v>
      </c>
      <c r="AY53" s="70">
        <v>-2.7774037166711558</v>
      </c>
      <c r="AZ53" s="70"/>
      <c r="BA53" s="70">
        <v>-1.2820512820512635</v>
      </c>
      <c r="BB53" s="70">
        <v>-10.204081632653061</v>
      </c>
      <c r="BC53" s="70">
        <v>4.3345095000257849</v>
      </c>
      <c r="BD53" s="70"/>
      <c r="BE53" s="70">
        <v>-2.3934959719630444</v>
      </c>
      <c r="BF53" s="70">
        <v>-3.94466955710962</v>
      </c>
      <c r="BG53" s="70">
        <v>0.23190938386864612</v>
      </c>
      <c r="BH53" s="70">
        <v>-1.255590208276991</v>
      </c>
      <c r="BI53" s="70">
        <v>-14.588609051982138</v>
      </c>
      <c r="BJ53" s="70"/>
      <c r="BK53" s="70">
        <v>-0.97817070500816206</v>
      </c>
      <c r="BL53" s="70">
        <v>-6.8685478320715916</v>
      </c>
      <c r="BM53" s="70">
        <v>-12.365368682684341</v>
      </c>
      <c r="BN53" s="70">
        <v>0</v>
      </c>
      <c r="BO53" s="70">
        <f t="shared" si="30"/>
        <v>-3.8165003283181647</v>
      </c>
      <c r="BP53" s="70">
        <f t="shared" si="5"/>
        <v>-2.3934959719630444</v>
      </c>
      <c r="BQ53" s="70">
        <f t="shared" si="6"/>
        <v>4.3345095000257849</v>
      </c>
      <c r="BR53" s="70">
        <f t="shared" si="7"/>
        <v>15</v>
      </c>
      <c r="BS53" s="70">
        <f t="array" ref="BS53">SUM(IF($AW53:$BN53&lt;0,1,0))</f>
        <v>12</v>
      </c>
      <c r="BT53" s="70">
        <f t="shared" si="8"/>
        <v>80</v>
      </c>
      <c r="BU53" s="70">
        <f t="array" ref="BU53">SUM(IF($AW53:$BN53&gt;20,1,0))</f>
        <v>0</v>
      </c>
      <c r="BV53" s="70">
        <f t="shared" si="9"/>
        <v>0</v>
      </c>
      <c r="BW53" s="70">
        <f t="array" ref="BW53">SUM(IF(AW53:BN53&gt;40,1,0))</f>
        <v>0</v>
      </c>
      <c r="BX53" s="70">
        <f t="shared" si="31"/>
        <v>0</v>
      </c>
      <c r="BY53" s="70">
        <v>4.5628415300546399</v>
      </c>
      <c r="BZ53" s="70"/>
      <c r="CA53" s="70">
        <v>-15.690866510538648</v>
      </c>
      <c r="CB53" s="70">
        <v>4.5574057843996485</v>
      </c>
      <c r="CC53" s="70"/>
      <c r="CD53" s="70"/>
      <c r="CE53" s="70"/>
      <c r="CF53" s="70"/>
      <c r="CG53" s="70"/>
      <c r="CH53" s="70"/>
      <c r="CI53" s="70"/>
      <c r="CJ53" s="70" t="s">
        <v>14</v>
      </c>
      <c r="CK53" s="70"/>
      <c r="CL53" s="70"/>
      <c r="CM53" s="70"/>
      <c r="CN53" s="70">
        <v>1.9851116625310139</v>
      </c>
      <c r="CO53" s="70"/>
      <c r="CP53" s="70">
        <v>-1.9230769230769384</v>
      </c>
      <c r="CQ53" s="70">
        <f t="shared" si="32"/>
        <v>-1.3017168913260566</v>
      </c>
      <c r="CR53" s="70">
        <f t="shared" si="10"/>
        <v>1.9851116625310139</v>
      </c>
      <c r="CS53" s="70">
        <f t="shared" si="11"/>
        <v>4.5628415300546399</v>
      </c>
      <c r="CT53" s="70">
        <f t="shared" si="12"/>
        <v>6</v>
      </c>
      <c r="CU53" s="70">
        <f t="array" ref="CU53">SUM(IF($BY53:$CP53&lt;0,1,0))</f>
        <v>2</v>
      </c>
      <c r="CV53" s="70">
        <f t="shared" si="13"/>
        <v>33.333333333333336</v>
      </c>
      <c r="CW53" s="70">
        <f t="array" ref="CW53">SUM(IF($BY53:$CP53&gt;20,1,0))</f>
        <v>1</v>
      </c>
      <c r="CX53" s="70">
        <f t="shared" si="14"/>
        <v>16.666666666666664</v>
      </c>
      <c r="CY53" s="70">
        <f t="array" ref="CY53">SUM(IF(BY53:CP53&gt;40,1,0))</f>
        <v>1</v>
      </c>
      <c r="CZ53" s="70">
        <f t="shared" si="33"/>
        <v>16.666666666666664</v>
      </c>
      <c r="DA53" s="70"/>
      <c r="DB53" s="70">
        <v>1.401312667412703</v>
      </c>
      <c r="DC53" s="70">
        <f t="shared" si="34"/>
        <v>1.401312667412703</v>
      </c>
      <c r="DD53" s="70">
        <f t="shared" si="15"/>
        <v>1.401312667412703</v>
      </c>
      <c r="DE53" s="70">
        <f t="shared" si="16"/>
        <v>1.401312667412703</v>
      </c>
      <c r="DF53" s="70">
        <f t="shared" si="17"/>
        <v>1</v>
      </c>
      <c r="DG53" s="70">
        <f t="array" ref="DG53">SUM(IF($DA53:$DB53&lt;0,1,0))</f>
        <v>0</v>
      </c>
      <c r="DH53" s="70">
        <f t="shared" si="18"/>
        <v>0</v>
      </c>
      <c r="DI53" s="70">
        <f t="array" ref="DI53">SUM(IF($DA53:$DB53&gt;20,1,0))</f>
        <v>0</v>
      </c>
      <c r="DJ53" s="70">
        <f t="shared" si="19"/>
        <v>0</v>
      </c>
      <c r="DK53" s="70">
        <f t="array" ref="DK53">SUM(IF(DA53:DB53&gt;40,1,0))</f>
        <v>0</v>
      </c>
      <c r="DL53" s="70">
        <f t="shared" si="35"/>
        <v>0</v>
      </c>
      <c r="DM53" s="70">
        <v>-26.497277512275364</v>
      </c>
      <c r="DN53" s="70"/>
      <c r="DO53" s="70">
        <f t="shared" si="45"/>
        <v>-26.497277512275364</v>
      </c>
      <c r="DP53" s="70">
        <f t="shared" si="40"/>
        <v>-26.497277512275364</v>
      </c>
      <c r="DQ53" s="70">
        <f t="shared" si="41"/>
        <v>-26.497277512275364</v>
      </c>
      <c r="DR53" s="70">
        <f t="shared" si="42"/>
        <v>1</v>
      </c>
      <c r="DS53" s="70">
        <f t="array" ref="DS53">SUM(IF($DM53:$DN53&lt;0,1,0))</f>
        <v>1</v>
      </c>
      <c r="DT53" s="70">
        <f t="shared" si="43"/>
        <v>100</v>
      </c>
      <c r="DU53" s="70">
        <f t="array" ref="DU53">SUM(IF($DM53:$DN53&gt;20,1,0))</f>
        <v>0</v>
      </c>
      <c r="DV53" s="70">
        <f t="shared" si="44"/>
        <v>0</v>
      </c>
      <c r="DW53" s="70">
        <f t="array" ref="DW53">SUM(IF(DM53:DN53&gt;40,1,0))</f>
        <v>0</v>
      </c>
      <c r="DX53" s="70">
        <f t="shared" si="46"/>
        <v>0</v>
      </c>
      <c r="DY53" s="70">
        <f t="shared" si="37"/>
        <v>-2.1851161420164034</v>
      </c>
      <c r="DZ53" s="70">
        <f t="shared" si="20"/>
        <v>-1.2688207451641271</v>
      </c>
      <c r="EA53" s="70">
        <f t="shared" si="21"/>
        <v>17.290271760535635</v>
      </c>
      <c r="EB53" s="70">
        <f t="shared" si="38"/>
        <v>-1.6920760090633884</v>
      </c>
      <c r="EC53" s="70">
        <f t="shared" si="22"/>
        <v>8.8552509248653468</v>
      </c>
      <c r="ED53" s="70">
        <f t="shared" si="23"/>
        <v>29</v>
      </c>
      <c r="EE53" s="70">
        <f t="shared" si="23"/>
        <v>16</v>
      </c>
      <c r="EF53" s="70">
        <f t="shared" si="24"/>
        <v>55.172413793103445</v>
      </c>
      <c r="EG53" s="70">
        <f t="shared" si="25"/>
        <v>1</v>
      </c>
      <c r="EH53" s="103">
        <f t="shared" si="26"/>
        <v>3.4482758620689653</v>
      </c>
      <c r="EI53" s="70">
        <f t="shared" si="39"/>
        <v>8.0459770114942533</v>
      </c>
      <c r="EJ53" s="70">
        <f t="shared" si="27"/>
        <v>1</v>
      </c>
      <c r="EK53" s="70">
        <f t="shared" si="36"/>
        <v>3.4482758620689653</v>
      </c>
      <c r="EL53" s="37"/>
      <c r="EM53" s="37"/>
      <c r="EN53" s="37"/>
      <c r="EO53" s="37"/>
    </row>
    <row r="54" spans="2:145" x14ac:dyDescent="0.4">
      <c r="B54" s="69">
        <v>1845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>
        <v>-3.4946858944387369</v>
      </c>
      <c r="AB54" s="70"/>
      <c r="AC54" s="70">
        <v>3.9959704499664239</v>
      </c>
      <c r="AD54" s="70">
        <v>16.126581587694222</v>
      </c>
      <c r="AE54" s="70">
        <v>9.2316513761467878</v>
      </c>
      <c r="AF54" s="70">
        <v>-5.6603773584905763</v>
      </c>
      <c r="AG54" s="70"/>
      <c r="AH54" s="70"/>
      <c r="AI54" s="70"/>
      <c r="AJ54" s="70"/>
      <c r="AK54" s="70"/>
      <c r="AL54" s="70">
        <v>13.896848137535823</v>
      </c>
      <c r="AM54" s="70">
        <f t="shared" si="28"/>
        <v>5.6826647164023241</v>
      </c>
      <c r="AN54" s="70">
        <f t="shared" si="0"/>
        <v>6.6138109130566054</v>
      </c>
      <c r="AO54" s="70">
        <f t="shared" si="1"/>
        <v>16.126581587694222</v>
      </c>
      <c r="AP54" s="70">
        <f t="shared" si="2"/>
        <v>6</v>
      </c>
      <c r="AQ54" s="70">
        <f t="array" ref="AQ54">SUM(IF($AA54:$AL54&lt;0,1,0))</f>
        <v>2</v>
      </c>
      <c r="AR54" s="70">
        <f t="shared" si="3"/>
        <v>33.333333333333336</v>
      </c>
      <c r="AS54" s="70">
        <f t="array" ref="AS54">SUM(IF($AA54:$AL54&gt;20,1,0))</f>
        <v>0</v>
      </c>
      <c r="AT54" s="70">
        <f t="shared" si="4"/>
        <v>0</v>
      </c>
      <c r="AU54" s="70">
        <f t="array" ref="AU54">SUM(IF(AA54:AL54&gt;40,1,0))</f>
        <v>0</v>
      </c>
      <c r="AV54" s="70">
        <f t="shared" si="29"/>
        <v>0</v>
      </c>
      <c r="AW54" s="70">
        <v>21.948691668281494</v>
      </c>
      <c r="AX54" s="70">
        <v>14.735154506830018</v>
      </c>
      <c r="AY54" s="70">
        <v>4.2868520378129329</v>
      </c>
      <c r="AZ54" s="70"/>
      <c r="BA54" s="70">
        <v>5.194805194805193</v>
      </c>
      <c r="BB54" s="70">
        <v>11.363636363636353</v>
      </c>
      <c r="BC54" s="70">
        <v>0.95769412920829744</v>
      </c>
      <c r="BD54" s="70"/>
      <c r="BE54" s="70">
        <v>-9.3507075512349829</v>
      </c>
      <c r="BF54" s="70">
        <v>-0.52726076083539075</v>
      </c>
      <c r="BG54" s="70">
        <v>2.1293265013938698</v>
      </c>
      <c r="BH54" s="70">
        <v>13.781754426711434</v>
      </c>
      <c r="BI54" s="70">
        <v>-8.7193831954072927</v>
      </c>
      <c r="BJ54" s="70"/>
      <c r="BK54" s="70">
        <v>-6.6248688476687043</v>
      </c>
      <c r="BL54" s="70">
        <v>-4.6999704404374842</v>
      </c>
      <c r="BM54" s="70">
        <v>1.9026234932639996</v>
      </c>
      <c r="BN54" s="70">
        <v>4.4943820224719433</v>
      </c>
      <c r="BO54" s="70">
        <f t="shared" si="30"/>
        <v>3.3915153032554461</v>
      </c>
      <c r="BP54" s="70">
        <f t="shared" si="5"/>
        <v>2.1293265013938698</v>
      </c>
      <c r="BQ54" s="70">
        <f t="shared" si="6"/>
        <v>21.948691668281494</v>
      </c>
      <c r="BR54" s="70">
        <f t="shared" si="7"/>
        <v>15</v>
      </c>
      <c r="BS54" s="70">
        <f t="array" ref="BS54">SUM(IF($AW54:$BN54&lt;0,1,0))</f>
        <v>5</v>
      </c>
      <c r="BT54" s="70">
        <f t="shared" si="8"/>
        <v>33.333333333333336</v>
      </c>
      <c r="BU54" s="70">
        <f t="array" ref="BU54">SUM(IF($AW54:$BN54&gt;20,1,0))</f>
        <v>1</v>
      </c>
      <c r="BV54" s="70">
        <f t="shared" si="9"/>
        <v>6.666666666666667</v>
      </c>
      <c r="BW54" s="70">
        <f t="array" ref="BW54">SUM(IF(AW54:BN54&gt;40,1,0))</f>
        <v>0</v>
      </c>
      <c r="BX54" s="70">
        <f t="shared" si="31"/>
        <v>0</v>
      </c>
      <c r="BY54" s="70">
        <v>-17</v>
      </c>
      <c r="BZ54" s="70"/>
      <c r="CA54" s="70">
        <v>14.722222222222214</v>
      </c>
      <c r="CB54" s="70">
        <v>2.2212908633696591</v>
      </c>
      <c r="CC54" s="70"/>
      <c r="CD54" s="70"/>
      <c r="CE54" s="70"/>
      <c r="CF54" s="70"/>
      <c r="CG54" s="70"/>
      <c r="CH54" s="70"/>
      <c r="CI54" s="70"/>
      <c r="CJ54" s="70" t="s">
        <v>14</v>
      </c>
      <c r="CK54" s="70"/>
      <c r="CL54" s="70"/>
      <c r="CM54" s="70"/>
      <c r="CN54" s="70">
        <v>-0.24330900243308973</v>
      </c>
      <c r="CO54" s="70"/>
      <c r="CP54" s="70">
        <v>5.8823529411764941</v>
      </c>
      <c r="CQ54" s="70">
        <f t="shared" si="32"/>
        <v>1.1165114048670557</v>
      </c>
      <c r="CR54" s="70">
        <f t="shared" si="10"/>
        <v>2.2212908633696591</v>
      </c>
      <c r="CS54" s="70">
        <f t="shared" si="11"/>
        <v>14.722222222222214</v>
      </c>
      <c r="CT54" s="70">
        <f t="shared" si="12"/>
        <v>6</v>
      </c>
      <c r="CU54" s="70">
        <f t="array" ref="CU54">SUM(IF($BY54:$CP54&lt;0,1,0))</f>
        <v>2</v>
      </c>
      <c r="CV54" s="70">
        <f t="shared" si="13"/>
        <v>33.333333333333336</v>
      </c>
      <c r="CW54" s="70">
        <f t="array" ref="CW54">SUM(IF($BY54:$CP54&gt;20,1,0))</f>
        <v>1</v>
      </c>
      <c r="CX54" s="70">
        <f t="shared" si="14"/>
        <v>16.666666666666664</v>
      </c>
      <c r="CY54" s="70">
        <f t="array" ref="CY54">SUM(IF(BY54:CP54&gt;40,1,0))</f>
        <v>1</v>
      </c>
      <c r="CZ54" s="70">
        <f t="shared" si="33"/>
        <v>16.666666666666664</v>
      </c>
      <c r="DA54" s="70"/>
      <c r="DB54" s="70">
        <v>2.0221383261714765</v>
      </c>
      <c r="DC54" s="70">
        <f t="shared" si="34"/>
        <v>2.0221383261714765</v>
      </c>
      <c r="DD54" s="70">
        <f t="shared" si="15"/>
        <v>2.0221383261714765</v>
      </c>
      <c r="DE54" s="70">
        <f t="shared" si="16"/>
        <v>2.0221383261714765</v>
      </c>
      <c r="DF54" s="70">
        <f t="shared" si="17"/>
        <v>1</v>
      </c>
      <c r="DG54" s="70">
        <f t="array" ref="DG54">SUM(IF($DA54:$DB54&lt;0,1,0))</f>
        <v>0</v>
      </c>
      <c r="DH54" s="70">
        <f t="shared" si="18"/>
        <v>0</v>
      </c>
      <c r="DI54" s="70">
        <f t="array" ref="DI54">SUM(IF($DA54:$DB54&gt;20,1,0))</f>
        <v>0</v>
      </c>
      <c r="DJ54" s="70">
        <f t="shared" si="19"/>
        <v>0</v>
      </c>
      <c r="DK54" s="70">
        <f t="array" ref="DK54">SUM(IF(DA54:DB54&gt;40,1,0))</f>
        <v>0</v>
      </c>
      <c r="DL54" s="70">
        <f t="shared" si="35"/>
        <v>0</v>
      </c>
      <c r="DM54" s="70">
        <v>-5.132327223656052</v>
      </c>
      <c r="DN54" s="70"/>
      <c r="DO54" s="70">
        <f t="shared" si="45"/>
        <v>-5.132327223656052</v>
      </c>
      <c r="DP54" s="70">
        <f t="shared" si="40"/>
        <v>-5.132327223656052</v>
      </c>
      <c r="DQ54" s="70">
        <f t="shared" si="41"/>
        <v>-5.132327223656052</v>
      </c>
      <c r="DR54" s="70">
        <f t="shared" si="42"/>
        <v>1</v>
      </c>
      <c r="DS54" s="70">
        <f t="array" ref="DS54">SUM(IF($DM54:$DN54&lt;0,1,0))</f>
        <v>1</v>
      </c>
      <c r="DT54" s="70">
        <f t="shared" si="43"/>
        <v>100</v>
      </c>
      <c r="DU54" s="70">
        <f t="array" ref="DU54">SUM(IF($DM54:$DN54&gt;20,1,0))</f>
        <v>0</v>
      </c>
      <c r="DV54" s="70">
        <f t="shared" si="44"/>
        <v>0</v>
      </c>
      <c r="DW54" s="70">
        <f t="array" ref="DW54">SUM(IF(DM54:DN54&gt;40,1,0))</f>
        <v>0</v>
      </c>
      <c r="DX54" s="70">
        <f t="shared" si="46"/>
        <v>0</v>
      </c>
      <c r="DY54" s="70">
        <f t="shared" si="37"/>
        <v>3.1228959276462978</v>
      </c>
      <c r="DZ54" s="70">
        <f t="shared" si="20"/>
        <v>2.1753086823817647</v>
      </c>
      <c r="EA54" s="70">
        <f t="shared" si="21"/>
        <v>21.948691668281494</v>
      </c>
      <c r="EB54" s="70">
        <f t="shared" si="38"/>
        <v>-1.7803972367404401</v>
      </c>
      <c r="EC54" s="70">
        <f t="shared" si="22"/>
        <v>9.075047426630988</v>
      </c>
      <c r="ED54" s="70">
        <f t="shared" si="23"/>
        <v>29</v>
      </c>
      <c r="EE54" s="70">
        <f t="shared" si="23"/>
        <v>10</v>
      </c>
      <c r="EF54" s="70">
        <f t="shared" si="24"/>
        <v>34.482758620689658</v>
      </c>
      <c r="EG54" s="70">
        <f t="shared" si="25"/>
        <v>2</v>
      </c>
      <c r="EH54" s="103">
        <f t="shared" si="26"/>
        <v>6.8965517241379306</v>
      </c>
      <c r="EI54" s="70">
        <f t="shared" si="39"/>
        <v>7.471264367816091</v>
      </c>
      <c r="EJ54" s="70">
        <f t="shared" si="27"/>
        <v>1</v>
      </c>
      <c r="EK54" s="70">
        <f t="shared" si="36"/>
        <v>3.4482758620689653</v>
      </c>
      <c r="EL54" s="37"/>
      <c r="EM54" s="37"/>
      <c r="EN54" s="37"/>
      <c r="EO54" s="37"/>
    </row>
    <row r="55" spans="2:145" x14ac:dyDescent="0.4">
      <c r="B55" s="69">
        <v>1846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>
        <v>-7.921897355120783</v>
      </c>
      <c r="AB55" s="70"/>
      <c r="AC55" s="70">
        <v>-2.6800129157248942</v>
      </c>
      <c r="AD55" s="70">
        <v>-11.380162095346378</v>
      </c>
      <c r="AE55" s="70">
        <v>10.341207349081349</v>
      </c>
      <c r="AF55" s="70">
        <v>0</v>
      </c>
      <c r="AG55" s="70"/>
      <c r="AH55" s="70"/>
      <c r="AI55" s="70"/>
      <c r="AJ55" s="70"/>
      <c r="AK55" s="70"/>
      <c r="AL55" s="70">
        <v>-3.899371069182378</v>
      </c>
      <c r="AM55" s="70">
        <f t="shared" si="28"/>
        <v>-2.5900393477155141</v>
      </c>
      <c r="AN55" s="70">
        <f t="shared" si="0"/>
        <v>-3.2896919924536361</v>
      </c>
      <c r="AO55" s="70">
        <f t="shared" si="1"/>
        <v>10.341207349081349</v>
      </c>
      <c r="AP55" s="70">
        <f t="shared" si="2"/>
        <v>6</v>
      </c>
      <c r="AQ55" s="70">
        <f t="array" ref="AQ55">SUM(IF($AA55:$AL55&lt;0,1,0))</f>
        <v>4</v>
      </c>
      <c r="AR55" s="70">
        <f t="shared" si="3"/>
        <v>66.666666666666671</v>
      </c>
      <c r="AS55" s="70">
        <f t="array" ref="AS55">SUM(IF($AA55:$AL55&gt;20,1,0))</f>
        <v>0</v>
      </c>
      <c r="AT55" s="70">
        <f t="shared" si="4"/>
        <v>0</v>
      </c>
      <c r="AU55" s="70">
        <f t="array" ref="AU55">SUM(IF(AA55:AL55&gt;40,1,0))</f>
        <v>0</v>
      </c>
      <c r="AV55" s="70">
        <f t="shared" si="29"/>
        <v>0</v>
      </c>
      <c r="AW55" s="70">
        <v>31.688424882001041</v>
      </c>
      <c r="AX55" s="70">
        <v>2.7536231884058058</v>
      </c>
      <c r="AY55" s="70">
        <v>12.328585184447329</v>
      </c>
      <c r="AZ55" s="70"/>
      <c r="BA55" s="70">
        <v>1.2345679012345852</v>
      </c>
      <c r="BB55" s="70">
        <v>22.448979591836739</v>
      </c>
      <c r="BC55" s="70">
        <v>-3.6789844763340351</v>
      </c>
      <c r="BD55" s="70"/>
      <c r="BE55" s="70">
        <v>15.935672514619847</v>
      </c>
      <c r="BF55" s="70">
        <v>-0.20771678386442005</v>
      </c>
      <c r="BG55" s="70">
        <v>6.9977235581055552</v>
      </c>
      <c r="BH55" s="70">
        <v>-4.8654229263786046</v>
      </c>
      <c r="BI55" s="70">
        <v>49.583481234145196</v>
      </c>
      <c r="BJ55" s="70"/>
      <c r="BK55" s="70">
        <v>11.465274571705139</v>
      </c>
      <c r="BL55" s="70">
        <v>17.090570719602983</v>
      </c>
      <c r="BM55" s="70">
        <v>5.7566830578082762</v>
      </c>
      <c r="BN55" s="70">
        <v>4.3010752688171783</v>
      </c>
      <c r="BO55" s="70">
        <f t="shared" si="30"/>
        <v>11.522169165743511</v>
      </c>
      <c r="BP55" s="70">
        <f t="shared" si="5"/>
        <v>6.9977235581055552</v>
      </c>
      <c r="BQ55" s="70">
        <f t="shared" si="6"/>
        <v>49.583481234145196</v>
      </c>
      <c r="BR55" s="70">
        <f t="shared" si="7"/>
        <v>15</v>
      </c>
      <c r="BS55" s="70">
        <f t="array" ref="BS55">SUM(IF($AW55:$BN55&lt;0,1,0))</f>
        <v>3</v>
      </c>
      <c r="BT55" s="70">
        <f t="shared" si="8"/>
        <v>20</v>
      </c>
      <c r="BU55" s="70">
        <f t="array" ref="BU55">SUM(IF($AW55:$BN55&gt;20,1,0))</f>
        <v>3</v>
      </c>
      <c r="BV55" s="70">
        <f t="shared" si="9"/>
        <v>20</v>
      </c>
      <c r="BW55" s="70">
        <f t="array" ref="BW55">SUM(IF(AW55:BN55&gt;40,1,0))</f>
        <v>1</v>
      </c>
      <c r="BX55" s="70">
        <f t="shared" si="31"/>
        <v>6.666666666666667</v>
      </c>
      <c r="BY55" s="70">
        <v>7.5862068965517278</v>
      </c>
      <c r="BZ55" s="70"/>
      <c r="CA55" s="70">
        <v>16.222760290556909</v>
      </c>
      <c r="CB55" s="70">
        <v>3.4440344403444088</v>
      </c>
      <c r="CC55" s="70"/>
      <c r="CD55" s="70"/>
      <c r="CE55" s="70"/>
      <c r="CF55" s="70"/>
      <c r="CG55" s="70"/>
      <c r="CH55" s="70"/>
      <c r="CI55" s="70"/>
      <c r="CJ55" s="70" t="s">
        <v>14</v>
      </c>
      <c r="CK55" s="70"/>
      <c r="CL55" s="70"/>
      <c r="CM55" s="70"/>
      <c r="CN55" s="70">
        <v>-0.60975609756097615</v>
      </c>
      <c r="CO55" s="70"/>
      <c r="CP55" s="70">
        <v>3.7037037037036979</v>
      </c>
      <c r="CQ55" s="70">
        <f t="shared" si="32"/>
        <v>6.0693898467191536</v>
      </c>
      <c r="CR55" s="70">
        <f t="shared" si="10"/>
        <v>3.7037037037036979</v>
      </c>
      <c r="CS55" s="70">
        <f t="shared" si="11"/>
        <v>16.222760290556909</v>
      </c>
      <c r="CT55" s="70">
        <f t="shared" si="12"/>
        <v>6</v>
      </c>
      <c r="CU55" s="70">
        <f t="array" ref="CU55">SUM(IF($BY55:$CP55&lt;0,1,0))</f>
        <v>1</v>
      </c>
      <c r="CV55" s="70">
        <f t="shared" si="13"/>
        <v>16.666666666666668</v>
      </c>
      <c r="CW55" s="70">
        <f t="array" ref="CW55">SUM(IF($BY55:$CP55&gt;20,1,0))</f>
        <v>1</v>
      </c>
      <c r="CX55" s="70">
        <f t="shared" si="14"/>
        <v>16.666666666666664</v>
      </c>
      <c r="CY55" s="70">
        <f t="array" ref="CY55">SUM(IF(BY55:CP55&gt;40,1,0))</f>
        <v>1</v>
      </c>
      <c r="CZ55" s="70">
        <f t="shared" si="33"/>
        <v>16.666666666666664</v>
      </c>
      <c r="DA55" s="70"/>
      <c r="DB55" s="70">
        <v>3.2022222581277595</v>
      </c>
      <c r="DC55" s="70">
        <f t="shared" si="34"/>
        <v>3.2022222581277595</v>
      </c>
      <c r="DD55" s="70">
        <f t="shared" si="15"/>
        <v>3.2022222581277595</v>
      </c>
      <c r="DE55" s="70">
        <f t="shared" si="16"/>
        <v>3.2022222581277595</v>
      </c>
      <c r="DF55" s="70">
        <f t="shared" si="17"/>
        <v>1</v>
      </c>
      <c r="DG55" s="70">
        <f t="array" ref="DG55">SUM(IF($DA55:$DB55&lt;0,1,0))</f>
        <v>0</v>
      </c>
      <c r="DH55" s="70">
        <f t="shared" si="18"/>
        <v>0</v>
      </c>
      <c r="DI55" s="70">
        <f t="array" ref="DI55">SUM(IF($DA55:$DB55&gt;20,1,0))</f>
        <v>0</v>
      </c>
      <c r="DJ55" s="70">
        <f t="shared" si="19"/>
        <v>0</v>
      </c>
      <c r="DK55" s="70">
        <f t="array" ref="DK55">SUM(IF(DA55:DB55&gt;40,1,0))</f>
        <v>0</v>
      </c>
      <c r="DL55" s="70">
        <f t="shared" si="35"/>
        <v>0</v>
      </c>
      <c r="DM55" s="70">
        <v>41.47308735880717</v>
      </c>
      <c r="DN55" s="70"/>
      <c r="DO55" s="70">
        <f t="shared" si="45"/>
        <v>41.47308735880717</v>
      </c>
      <c r="DP55" s="70">
        <f t="shared" si="40"/>
        <v>41.47308735880717</v>
      </c>
      <c r="DQ55" s="70">
        <f t="shared" si="41"/>
        <v>41.47308735880717</v>
      </c>
      <c r="DR55" s="70">
        <f t="shared" si="42"/>
        <v>1</v>
      </c>
      <c r="DS55" s="70">
        <f t="array" ref="DS55">SUM(IF($DM55:$DN55&lt;0,1,0))</f>
        <v>0</v>
      </c>
      <c r="DT55" s="70">
        <f t="shared" si="43"/>
        <v>0</v>
      </c>
      <c r="DU55" s="70">
        <f t="array" ref="DU55">SUM(IF($DM55:$DN55&gt;20,1,0))</f>
        <v>1</v>
      </c>
      <c r="DV55" s="70">
        <f t="shared" si="44"/>
        <v>100</v>
      </c>
      <c r="DW55" s="70">
        <f t="array" ref="DW55">SUM(IF(DM55:DN55&gt;40,1,0))</f>
        <v>1</v>
      </c>
      <c r="DX55" s="70">
        <f t="shared" si="46"/>
        <v>100</v>
      </c>
      <c r="DY55" s="70">
        <f t="shared" si="37"/>
        <v>8.2969485803710814</v>
      </c>
      <c r="DZ55" s="70">
        <f t="shared" si="20"/>
        <v>4.0023894862604381</v>
      </c>
      <c r="EA55" s="70">
        <f t="shared" si="21"/>
        <v>49.583481234145196</v>
      </c>
      <c r="EB55" s="70">
        <f t="shared" si="38"/>
        <v>-0.91010412993643997</v>
      </c>
      <c r="EC55" s="70">
        <f t="shared" si="22"/>
        <v>14.160611997289282</v>
      </c>
      <c r="ED55" s="70">
        <f t="shared" si="23"/>
        <v>29</v>
      </c>
      <c r="EE55" s="70">
        <f t="shared" si="23"/>
        <v>8</v>
      </c>
      <c r="EF55" s="70">
        <f t="shared" si="24"/>
        <v>27.586206896551722</v>
      </c>
      <c r="EG55" s="70">
        <f t="shared" si="25"/>
        <v>5</v>
      </c>
      <c r="EH55" s="103">
        <f t="shared" si="26"/>
        <v>17.241379310344829</v>
      </c>
      <c r="EI55" s="70">
        <f t="shared" si="39"/>
        <v>9.1954022988505741</v>
      </c>
      <c r="EJ55" s="70">
        <f t="shared" si="27"/>
        <v>3</v>
      </c>
      <c r="EK55" s="70">
        <f t="shared" si="36"/>
        <v>10.344827586206897</v>
      </c>
      <c r="EL55" s="37"/>
      <c r="EM55" s="37"/>
      <c r="EN55" s="37"/>
      <c r="EO55" s="37"/>
    </row>
    <row r="56" spans="2:145" x14ac:dyDescent="0.4">
      <c r="B56" s="69">
        <v>1847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>
        <v>0.48894214484692666</v>
      </c>
      <c r="AB56" s="70"/>
      <c r="AC56" s="70">
        <v>-4.6118115461181164</v>
      </c>
      <c r="AD56" s="70">
        <v>-10.621608534032156</v>
      </c>
      <c r="AE56" s="70">
        <v>-3.7583254043767722</v>
      </c>
      <c r="AF56" s="70">
        <v>-4</v>
      </c>
      <c r="AG56" s="70"/>
      <c r="AH56" s="70"/>
      <c r="AI56" s="70"/>
      <c r="AJ56" s="70"/>
      <c r="AK56" s="70"/>
      <c r="AL56" s="70">
        <v>14.790575916230363</v>
      </c>
      <c r="AM56" s="70">
        <f t="shared" si="28"/>
        <v>-1.2853712372416257</v>
      </c>
      <c r="AN56" s="70">
        <f t="shared" si="0"/>
        <v>-3.8791627021883861</v>
      </c>
      <c r="AO56" s="70">
        <f t="shared" si="1"/>
        <v>14.790575916230363</v>
      </c>
      <c r="AP56" s="70">
        <f t="shared" si="2"/>
        <v>6</v>
      </c>
      <c r="AQ56" s="70">
        <f t="array" ref="AQ56">SUM(IF($AA56:$AL56&lt;0,1,0))</f>
        <v>4</v>
      </c>
      <c r="AR56" s="70">
        <f t="shared" si="3"/>
        <v>66.666666666666671</v>
      </c>
      <c r="AS56" s="70">
        <f t="array" ref="AS56">SUM(IF($AA56:$AL56&gt;20,1,0))</f>
        <v>0</v>
      </c>
      <c r="AT56" s="70">
        <f t="shared" si="4"/>
        <v>0</v>
      </c>
      <c r="AU56" s="70">
        <f t="array" ref="AU56">SUM(IF(AA56:AL56&gt;40,1,0))</f>
        <v>0</v>
      </c>
      <c r="AV56" s="70">
        <f t="shared" si="29"/>
        <v>0</v>
      </c>
      <c r="AW56" s="70">
        <v>33.552781684152023</v>
      </c>
      <c r="AX56" s="70">
        <v>3.2029283916723896</v>
      </c>
      <c r="AY56" s="70">
        <v>7.3159917233224956</v>
      </c>
      <c r="AZ56" s="70"/>
      <c r="BA56" s="70">
        <v>0</v>
      </c>
      <c r="BB56" s="70">
        <v>18.333333333333336</v>
      </c>
      <c r="BC56" s="70">
        <v>5.6037570795638647</v>
      </c>
      <c r="BD56" s="70"/>
      <c r="BE56" s="70">
        <v>27.239404107978736</v>
      </c>
      <c r="BF56" s="70">
        <v>2.3550129729820179</v>
      </c>
      <c r="BG56" s="70">
        <v>15.082759131967254</v>
      </c>
      <c r="BH56" s="70">
        <v>2.8860434022226933</v>
      </c>
      <c r="BI56" s="70">
        <v>6.7947249225578048</v>
      </c>
      <c r="BJ56" s="70"/>
      <c r="BK56" s="70">
        <v>24.693708969906016</v>
      </c>
      <c r="BL56" s="70">
        <v>2.7152317880794641</v>
      </c>
      <c r="BM56" s="70">
        <v>-10.823632749241908</v>
      </c>
      <c r="BN56" s="70">
        <v>12.37113402061858</v>
      </c>
      <c r="BO56" s="70">
        <f t="shared" si="30"/>
        <v>10.088211918607652</v>
      </c>
      <c r="BP56" s="70">
        <f t="shared" si="5"/>
        <v>6.7947249225578048</v>
      </c>
      <c r="BQ56" s="70">
        <f t="shared" si="6"/>
        <v>33.552781684152023</v>
      </c>
      <c r="BR56" s="70">
        <f t="shared" si="7"/>
        <v>15</v>
      </c>
      <c r="BS56" s="70">
        <f t="array" ref="BS56">SUM(IF($AW56:$BN56&lt;0,1,0))</f>
        <v>1</v>
      </c>
      <c r="BT56" s="70">
        <f t="shared" si="8"/>
        <v>6.666666666666667</v>
      </c>
      <c r="BU56" s="70">
        <f t="array" ref="BU56">SUM(IF($AW56:$BN56&gt;20,1,0))</f>
        <v>3</v>
      </c>
      <c r="BV56" s="70">
        <f t="shared" si="9"/>
        <v>20</v>
      </c>
      <c r="BW56" s="70">
        <f t="array" ref="BW56">SUM(IF(AW56:BN56&gt;40,1,0))</f>
        <v>0</v>
      </c>
      <c r="BX56" s="70">
        <f t="shared" si="31"/>
        <v>0</v>
      </c>
      <c r="BY56" s="70">
        <v>28.293413173652691</v>
      </c>
      <c r="BZ56" s="70"/>
      <c r="CA56" s="70">
        <v>-5.6250000000000053</v>
      </c>
      <c r="CB56" s="70">
        <v>7.6892588188664348</v>
      </c>
      <c r="CC56" s="70"/>
      <c r="CD56" s="70"/>
      <c r="CE56" s="70"/>
      <c r="CF56" s="70"/>
      <c r="CG56" s="70"/>
      <c r="CH56" s="70"/>
      <c r="CI56" s="70"/>
      <c r="CJ56" s="70" t="s">
        <v>14</v>
      </c>
      <c r="CK56" s="70"/>
      <c r="CL56" s="70"/>
      <c r="CM56" s="70"/>
      <c r="CN56" s="70">
        <v>6.5030674846625836</v>
      </c>
      <c r="CO56" s="70"/>
      <c r="CP56" s="70">
        <v>-4.46428571428571</v>
      </c>
      <c r="CQ56" s="70">
        <f t="shared" si="32"/>
        <v>6.4792907525792005</v>
      </c>
      <c r="CR56" s="70">
        <f t="shared" si="10"/>
        <v>6.5030674846625836</v>
      </c>
      <c r="CS56" s="70">
        <f t="shared" si="11"/>
        <v>28.293413173652691</v>
      </c>
      <c r="CT56" s="70">
        <f t="shared" si="12"/>
        <v>6</v>
      </c>
      <c r="CU56" s="70">
        <f t="array" ref="CU56">SUM(IF($BY56:$CP56&lt;0,1,0))</f>
        <v>2</v>
      </c>
      <c r="CV56" s="70">
        <f t="shared" si="13"/>
        <v>33.333333333333336</v>
      </c>
      <c r="CW56" s="70">
        <f t="array" ref="CW56">SUM(IF($BY56:$CP56&gt;20,1,0))</f>
        <v>2</v>
      </c>
      <c r="CX56" s="70">
        <f t="shared" si="14"/>
        <v>33.333333333333329</v>
      </c>
      <c r="CY56" s="70">
        <f t="array" ref="CY56">SUM(IF(BY56:CP56&gt;40,1,0))</f>
        <v>1</v>
      </c>
      <c r="CZ56" s="70">
        <f t="shared" si="33"/>
        <v>16.666666666666664</v>
      </c>
      <c r="DA56" s="70"/>
      <c r="DB56" s="70">
        <v>5.072898550724636</v>
      </c>
      <c r="DC56" s="70">
        <f t="shared" si="34"/>
        <v>5.072898550724636</v>
      </c>
      <c r="DD56" s="70">
        <f t="shared" si="15"/>
        <v>5.072898550724636</v>
      </c>
      <c r="DE56" s="70">
        <f t="shared" si="16"/>
        <v>5.072898550724636</v>
      </c>
      <c r="DF56" s="70">
        <f t="shared" si="17"/>
        <v>1</v>
      </c>
      <c r="DG56" s="70">
        <f t="array" ref="DG56">SUM(IF($DA56:$DB56&lt;0,1,0))</f>
        <v>0</v>
      </c>
      <c r="DH56" s="70">
        <f t="shared" si="18"/>
        <v>0</v>
      </c>
      <c r="DI56" s="70">
        <f t="array" ref="DI56">SUM(IF($DA56:$DB56&gt;20,1,0))</f>
        <v>0</v>
      </c>
      <c r="DJ56" s="70">
        <f t="shared" si="19"/>
        <v>0</v>
      </c>
      <c r="DK56" s="70">
        <f t="array" ref="DK56">SUM(IF(DA56:DB56&gt;40,1,0))</f>
        <v>0</v>
      </c>
      <c r="DL56" s="70">
        <f t="shared" si="35"/>
        <v>0</v>
      </c>
      <c r="DM56" s="70">
        <v>-19.525344330847116</v>
      </c>
      <c r="DN56" s="70"/>
      <c r="DO56" s="70">
        <f t="shared" si="45"/>
        <v>-19.525344330847116</v>
      </c>
      <c r="DP56" s="70">
        <f t="shared" si="40"/>
        <v>-19.525344330847116</v>
      </c>
      <c r="DQ56" s="70">
        <f t="shared" si="41"/>
        <v>-19.525344330847116</v>
      </c>
      <c r="DR56" s="70">
        <f t="shared" si="42"/>
        <v>1</v>
      </c>
      <c r="DS56" s="70">
        <f t="array" ref="DS56">SUM(IF($DM56:$DN56&lt;0,1,0))</f>
        <v>1</v>
      </c>
      <c r="DT56" s="70">
        <f t="shared" si="43"/>
        <v>100</v>
      </c>
      <c r="DU56" s="70">
        <f t="array" ref="DU56">SUM(IF($DM56:$DN56&gt;20,1,0))</f>
        <v>0</v>
      </c>
      <c r="DV56" s="70">
        <f t="shared" si="44"/>
        <v>0</v>
      </c>
      <c r="DW56" s="70">
        <f t="array" ref="DW56">SUM(IF(DM56:DN56&gt;40,1,0))</f>
        <v>0</v>
      </c>
      <c r="DX56" s="70">
        <f t="shared" si="46"/>
        <v>0</v>
      </c>
      <c r="DY56" s="70">
        <f t="shared" si="37"/>
        <v>5.7698199763728031</v>
      </c>
      <c r="DZ56" s="70">
        <f t="shared" si="20"/>
        <v>4.1379134711985124</v>
      </c>
      <c r="EA56" s="70">
        <f t="shared" si="21"/>
        <v>33.552781684152023</v>
      </c>
      <c r="EB56" s="70">
        <f t="shared" si="38"/>
        <v>0.41806116450797076</v>
      </c>
      <c r="EC56" s="70">
        <f t="shared" si="22"/>
        <v>12.598495160184296</v>
      </c>
      <c r="ED56" s="70">
        <f t="shared" si="23"/>
        <v>29</v>
      </c>
      <c r="EE56" s="70">
        <f t="shared" si="23"/>
        <v>8</v>
      </c>
      <c r="EF56" s="70">
        <f t="shared" si="24"/>
        <v>27.586206896551722</v>
      </c>
      <c r="EG56" s="70">
        <f t="shared" si="25"/>
        <v>5</v>
      </c>
      <c r="EH56" s="103">
        <f t="shared" si="26"/>
        <v>17.241379310344829</v>
      </c>
      <c r="EI56" s="70">
        <f t="shared" si="39"/>
        <v>10.919540229885058</v>
      </c>
      <c r="EJ56" s="70">
        <f t="shared" si="27"/>
        <v>1</v>
      </c>
      <c r="EK56" s="70">
        <f t="shared" si="36"/>
        <v>3.4482758620689653</v>
      </c>
      <c r="EL56" s="37"/>
      <c r="EM56" s="37"/>
      <c r="EN56" s="37"/>
      <c r="EO56" s="37"/>
    </row>
    <row r="57" spans="2:145" x14ac:dyDescent="0.4">
      <c r="B57" s="69">
        <v>1848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>
        <v>0.20866352280319855</v>
      </c>
      <c r="AB57" s="70"/>
      <c r="AC57" s="70">
        <v>11.16521739130436</v>
      </c>
      <c r="AD57" s="70">
        <v>-7.1511908381473592</v>
      </c>
      <c r="AE57" s="70">
        <v>-4.4982698961937846</v>
      </c>
      <c r="AF57" s="70">
        <v>6.25</v>
      </c>
      <c r="AG57" s="70"/>
      <c r="AH57" s="70"/>
      <c r="AI57" s="70"/>
      <c r="AJ57" s="70"/>
      <c r="AK57" s="70"/>
      <c r="AL57" s="70">
        <v>-42.987457240592931</v>
      </c>
      <c r="AM57" s="70">
        <f t="shared" si="28"/>
        <v>-6.1688395101377536</v>
      </c>
      <c r="AN57" s="70">
        <f t="shared" si="0"/>
        <v>-2.144803186695293</v>
      </c>
      <c r="AO57" s="70">
        <f t="shared" si="1"/>
        <v>11.16521739130436</v>
      </c>
      <c r="AP57" s="70">
        <f t="shared" si="2"/>
        <v>6</v>
      </c>
      <c r="AQ57" s="70">
        <f t="array" ref="AQ57">SUM(IF($AA57:$AL57&lt;0,1,0))</f>
        <v>3</v>
      </c>
      <c r="AR57" s="70">
        <f t="shared" si="3"/>
        <v>50</v>
      </c>
      <c r="AS57" s="70">
        <f t="array" ref="AS57">SUM(IF($AA57:$AL57&gt;20,1,0))</f>
        <v>0</v>
      </c>
      <c r="AT57" s="70">
        <f t="shared" si="4"/>
        <v>0</v>
      </c>
      <c r="AU57" s="70">
        <f t="array" ref="AU57">SUM(IF(AA57:AL57&gt;40,1,0))</f>
        <v>0</v>
      </c>
      <c r="AV57" s="70">
        <f t="shared" si="29"/>
        <v>0</v>
      </c>
      <c r="AW57" s="70">
        <v>-27.381716166449976</v>
      </c>
      <c r="AX57" s="70">
        <v>-12.518796992481196</v>
      </c>
      <c r="AY57" s="70">
        <v>-11.362071340035811</v>
      </c>
      <c r="AZ57" s="70"/>
      <c r="BA57" s="70">
        <v>-2.4390243902439011</v>
      </c>
      <c r="BB57" s="70">
        <v>-33.802816901408448</v>
      </c>
      <c r="BC57" s="70">
        <v>3.1122702872783847</v>
      </c>
      <c r="BD57" s="70"/>
      <c r="BE57" s="70">
        <v>-11.267851938210427</v>
      </c>
      <c r="BF57" s="70">
        <v>-4.8622064067939785</v>
      </c>
      <c r="BG57" s="70">
        <v>-9.1196077365495256</v>
      </c>
      <c r="BH57" s="70">
        <v>-4.7411708511144512</v>
      </c>
      <c r="BI57" s="70">
        <v>-31.880468729835073</v>
      </c>
      <c r="BJ57" s="70"/>
      <c r="BK57" s="70">
        <v>-21.701061006144737</v>
      </c>
      <c r="BL57" s="70">
        <v>-4.0361057382334087</v>
      </c>
      <c r="BM57" s="70">
        <v>35.363129500897308</v>
      </c>
      <c r="BN57" s="70">
        <v>-12.844036697247718</v>
      </c>
      <c r="BO57" s="70">
        <f t="shared" si="30"/>
        <v>-9.9654356737715286</v>
      </c>
      <c r="BP57" s="70">
        <f t="shared" si="5"/>
        <v>-11.267851938210427</v>
      </c>
      <c r="BQ57" s="70">
        <f t="shared" si="6"/>
        <v>35.363129500897308</v>
      </c>
      <c r="BR57" s="70">
        <f t="shared" si="7"/>
        <v>15</v>
      </c>
      <c r="BS57" s="70">
        <f t="array" ref="BS57">SUM(IF($AW57:$BN57&lt;0,1,0))</f>
        <v>13</v>
      </c>
      <c r="BT57" s="70">
        <f t="shared" si="8"/>
        <v>86.666666666666671</v>
      </c>
      <c r="BU57" s="70">
        <f t="array" ref="BU57">SUM(IF($AW57:$BN57&gt;20,1,0))</f>
        <v>1</v>
      </c>
      <c r="BV57" s="70">
        <f t="shared" si="9"/>
        <v>6.666666666666667</v>
      </c>
      <c r="BW57" s="70">
        <f t="array" ref="BW57">SUM(IF(AW57:BN57&gt;40,1,0))</f>
        <v>0</v>
      </c>
      <c r="BX57" s="70">
        <f t="shared" si="31"/>
        <v>0</v>
      </c>
      <c r="BY57" s="70">
        <v>10.848314606741578</v>
      </c>
      <c r="BZ57" s="70"/>
      <c r="CA57" s="70">
        <v>8.8300220750551883</v>
      </c>
      <c r="CB57" s="70">
        <v>-16.635995583364007</v>
      </c>
      <c r="CC57" s="70"/>
      <c r="CD57" s="70"/>
      <c r="CE57" s="70"/>
      <c r="CF57" s="70"/>
      <c r="CG57" s="70"/>
      <c r="CH57" s="70"/>
      <c r="CI57" s="70"/>
      <c r="CJ57" s="70" t="s">
        <v>14</v>
      </c>
      <c r="CK57" s="70"/>
      <c r="CL57" s="70"/>
      <c r="CM57" s="70"/>
      <c r="CN57" s="70">
        <v>-6.7972350230414698</v>
      </c>
      <c r="CO57" s="70"/>
      <c r="CP57" s="70">
        <v>1.8691588785046731</v>
      </c>
      <c r="CQ57" s="70">
        <f t="shared" si="32"/>
        <v>-0.37714700922080785</v>
      </c>
      <c r="CR57" s="70">
        <f t="shared" si="10"/>
        <v>1.8691588785046731</v>
      </c>
      <c r="CS57" s="70">
        <f t="shared" si="11"/>
        <v>10.848314606741578</v>
      </c>
      <c r="CT57" s="70">
        <f t="shared" si="12"/>
        <v>6</v>
      </c>
      <c r="CU57" s="70">
        <f t="array" ref="CU57">SUM(IF($BY57:$CP57&lt;0,1,0))</f>
        <v>2</v>
      </c>
      <c r="CV57" s="70">
        <f t="shared" si="13"/>
        <v>33.333333333333336</v>
      </c>
      <c r="CW57" s="70">
        <f t="array" ref="CW57">SUM(IF($BY57:$CP57&gt;20,1,0))</f>
        <v>1</v>
      </c>
      <c r="CX57" s="70">
        <f t="shared" si="14"/>
        <v>16.666666666666664</v>
      </c>
      <c r="CY57" s="70">
        <f t="array" ref="CY57">SUM(IF(BY57:CP57&gt;40,1,0))</f>
        <v>1</v>
      </c>
      <c r="CZ57" s="70">
        <f t="shared" si="33"/>
        <v>16.666666666666664</v>
      </c>
      <c r="DA57" s="70"/>
      <c r="DB57" s="70">
        <v>-6.7161873717542191</v>
      </c>
      <c r="DC57" s="70">
        <f t="shared" si="34"/>
        <v>-6.7161873717542191</v>
      </c>
      <c r="DD57" s="70">
        <f t="shared" si="15"/>
        <v>-6.7161873717542191</v>
      </c>
      <c r="DE57" s="70">
        <f t="shared" si="16"/>
        <v>-6.7161873717542191</v>
      </c>
      <c r="DF57" s="70">
        <f t="shared" si="17"/>
        <v>1</v>
      </c>
      <c r="DG57" s="70">
        <f t="array" ref="DG57">SUM(IF($DA57:$DB57&lt;0,1,0))</f>
        <v>1</v>
      </c>
      <c r="DH57" s="70">
        <f t="shared" si="18"/>
        <v>100</v>
      </c>
      <c r="DI57" s="70">
        <f t="array" ref="DI57">SUM(IF($DA57:$DB57&gt;20,1,0))</f>
        <v>0</v>
      </c>
      <c r="DJ57" s="70">
        <f t="shared" si="19"/>
        <v>0</v>
      </c>
      <c r="DK57" s="70">
        <f t="array" ref="DK57">SUM(IF(DA57:DB57&gt;40,1,0))</f>
        <v>0</v>
      </c>
      <c r="DL57" s="70">
        <f t="shared" si="35"/>
        <v>0</v>
      </c>
      <c r="DM57" s="70">
        <v>-21.025031433200748</v>
      </c>
      <c r="DN57" s="70"/>
      <c r="DO57" s="70">
        <f t="shared" si="45"/>
        <v>-21.025031433200748</v>
      </c>
      <c r="DP57" s="70">
        <f t="shared" si="40"/>
        <v>-21.025031433200748</v>
      </c>
      <c r="DQ57" s="70">
        <f t="shared" si="41"/>
        <v>-21.025031433200748</v>
      </c>
      <c r="DR57" s="70">
        <f t="shared" si="42"/>
        <v>1</v>
      </c>
      <c r="DS57" s="70">
        <f t="array" ref="DS57">SUM(IF($DM57:$DN57&lt;0,1,0))</f>
        <v>1</v>
      </c>
      <c r="DT57" s="70">
        <f t="shared" si="43"/>
        <v>100</v>
      </c>
      <c r="DU57" s="70">
        <f t="array" ref="DU57">SUM(IF($DM57:$DN57&gt;20,1,0))</f>
        <v>0</v>
      </c>
      <c r="DV57" s="70">
        <f t="shared" si="44"/>
        <v>0</v>
      </c>
      <c r="DW57" s="70">
        <f t="array" ref="DW57">SUM(IF(DM57:DN57&gt;40,1,0))</f>
        <v>0</v>
      </c>
      <c r="DX57" s="70">
        <f t="shared" si="46"/>
        <v>0</v>
      </c>
      <c r="DY57" s="70">
        <f t="shared" si="37"/>
        <v>-7.7186259292306607</v>
      </c>
      <c r="DZ57" s="70">
        <f t="shared" si="20"/>
        <v>-6.7567111973978449</v>
      </c>
      <c r="EA57" s="70">
        <f t="shared" si="21"/>
        <v>35.363129500897308</v>
      </c>
      <c r="EB57" s="70">
        <f t="shared" si="38"/>
        <v>-0.55207860768728156</v>
      </c>
      <c r="EC57" s="70">
        <f t="shared" si="22"/>
        <v>15.862105076619256</v>
      </c>
      <c r="ED57" s="70">
        <f t="shared" si="23"/>
        <v>29</v>
      </c>
      <c r="EE57" s="70">
        <f t="shared" si="23"/>
        <v>20</v>
      </c>
      <c r="EF57" s="70">
        <f t="shared" si="24"/>
        <v>68.965517241379317</v>
      </c>
      <c r="EG57" s="70">
        <f t="shared" si="25"/>
        <v>2</v>
      </c>
      <c r="EH57" s="103">
        <f t="shared" si="26"/>
        <v>6.8965517241379306</v>
      </c>
      <c r="EI57" s="70">
        <f t="shared" si="39"/>
        <v>10.344827586206895</v>
      </c>
      <c r="EJ57" s="70">
        <f t="shared" si="27"/>
        <v>1</v>
      </c>
      <c r="EK57" s="70">
        <f t="shared" si="36"/>
        <v>3.4482758620689653</v>
      </c>
      <c r="EL57" s="37"/>
      <c r="EM57" s="37"/>
      <c r="EN57" s="37"/>
      <c r="EO57" s="37"/>
    </row>
    <row r="58" spans="2:145" x14ac:dyDescent="0.4">
      <c r="B58" s="69">
        <v>1849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>
        <v>4.9925619088197983</v>
      </c>
      <c r="AB58" s="70"/>
      <c r="AC58" s="70">
        <v>5.2252816020025072</v>
      </c>
      <c r="AD58" s="70">
        <v>6.2362479050602104</v>
      </c>
      <c r="AE58" s="70">
        <v>7.453416149068337</v>
      </c>
      <c r="AF58" s="70">
        <v>-25.490196078431371</v>
      </c>
      <c r="AG58" s="70"/>
      <c r="AH58" s="70"/>
      <c r="AI58" s="70"/>
      <c r="AJ58" s="70"/>
      <c r="AK58" s="70"/>
      <c r="AL58" s="70">
        <v>13.8</v>
      </c>
      <c r="AM58" s="70">
        <f t="shared" si="28"/>
        <v>2.0362185810865809</v>
      </c>
      <c r="AN58" s="70">
        <f t="shared" si="0"/>
        <v>5.7307647535313588</v>
      </c>
      <c r="AO58" s="70">
        <f t="shared" si="1"/>
        <v>13.8</v>
      </c>
      <c r="AP58" s="70">
        <f t="shared" si="2"/>
        <v>6</v>
      </c>
      <c r="AQ58" s="70">
        <f t="array" ref="AQ58">SUM(IF($AA58:$AL58&lt;0,1,0))</f>
        <v>1</v>
      </c>
      <c r="AR58" s="70">
        <f t="shared" si="3"/>
        <v>16.666666666666668</v>
      </c>
      <c r="AS58" s="70">
        <f t="array" ref="AS58">SUM(IF($AA58:$AL58&gt;20,1,0))</f>
        <v>0</v>
      </c>
      <c r="AT58" s="70">
        <f t="shared" si="4"/>
        <v>0</v>
      </c>
      <c r="AU58" s="70">
        <f t="array" ref="AU58">SUM(IF(AA58:AL58&gt;40,1,0))</f>
        <v>0</v>
      </c>
      <c r="AV58" s="70">
        <f t="shared" si="29"/>
        <v>0</v>
      </c>
      <c r="AW58" s="70">
        <v>-5.1893794115074332</v>
      </c>
      <c r="AX58" s="70">
        <v>-1.8315018315018503</v>
      </c>
      <c r="AY58" s="70">
        <v>-3.8471100062150447</v>
      </c>
      <c r="AZ58" s="70"/>
      <c r="BA58" s="70">
        <v>-1.2499999999999993</v>
      </c>
      <c r="BB58" s="70">
        <v>-12.765957446808507</v>
      </c>
      <c r="BC58" s="70">
        <v>-0.45354668168376966</v>
      </c>
      <c r="BD58" s="70"/>
      <c r="BE58" s="70">
        <v>-8.7500175224638035</v>
      </c>
      <c r="BF58" s="70">
        <v>-1.4655318816030491</v>
      </c>
      <c r="BG58" s="70">
        <v>-3.1429644686837577</v>
      </c>
      <c r="BH58" s="70">
        <v>-0.65020290422490579</v>
      </c>
      <c r="BI58" s="70">
        <v>-1.8755631946066831</v>
      </c>
      <c r="BJ58" s="70"/>
      <c r="BK58" s="70">
        <v>0.54307036518917817</v>
      </c>
      <c r="BL58" s="70">
        <v>-8.1564095673206225</v>
      </c>
      <c r="BM58" s="70">
        <v>-16.19280741961061</v>
      </c>
      <c r="BN58" s="70">
        <v>-6.315789473684208</v>
      </c>
      <c r="BO58" s="70">
        <f t="shared" si="30"/>
        <v>-4.7562474296483375</v>
      </c>
      <c r="BP58" s="70">
        <f t="shared" si="5"/>
        <v>-3.1429644686837577</v>
      </c>
      <c r="BQ58" s="70">
        <f t="shared" si="6"/>
        <v>0.54307036518917817</v>
      </c>
      <c r="BR58" s="70">
        <f t="shared" si="7"/>
        <v>15</v>
      </c>
      <c r="BS58" s="70">
        <f t="array" ref="BS58">SUM(IF($AW58:$BN58&lt;0,1,0))</f>
        <v>14</v>
      </c>
      <c r="BT58" s="70">
        <f t="shared" si="8"/>
        <v>93.333333333333329</v>
      </c>
      <c r="BU58" s="70">
        <f t="array" ref="BU58">SUM(IF($AW58:$BN58&gt;20,1,0))</f>
        <v>0</v>
      </c>
      <c r="BV58" s="70">
        <f t="shared" si="9"/>
        <v>0</v>
      </c>
      <c r="BW58" s="70">
        <f t="array" ref="BW58">SUM(IF(AW58:BN58&gt;40,1,0))</f>
        <v>0</v>
      </c>
      <c r="BX58" s="70">
        <f t="shared" si="31"/>
        <v>0</v>
      </c>
      <c r="BY58" s="70">
        <v>13.291050035236086</v>
      </c>
      <c r="BZ58" s="70"/>
      <c r="CA58" s="70">
        <v>-10.750507099391475</v>
      </c>
      <c r="CB58" s="70">
        <v>-8.4768211920529808</v>
      </c>
      <c r="CC58" s="70"/>
      <c r="CD58" s="70"/>
      <c r="CE58" s="70"/>
      <c r="CF58" s="70"/>
      <c r="CG58" s="70"/>
      <c r="CH58" s="70"/>
      <c r="CI58" s="70"/>
      <c r="CJ58" s="70" t="s">
        <v>14</v>
      </c>
      <c r="CK58" s="70"/>
      <c r="CL58" s="70"/>
      <c r="CM58" s="70"/>
      <c r="CN58" s="70">
        <v>1.9777503090234738</v>
      </c>
      <c r="CO58" s="70"/>
      <c r="CP58" s="70">
        <v>-2.7522935779816571</v>
      </c>
      <c r="CQ58" s="70">
        <f t="shared" si="32"/>
        <v>-1.3421643050333105</v>
      </c>
      <c r="CR58" s="70">
        <f t="shared" si="10"/>
        <v>-2.7522935779816571</v>
      </c>
      <c r="CS58" s="70">
        <f t="shared" si="11"/>
        <v>13.291050035236086</v>
      </c>
      <c r="CT58" s="70">
        <f t="shared" si="12"/>
        <v>6</v>
      </c>
      <c r="CU58" s="70">
        <f t="array" ref="CU58">SUM(IF($BY58:$CP58&lt;0,1,0))</f>
        <v>3</v>
      </c>
      <c r="CV58" s="70">
        <f t="shared" si="13"/>
        <v>50</v>
      </c>
      <c r="CW58" s="70">
        <f t="array" ref="CW58">SUM(IF($BY58:$CP58&gt;20,1,0))</f>
        <v>1</v>
      </c>
      <c r="CX58" s="70">
        <f t="shared" si="14"/>
        <v>16.666666666666664</v>
      </c>
      <c r="CY58" s="70">
        <f t="array" ref="CY58">SUM(IF(BY58:CP58&gt;40,1,0))</f>
        <v>1</v>
      </c>
      <c r="CZ58" s="70">
        <f t="shared" si="33"/>
        <v>16.666666666666664</v>
      </c>
      <c r="DA58" s="70"/>
      <c r="DB58" s="70">
        <v>-0.14562241566060688</v>
      </c>
      <c r="DC58" s="70">
        <f t="shared" si="34"/>
        <v>-0.14562241566060688</v>
      </c>
      <c r="DD58" s="70">
        <f t="shared" si="15"/>
        <v>-0.14562241566060688</v>
      </c>
      <c r="DE58" s="70">
        <f t="shared" si="16"/>
        <v>-0.14562241566060688</v>
      </c>
      <c r="DF58" s="70">
        <f t="shared" si="17"/>
        <v>1</v>
      </c>
      <c r="DG58" s="70">
        <f t="array" ref="DG58">SUM(IF($DA58:$DB58&lt;0,1,0))</f>
        <v>1</v>
      </c>
      <c r="DH58" s="70">
        <f t="shared" si="18"/>
        <v>100</v>
      </c>
      <c r="DI58" s="70">
        <f t="array" ref="DI58">SUM(IF($DA58:$DB58&gt;20,1,0))</f>
        <v>0</v>
      </c>
      <c r="DJ58" s="70">
        <f t="shared" si="19"/>
        <v>0</v>
      </c>
      <c r="DK58" s="70">
        <f t="array" ref="DK58">SUM(IF(DA58:DB58&gt;40,1,0))</f>
        <v>0</v>
      </c>
      <c r="DL58" s="70">
        <f t="shared" si="35"/>
        <v>0</v>
      </c>
      <c r="DM58" s="70">
        <v>2.9856961521215863</v>
      </c>
      <c r="DN58" s="70"/>
      <c r="DO58" s="70">
        <f t="shared" si="45"/>
        <v>2.9856961521215863</v>
      </c>
      <c r="DP58" s="70">
        <f t="shared" si="40"/>
        <v>2.9856961521215863</v>
      </c>
      <c r="DQ58" s="70">
        <f t="shared" si="41"/>
        <v>2.9856961521215863</v>
      </c>
      <c r="DR58" s="70">
        <f t="shared" si="42"/>
        <v>1</v>
      </c>
      <c r="DS58" s="70">
        <f t="array" ref="DS58">SUM(IF($DM58:$DN58&lt;0,1,0))</f>
        <v>0</v>
      </c>
      <c r="DT58" s="70">
        <f t="shared" si="43"/>
        <v>0</v>
      </c>
      <c r="DU58" s="70">
        <f t="array" ref="DU58">SUM(IF($DM58:$DN58&gt;20,1,0))</f>
        <v>0</v>
      </c>
      <c r="DV58" s="70">
        <f t="shared" si="44"/>
        <v>0</v>
      </c>
      <c r="DW58" s="70">
        <f t="array" ref="DW58">SUM(IF(DM58:DN58&gt;40,1,0))</f>
        <v>0</v>
      </c>
      <c r="DX58" s="70">
        <f t="shared" si="46"/>
        <v>0</v>
      </c>
      <c r="DY58" s="70">
        <f t="shared" si="37"/>
        <v>-2.2498981338182555</v>
      </c>
      <c r="DZ58" s="70">
        <f t="shared" si="20"/>
        <v>-1.6485168565524497</v>
      </c>
      <c r="EA58" s="70">
        <f t="shared" si="21"/>
        <v>13.8</v>
      </c>
      <c r="EB58" s="70">
        <f t="shared" si="38"/>
        <v>0.10692714012104898</v>
      </c>
      <c r="EC58" s="70">
        <f t="shared" si="22"/>
        <v>8.3906918092599305</v>
      </c>
      <c r="ED58" s="70">
        <f t="shared" si="23"/>
        <v>29</v>
      </c>
      <c r="EE58" s="70">
        <f t="shared" si="23"/>
        <v>19</v>
      </c>
      <c r="EF58" s="70">
        <f t="shared" si="24"/>
        <v>65.517241379310349</v>
      </c>
      <c r="EG58" s="70">
        <f t="shared" si="25"/>
        <v>1</v>
      </c>
      <c r="EH58" s="103">
        <f t="shared" si="26"/>
        <v>3.4482758620689653</v>
      </c>
      <c r="EI58" s="70">
        <f t="shared" si="39"/>
        <v>9.1954022988505759</v>
      </c>
      <c r="EJ58" s="70">
        <f t="shared" si="27"/>
        <v>1</v>
      </c>
      <c r="EK58" s="70">
        <f t="shared" si="36"/>
        <v>3.4482758620689653</v>
      </c>
      <c r="EL58" s="37"/>
      <c r="EM58" s="37"/>
      <c r="EN58" s="37"/>
      <c r="EO58" s="37"/>
    </row>
    <row r="59" spans="2:145" x14ac:dyDescent="0.4">
      <c r="B59" s="69">
        <v>1850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>
        <v>3.7527235168313466</v>
      </c>
      <c r="AB59" s="70"/>
      <c r="AC59" s="70">
        <v>-9.3369015759738332</v>
      </c>
      <c r="AD59" s="70">
        <v>-1.5110565110565077</v>
      </c>
      <c r="AE59" s="70">
        <v>28.853564547206179</v>
      </c>
      <c r="AF59" s="70">
        <v>0</v>
      </c>
      <c r="AG59" s="70"/>
      <c r="AH59" s="70"/>
      <c r="AI59" s="70"/>
      <c r="AJ59" s="70"/>
      <c r="AK59" s="70"/>
      <c r="AL59" s="70">
        <v>0</v>
      </c>
      <c r="AM59" s="70">
        <f t="shared" si="28"/>
        <v>3.6263883295011978</v>
      </c>
      <c r="AN59" s="70">
        <f t="shared" si="0"/>
        <v>0</v>
      </c>
      <c r="AO59" s="70">
        <f t="shared" si="1"/>
        <v>28.853564547206179</v>
      </c>
      <c r="AP59" s="70">
        <f t="shared" si="2"/>
        <v>6</v>
      </c>
      <c r="AQ59" s="70">
        <f t="array" ref="AQ59">SUM(IF($AA59:$AL59&lt;0,1,0))</f>
        <v>2</v>
      </c>
      <c r="AR59" s="70">
        <f t="shared" si="3"/>
        <v>33.333333333333336</v>
      </c>
      <c r="AS59" s="70">
        <f t="array" ref="AS59">SUM(IF($AA59:$AL59&gt;20,1,0))</f>
        <v>1</v>
      </c>
      <c r="AT59" s="70">
        <f t="shared" si="4"/>
        <v>16.666666666666664</v>
      </c>
      <c r="AU59" s="70">
        <f t="array" ref="AU59">SUM(IF(AA59:AL59&gt;40,1,0))</f>
        <v>0</v>
      </c>
      <c r="AV59" s="70">
        <f t="shared" si="29"/>
        <v>0</v>
      </c>
      <c r="AW59" s="70">
        <v>-12.57120662868979</v>
      </c>
      <c r="AX59" s="70">
        <v>-0.45321637426900052</v>
      </c>
      <c r="AY59" s="70">
        <v>-1.3347553487169437</v>
      </c>
      <c r="AZ59" s="70"/>
      <c r="BA59" s="70">
        <v>-3.7974683544303778</v>
      </c>
      <c r="BB59" s="70">
        <v>-2.4390243902439046</v>
      </c>
      <c r="BC59" s="70">
        <v>8.5098277427602333</v>
      </c>
      <c r="BD59" s="70"/>
      <c r="BE59" s="70">
        <v>-21.429806274469911</v>
      </c>
      <c r="BF59" s="70">
        <v>-3.6486614309041596</v>
      </c>
      <c r="BG59" s="70">
        <v>-0.64484052288748428</v>
      </c>
      <c r="BH59" s="70">
        <v>9.7283254125936303</v>
      </c>
      <c r="BI59" s="70">
        <v>10.701015739449559</v>
      </c>
      <c r="BJ59" s="70"/>
      <c r="BK59" s="70">
        <v>-7.2247673217156461</v>
      </c>
      <c r="BL59" s="70">
        <v>1.0534016093635801</v>
      </c>
      <c r="BM59" s="70">
        <v>-11.744015654851959</v>
      </c>
      <c r="BN59" s="70">
        <v>-5.6179775280898792</v>
      </c>
      <c r="BO59" s="70">
        <f t="shared" si="30"/>
        <v>-2.7275446216734704</v>
      </c>
      <c r="BP59" s="70">
        <f t="shared" si="5"/>
        <v>-2.4390243902439046</v>
      </c>
      <c r="BQ59" s="70">
        <f t="shared" si="6"/>
        <v>10.701015739449559</v>
      </c>
      <c r="BR59" s="70">
        <f t="shared" si="7"/>
        <v>15</v>
      </c>
      <c r="BS59" s="70">
        <f t="array" ref="BS59">SUM(IF($AW59:$BN59&lt;0,1,0))</f>
        <v>11</v>
      </c>
      <c r="BT59" s="70">
        <f t="shared" si="8"/>
        <v>73.333333333333329</v>
      </c>
      <c r="BU59" s="70">
        <f t="array" ref="BU59">SUM(IF($AW59:$BN59&gt;20,1,0))</f>
        <v>0</v>
      </c>
      <c r="BV59" s="70">
        <f t="shared" si="9"/>
        <v>0</v>
      </c>
      <c r="BW59" s="70">
        <f t="array" ref="BW59">SUM(IF(AW59:BN59&gt;40,1,0))</f>
        <v>0</v>
      </c>
      <c r="BX59" s="70">
        <f t="shared" si="31"/>
        <v>0</v>
      </c>
      <c r="BY59" s="70">
        <v>-11.172161172161172</v>
      </c>
      <c r="BZ59" s="70"/>
      <c r="CA59" s="70">
        <v>-12.045454545454538</v>
      </c>
      <c r="CB59" s="70">
        <v>1.3506994693680676</v>
      </c>
      <c r="CC59" s="70"/>
      <c r="CD59" s="70"/>
      <c r="CE59" s="70"/>
      <c r="CF59" s="70"/>
      <c r="CG59" s="70"/>
      <c r="CH59" s="70"/>
      <c r="CI59" s="70"/>
      <c r="CJ59" s="70" t="s">
        <v>14</v>
      </c>
      <c r="CK59" s="70"/>
      <c r="CL59" s="70"/>
      <c r="CM59" s="70"/>
      <c r="CN59" s="70">
        <v>-0.48484848484848797</v>
      </c>
      <c r="CO59" s="70"/>
      <c r="CP59" s="70">
        <v>-5.6603773584905648</v>
      </c>
      <c r="CQ59" s="70">
        <f t="shared" si="32"/>
        <v>-5.6024284183173387</v>
      </c>
      <c r="CR59" s="70">
        <f t="shared" si="10"/>
        <v>-5.6603773584905648</v>
      </c>
      <c r="CS59" s="70">
        <f t="shared" si="11"/>
        <v>1.3506994693680676</v>
      </c>
      <c r="CT59" s="70">
        <f t="shared" si="12"/>
        <v>6</v>
      </c>
      <c r="CU59" s="70">
        <f t="array" ref="CU59">SUM(IF($BY59:$CP59&lt;0,1,0))</f>
        <v>4</v>
      </c>
      <c r="CV59" s="70">
        <f t="shared" si="13"/>
        <v>66.666666666666671</v>
      </c>
      <c r="CW59" s="70">
        <f t="array" ref="CW59">SUM(IF($BY59:$CP59&gt;20,1,0))</f>
        <v>1</v>
      </c>
      <c r="CX59" s="70">
        <f t="shared" si="14"/>
        <v>16.666666666666664</v>
      </c>
      <c r="CY59" s="70">
        <f t="array" ref="CY59">SUM(IF(BY59:CP59&gt;40,1,0))</f>
        <v>1</v>
      </c>
      <c r="CZ59" s="70">
        <f t="shared" si="33"/>
        <v>16.666666666666664</v>
      </c>
      <c r="DA59" s="70"/>
      <c r="DB59" s="70">
        <v>-0.40348674247680744</v>
      </c>
      <c r="DC59" s="70">
        <f t="shared" si="34"/>
        <v>-0.40348674247680744</v>
      </c>
      <c r="DD59" s="70">
        <f t="shared" si="15"/>
        <v>-0.40348674247680744</v>
      </c>
      <c r="DE59" s="70">
        <f t="shared" si="16"/>
        <v>-0.40348674247680744</v>
      </c>
      <c r="DF59" s="70">
        <f t="shared" si="17"/>
        <v>1</v>
      </c>
      <c r="DG59" s="70">
        <f t="array" ref="DG59">SUM(IF($DA59:$DB59&lt;0,1,0))</f>
        <v>1</v>
      </c>
      <c r="DH59" s="70">
        <f t="shared" si="18"/>
        <v>100</v>
      </c>
      <c r="DI59" s="70">
        <f t="array" ref="DI59">SUM(IF($DA59:$DB59&gt;20,1,0))</f>
        <v>0</v>
      </c>
      <c r="DJ59" s="70">
        <f t="shared" si="19"/>
        <v>0</v>
      </c>
      <c r="DK59" s="70">
        <f t="array" ref="DK59">SUM(IF(DA59:DB59&gt;40,1,0))</f>
        <v>0</v>
      </c>
      <c r="DL59" s="70">
        <f t="shared" si="35"/>
        <v>0</v>
      </c>
      <c r="DM59" s="70">
        <v>-2.0047094059470139</v>
      </c>
      <c r="DN59" s="70"/>
      <c r="DO59" s="70">
        <f t="shared" si="45"/>
        <v>-2.0047094059470139</v>
      </c>
      <c r="DP59" s="70">
        <f t="shared" si="40"/>
        <v>-2.0047094059470139</v>
      </c>
      <c r="DQ59" s="70">
        <f t="shared" si="41"/>
        <v>-2.0047094059470139</v>
      </c>
      <c r="DR59" s="70">
        <f t="shared" si="42"/>
        <v>1</v>
      </c>
      <c r="DS59" s="70">
        <f t="array" ref="DS59">SUM(IF($DM59:$DN59&lt;0,1,0))</f>
        <v>1</v>
      </c>
      <c r="DT59" s="70">
        <f t="shared" si="43"/>
        <v>100</v>
      </c>
      <c r="DU59" s="70">
        <f t="array" ref="DU59">SUM(IF($DM59:$DN59&gt;20,1,0))</f>
        <v>0</v>
      </c>
      <c r="DV59" s="70">
        <f t="shared" si="44"/>
        <v>0</v>
      </c>
      <c r="DW59" s="70">
        <f t="array" ref="DW59">SUM(IF(DM59:DN59&gt;40,1,0))</f>
        <v>0</v>
      </c>
      <c r="DX59" s="70">
        <f t="shared" si="46"/>
        <v>0</v>
      </c>
      <c r="DY59" s="70">
        <f t="shared" si="37"/>
        <v>-1.7705420567180494</v>
      </c>
      <c r="DZ59" s="70">
        <f t="shared" si="20"/>
        <v>-1.4229059298867257</v>
      </c>
      <c r="EA59" s="70">
        <f t="shared" si="21"/>
        <v>28.853564547206179</v>
      </c>
      <c r="EB59" s="70">
        <f t="shared" si="38"/>
        <v>8.1246276000615666E-2</v>
      </c>
      <c r="EC59" s="70">
        <f t="shared" si="22"/>
        <v>9.2580396440757156</v>
      </c>
      <c r="ED59" s="70">
        <f t="shared" si="23"/>
        <v>29</v>
      </c>
      <c r="EE59" s="70">
        <f t="shared" si="23"/>
        <v>19</v>
      </c>
      <c r="EF59" s="70">
        <f t="shared" si="24"/>
        <v>65.517241379310349</v>
      </c>
      <c r="EG59" s="70">
        <f t="shared" si="25"/>
        <v>2</v>
      </c>
      <c r="EH59" s="103">
        <f t="shared" si="26"/>
        <v>6.8965517241379306</v>
      </c>
      <c r="EI59" s="70">
        <f t="shared" si="39"/>
        <v>9.7701149425287355</v>
      </c>
      <c r="EJ59" s="70">
        <f t="shared" si="27"/>
        <v>1</v>
      </c>
      <c r="EK59" s="70">
        <f t="shared" si="36"/>
        <v>3.4482758620689653</v>
      </c>
      <c r="EL59" s="37"/>
      <c r="EM59" s="37"/>
      <c r="EN59" s="37"/>
      <c r="EO59" s="37"/>
    </row>
    <row r="60" spans="2:145" x14ac:dyDescent="0.4">
      <c r="B60" s="69">
        <v>1851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>
        <v>-5.3943577924245698</v>
      </c>
      <c r="AB60" s="70"/>
      <c r="AC60" s="70">
        <v>6.7235159068547157</v>
      </c>
      <c r="AD60" s="70">
        <v>10.343199345138077</v>
      </c>
      <c r="AE60" s="70">
        <v>-5.1214953271027985</v>
      </c>
      <c r="AF60" s="70">
        <v>34.210526315789465</v>
      </c>
      <c r="AG60" s="70"/>
      <c r="AH60" s="70"/>
      <c r="AI60" s="70"/>
      <c r="AJ60" s="70"/>
      <c r="AK60" s="70"/>
      <c r="AL60" s="70">
        <v>11.950790861159932</v>
      </c>
      <c r="AM60" s="70">
        <f t="shared" si="28"/>
        <v>8.785363218235803</v>
      </c>
      <c r="AN60" s="70">
        <f t="shared" si="0"/>
        <v>8.5333576259963966</v>
      </c>
      <c r="AO60" s="70">
        <f t="shared" si="1"/>
        <v>34.210526315789465</v>
      </c>
      <c r="AP60" s="70">
        <f t="shared" si="2"/>
        <v>6</v>
      </c>
      <c r="AQ60" s="70">
        <f t="array" ref="AQ60">SUM(IF($AA60:$AL60&lt;0,1,0))</f>
        <v>2</v>
      </c>
      <c r="AR60" s="70">
        <f t="shared" si="3"/>
        <v>33.333333333333336</v>
      </c>
      <c r="AS60" s="70">
        <f t="array" ref="AS60">SUM(IF($AA60:$AL60&gt;20,1,0))</f>
        <v>1</v>
      </c>
      <c r="AT60" s="70">
        <f t="shared" si="4"/>
        <v>16.666666666666664</v>
      </c>
      <c r="AU60" s="70">
        <f t="array" ref="AU60">SUM(IF(AA60:AL60&gt;40,1,0))</f>
        <v>0</v>
      </c>
      <c r="AV60" s="70">
        <f t="shared" si="29"/>
        <v>0</v>
      </c>
      <c r="AW60" s="70">
        <v>5.9543906411964942</v>
      </c>
      <c r="AX60" s="70">
        <v>0.73051948051949089</v>
      </c>
      <c r="AY60" s="70">
        <v>1.3528120803170647</v>
      </c>
      <c r="AZ60" s="70"/>
      <c r="BA60" s="70">
        <v>0</v>
      </c>
      <c r="BB60" s="70">
        <v>17.500000000000004</v>
      </c>
      <c r="BC60" s="70">
        <v>-15.75285475125906</v>
      </c>
      <c r="BD60" s="70"/>
      <c r="BE60" s="70">
        <v>2.3805778407005374</v>
      </c>
      <c r="BF60" s="70">
        <v>-2.1457754140139897</v>
      </c>
      <c r="BG60" s="70">
        <v>2.1129031420410418</v>
      </c>
      <c r="BH60" s="70">
        <v>-3.8847060066193095</v>
      </c>
      <c r="BI60" s="70">
        <v>1.2440642617763786</v>
      </c>
      <c r="BJ60" s="70"/>
      <c r="BK60" s="70">
        <v>4.2237251336698325</v>
      </c>
      <c r="BL60" s="70">
        <v>4.2855074562038631</v>
      </c>
      <c r="BM60" s="70">
        <v>7.2150117826502269</v>
      </c>
      <c r="BN60" s="70">
        <v>-3.5714285714285698</v>
      </c>
      <c r="BO60" s="70">
        <f t="shared" si="30"/>
        <v>1.4429831383836</v>
      </c>
      <c r="BP60" s="70">
        <f t="shared" si="5"/>
        <v>1.3528120803170647</v>
      </c>
      <c r="BQ60" s="70">
        <f t="shared" si="6"/>
        <v>17.500000000000004</v>
      </c>
      <c r="BR60" s="70">
        <f t="shared" si="7"/>
        <v>15</v>
      </c>
      <c r="BS60" s="70">
        <f t="array" ref="BS60">SUM(IF($AW60:$BN60&lt;0,1,0))</f>
        <v>4</v>
      </c>
      <c r="BT60" s="70">
        <f t="shared" si="8"/>
        <v>26.666666666666668</v>
      </c>
      <c r="BU60" s="70">
        <f t="array" ref="BU60">SUM(IF($AW60:$BN60&gt;20,1,0))</f>
        <v>0</v>
      </c>
      <c r="BV60" s="70">
        <f t="shared" si="9"/>
        <v>0</v>
      </c>
      <c r="BW60" s="70">
        <f t="array" ref="BW60">SUM(IF(AW60:BN60&gt;40,1,0))</f>
        <v>0</v>
      </c>
      <c r="BX60" s="70">
        <f t="shared" si="31"/>
        <v>0</v>
      </c>
      <c r="BY60" s="70">
        <v>55.981848184818482</v>
      </c>
      <c r="BZ60" s="70"/>
      <c r="CA60" s="70">
        <v>6.7183462532299592</v>
      </c>
      <c r="CB60" s="70">
        <v>-1.8086625416468531</v>
      </c>
      <c r="CC60" s="70"/>
      <c r="CD60" s="70"/>
      <c r="CE60" s="70"/>
      <c r="CF60" s="70"/>
      <c r="CG60" s="70"/>
      <c r="CH60" s="70"/>
      <c r="CI60" s="70"/>
      <c r="CJ60" s="70" t="s">
        <v>14</v>
      </c>
      <c r="CK60" s="70"/>
      <c r="CL60" s="70"/>
      <c r="CM60" s="70"/>
      <c r="CN60" s="70">
        <v>2.5578562728379994</v>
      </c>
      <c r="CO60" s="70"/>
      <c r="CP60" s="70">
        <v>8.0000000000000071</v>
      </c>
      <c r="CQ60" s="70">
        <f t="shared" si="32"/>
        <v>14.289877633847919</v>
      </c>
      <c r="CR60" s="70">
        <f t="shared" si="10"/>
        <v>6.7183462532299592</v>
      </c>
      <c r="CS60" s="70">
        <f t="shared" si="11"/>
        <v>55.981848184818482</v>
      </c>
      <c r="CT60" s="70">
        <f t="shared" si="12"/>
        <v>6</v>
      </c>
      <c r="CU60" s="70">
        <f t="array" ref="CU60">SUM(IF($BY60:$CP60&lt;0,1,0))</f>
        <v>1</v>
      </c>
      <c r="CV60" s="70">
        <f t="shared" si="13"/>
        <v>16.666666666666668</v>
      </c>
      <c r="CW60" s="70">
        <f t="array" ref="CW60">SUM(IF($BY60:$CP60&gt;20,1,0))</f>
        <v>2</v>
      </c>
      <c r="CX60" s="70">
        <f t="shared" si="14"/>
        <v>33.333333333333329</v>
      </c>
      <c r="CY60" s="70">
        <f t="array" ref="CY60">SUM(IF(BY60:CP60&gt;40,1,0))</f>
        <v>2</v>
      </c>
      <c r="CZ60" s="70">
        <f t="shared" si="33"/>
        <v>33.333333333333329</v>
      </c>
      <c r="DA60" s="70"/>
      <c r="DB60" s="70">
        <v>4.4631732482118407</v>
      </c>
      <c r="DC60" s="70">
        <f t="shared" si="34"/>
        <v>4.4631732482118407</v>
      </c>
      <c r="DD60" s="70">
        <f t="shared" si="15"/>
        <v>4.4631732482118407</v>
      </c>
      <c r="DE60" s="70">
        <f t="shared" si="16"/>
        <v>4.4631732482118407</v>
      </c>
      <c r="DF60" s="70">
        <f t="shared" si="17"/>
        <v>1</v>
      </c>
      <c r="DG60" s="70">
        <f t="array" ref="DG60">SUM(IF($DA60:$DB60&lt;0,1,0))</f>
        <v>0</v>
      </c>
      <c r="DH60" s="70">
        <f t="shared" si="18"/>
        <v>0</v>
      </c>
      <c r="DI60" s="70">
        <f t="array" ref="DI60">SUM(IF($DA60:$DB60&gt;20,1,0))</f>
        <v>0</v>
      </c>
      <c r="DJ60" s="70">
        <f t="shared" si="19"/>
        <v>0</v>
      </c>
      <c r="DK60" s="70">
        <f t="array" ref="DK60">SUM(IF(DA60:DB60&gt;40,1,0))</f>
        <v>0</v>
      </c>
      <c r="DL60" s="70">
        <f t="shared" si="35"/>
        <v>0</v>
      </c>
      <c r="DM60" s="70">
        <v>-11.598302575879115</v>
      </c>
      <c r="DN60" s="70"/>
      <c r="DO60" s="70">
        <f t="shared" si="45"/>
        <v>-11.598302575879115</v>
      </c>
      <c r="DP60" s="70">
        <f t="shared" si="40"/>
        <v>-11.598302575879115</v>
      </c>
      <c r="DQ60" s="70">
        <f t="shared" si="41"/>
        <v>-11.598302575879115</v>
      </c>
      <c r="DR60" s="70">
        <f t="shared" si="42"/>
        <v>1</v>
      </c>
      <c r="DS60" s="70">
        <f t="array" ref="DS60">SUM(IF($DM60:$DN60&lt;0,1,0))</f>
        <v>1</v>
      </c>
      <c r="DT60" s="70">
        <f t="shared" si="43"/>
        <v>100</v>
      </c>
      <c r="DU60" s="70">
        <f t="array" ref="DU60">SUM(IF($DM60:$DN60&gt;20,1,0))</f>
        <v>0</v>
      </c>
      <c r="DV60" s="70">
        <f t="shared" si="44"/>
        <v>0</v>
      </c>
      <c r="DW60" s="70">
        <f t="array" ref="DW60">SUM(IF(DM60:DN60&gt;40,1,0))</f>
        <v>0</v>
      </c>
      <c r="DX60" s="70">
        <f t="shared" si="46"/>
        <v>0</v>
      </c>
      <c r="DY60" s="70">
        <f t="shared" si="37"/>
        <v>4.9525423295264686</v>
      </c>
      <c r="DZ60" s="70">
        <f t="shared" si="20"/>
        <v>2.4692170567692684</v>
      </c>
      <c r="EA60" s="70">
        <f t="shared" si="21"/>
        <v>55.981848184818482</v>
      </c>
      <c r="EB60" s="70">
        <f t="shared" si="38"/>
        <v>0.13023100506519961</v>
      </c>
      <c r="EC60" s="70">
        <f t="shared" si="22"/>
        <v>13.561783398464103</v>
      </c>
      <c r="ED60" s="70">
        <f t="shared" si="23"/>
        <v>29</v>
      </c>
      <c r="EE60" s="70">
        <f t="shared" si="23"/>
        <v>8</v>
      </c>
      <c r="EF60" s="70">
        <f t="shared" si="24"/>
        <v>27.586206896551722</v>
      </c>
      <c r="EG60" s="70">
        <f t="shared" si="25"/>
        <v>3</v>
      </c>
      <c r="EH60" s="103">
        <f t="shared" si="26"/>
        <v>10.344827586206897</v>
      </c>
      <c r="EI60" s="70">
        <f t="shared" si="39"/>
        <v>10.344827586206897</v>
      </c>
      <c r="EJ60" s="70">
        <f t="shared" si="27"/>
        <v>2</v>
      </c>
      <c r="EK60" s="70">
        <f t="shared" si="36"/>
        <v>6.8965517241379306</v>
      </c>
      <c r="EL60" s="37"/>
      <c r="EM60" s="37"/>
      <c r="EN60" s="37"/>
      <c r="EO60" s="37"/>
    </row>
    <row r="61" spans="2:145" x14ac:dyDescent="0.4">
      <c r="B61" s="69">
        <v>1852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>
        <v>-21.953348292648329</v>
      </c>
      <c r="AB61" s="70"/>
      <c r="AC61" s="70">
        <v>-12.354025814382307</v>
      </c>
      <c r="AD61" s="70">
        <v>-4.2829417406972432</v>
      </c>
      <c r="AE61" s="70">
        <v>-25.492513790386141</v>
      </c>
      <c r="AF61" s="70">
        <v>21.568627450980383</v>
      </c>
      <c r="AG61" s="70"/>
      <c r="AH61" s="70"/>
      <c r="AI61" s="70"/>
      <c r="AJ61" s="70"/>
      <c r="AK61" s="70"/>
      <c r="AL61" s="70">
        <v>-5.8084772370486704</v>
      </c>
      <c r="AM61" s="70">
        <f t="shared" si="28"/>
        <v>-8.0537799040303835</v>
      </c>
      <c r="AN61" s="70">
        <f t="shared" si="0"/>
        <v>-9.0812515257154889</v>
      </c>
      <c r="AO61" s="70">
        <f t="shared" si="1"/>
        <v>21.568627450980383</v>
      </c>
      <c r="AP61" s="70">
        <f t="shared" si="2"/>
        <v>6</v>
      </c>
      <c r="AQ61" s="70">
        <f t="array" ref="AQ61">SUM(IF($AA61:$AL61&lt;0,1,0))</f>
        <v>5</v>
      </c>
      <c r="AR61" s="70">
        <f t="shared" si="3"/>
        <v>83.333333333333329</v>
      </c>
      <c r="AS61" s="70">
        <f t="array" ref="AS61">SUM(IF($AA61:$AL61&gt;20,1,0))</f>
        <v>1</v>
      </c>
      <c r="AT61" s="70">
        <f t="shared" si="4"/>
        <v>16.666666666666664</v>
      </c>
      <c r="AU61" s="70">
        <f t="array" ref="AU61">SUM(IF(AA61:AL61&gt;40,1,0))</f>
        <v>0</v>
      </c>
      <c r="AV61" s="70">
        <f t="shared" si="29"/>
        <v>0</v>
      </c>
      <c r="AW61" s="70">
        <v>9.8181716537854022</v>
      </c>
      <c r="AX61" s="70">
        <v>5.6380037829186618</v>
      </c>
      <c r="AY61" s="70">
        <v>0</v>
      </c>
      <c r="AZ61" s="70"/>
      <c r="BA61" s="70">
        <v>0</v>
      </c>
      <c r="BB61" s="70">
        <v>17.021276595744684</v>
      </c>
      <c r="BC61" s="70">
        <v>39.355197439580735</v>
      </c>
      <c r="BD61" s="70"/>
      <c r="BE61" s="70">
        <v>11.027388453131026</v>
      </c>
      <c r="BF61" s="70">
        <v>3.6450084434396679</v>
      </c>
      <c r="BG61" s="70">
        <v>4.5508640953273174</v>
      </c>
      <c r="BH61" s="70">
        <v>1.7367565829306653</v>
      </c>
      <c r="BI61" s="70">
        <v>-5.8649451863966089</v>
      </c>
      <c r="BJ61" s="70"/>
      <c r="BK61" s="70">
        <v>-3.4008373520155102</v>
      </c>
      <c r="BL61" s="70">
        <v>4.1371650701096829</v>
      </c>
      <c r="BM61" s="70">
        <v>-0.81517360534925087</v>
      </c>
      <c r="BN61" s="70">
        <v>0</v>
      </c>
      <c r="BO61" s="70">
        <f t="shared" si="30"/>
        <v>5.7899250648804319</v>
      </c>
      <c r="BP61" s="70">
        <f t="shared" si="5"/>
        <v>3.6450084434396679</v>
      </c>
      <c r="BQ61" s="70">
        <f t="shared" si="6"/>
        <v>39.355197439580735</v>
      </c>
      <c r="BR61" s="70">
        <f t="shared" si="7"/>
        <v>15</v>
      </c>
      <c r="BS61" s="70">
        <f t="array" ref="BS61">SUM(IF($AW61:$BN61&lt;0,1,0))</f>
        <v>3</v>
      </c>
      <c r="BT61" s="70">
        <f t="shared" si="8"/>
        <v>20</v>
      </c>
      <c r="BU61" s="70">
        <f t="array" ref="BU61">SUM(IF($AW61:$BN61&gt;20,1,0))</f>
        <v>1</v>
      </c>
      <c r="BV61" s="70">
        <f t="shared" si="9"/>
        <v>6.666666666666667</v>
      </c>
      <c r="BW61" s="70">
        <f t="array" ref="BW61">SUM(IF(AW61:BN61&gt;40,1,0))</f>
        <v>0</v>
      </c>
      <c r="BX61" s="70">
        <f t="shared" si="31"/>
        <v>0</v>
      </c>
      <c r="BY61" s="70">
        <v>52.334943639291467</v>
      </c>
      <c r="BZ61" s="70"/>
      <c r="CA61" s="70">
        <v>3.3898305084745903</v>
      </c>
      <c r="CB61" s="70">
        <v>3.5870092098885218</v>
      </c>
      <c r="CC61" s="70"/>
      <c r="CD61" s="70"/>
      <c r="CE61" s="70"/>
      <c r="CF61" s="70"/>
      <c r="CG61" s="70"/>
      <c r="CH61" s="70"/>
      <c r="CI61" s="70"/>
      <c r="CJ61" s="70" t="s">
        <v>14</v>
      </c>
      <c r="CK61" s="70"/>
      <c r="CL61" s="70"/>
      <c r="CM61" s="70"/>
      <c r="CN61" s="70">
        <v>1.6627078384797933</v>
      </c>
      <c r="CO61" s="70"/>
      <c r="CP61" s="70">
        <v>0.92592592592593004</v>
      </c>
      <c r="CQ61" s="70">
        <f t="shared" si="32"/>
        <v>12.38008342441206</v>
      </c>
      <c r="CR61" s="70">
        <f t="shared" si="10"/>
        <v>3.3898305084745903</v>
      </c>
      <c r="CS61" s="70">
        <f t="shared" si="11"/>
        <v>52.334943639291467</v>
      </c>
      <c r="CT61" s="70">
        <f t="shared" si="12"/>
        <v>6</v>
      </c>
      <c r="CU61" s="70">
        <f t="array" ref="CU61">SUM(IF($BY61:$CP61&lt;0,1,0))</f>
        <v>0</v>
      </c>
      <c r="CV61" s="70">
        <f t="shared" si="13"/>
        <v>0</v>
      </c>
      <c r="CW61" s="70">
        <f t="array" ref="CW61">SUM(IF($BY61:$CP61&gt;20,1,0))</f>
        <v>2</v>
      </c>
      <c r="CX61" s="70">
        <f t="shared" si="14"/>
        <v>33.333333333333329</v>
      </c>
      <c r="CY61" s="70">
        <f t="array" ref="CY61">SUM(IF(BY61:CP61&gt;40,1,0))</f>
        <v>2</v>
      </c>
      <c r="CZ61" s="70">
        <f t="shared" si="33"/>
        <v>33.333333333333329</v>
      </c>
      <c r="DA61" s="70"/>
      <c r="DB61" s="70">
        <v>0.72565217391303471</v>
      </c>
      <c r="DC61" s="70">
        <f t="shared" si="34"/>
        <v>0.72565217391303471</v>
      </c>
      <c r="DD61" s="70">
        <f t="shared" si="15"/>
        <v>0.72565217391303471</v>
      </c>
      <c r="DE61" s="70">
        <f t="shared" si="16"/>
        <v>0.72565217391303471</v>
      </c>
      <c r="DF61" s="70">
        <f t="shared" si="17"/>
        <v>1</v>
      </c>
      <c r="DG61" s="70">
        <f t="array" ref="DG61">SUM(IF($DA61:$DB61&lt;0,1,0))</f>
        <v>0</v>
      </c>
      <c r="DH61" s="70">
        <f t="shared" si="18"/>
        <v>0</v>
      </c>
      <c r="DI61" s="70">
        <f t="array" ref="DI61">SUM(IF($DA61:$DB61&gt;20,1,0))</f>
        <v>0</v>
      </c>
      <c r="DJ61" s="70">
        <f t="shared" si="19"/>
        <v>0</v>
      </c>
      <c r="DK61" s="70">
        <f t="array" ref="DK61">SUM(IF(DA61:DB61&gt;40,1,0))</f>
        <v>0</v>
      </c>
      <c r="DL61" s="70">
        <f t="shared" si="35"/>
        <v>0</v>
      </c>
      <c r="DM61" s="70">
        <v>-0.56000005827258059</v>
      </c>
      <c r="DN61" s="70"/>
      <c r="DO61" s="70">
        <f t="shared" si="45"/>
        <v>-0.56000005827258059</v>
      </c>
      <c r="DP61" s="70">
        <f t="shared" si="40"/>
        <v>-0.56000005827258059</v>
      </c>
      <c r="DQ61" s="70">
        <f t="shared" si="41"/>
        <v>-0.56000005827258059</v>
      </c>
      <c r="DR61" s="70">
        <f t="shared" si="42"/>
        <v>1</v>
      </c>
      <c r="DS61" s="70">
        <f t="array" ref="DS61">SUM(IF($DM61:$DN61&lt;0,1,0))</f>
        <v>1</v>
      </c>
      <c r="DT61" s="70">
        <f t="shared" si="43"/>
        <v>100</v>
      </c>
      <c r="DU61" s="70">
        <f t="array" ref="DU61">SUM(IF($DM61:$DN61&gt;20,1,0))</f>
        <v>0</v>
      </c>
      <c r="DV61" s="70">
        <f t="shared" si="44"/>
        <v>0</v>
      </c>
      <c r="DW61" s="70">
        <f t="array" ref="DW61">SUM(IF(DM61:DN61&gt;40,1,0))</f>
        <v>0</v>
      </c>
      <c r="DX61" s="70">
        <f t="shared" si="46"/>
        <v>0</v>
      </c>
      <c r="DY61" s="70">
        <f t="shared" si="37"/>
        <v>3.5925809209544615</v>
      </c>
      <c r="DZ61" s="70">
        <f t="shared" si="20"/>
        <v>1.2943168822028617</v>
      </c>
      <c r="EA61" s="70">
        <f t="shared" si="21"/>
        <v>52.334943639291467</v>
      </c>
      <c r="EB61" s="70">
        <f t="shared" si="38"/>
        <v>-0.32111442894439629</v>
      </c>
      <c r="EC61" s="70">
        <f t="shared" si="22"/>
        <v>15.39264682536481</v>
      </c>
      <c r="ED61" s="70">
        <f t="shared" si="23"/>
        <v>29</v>
      </c>
      <c r="EE61" s="70">
        <f t="shared" si="23"/>
        <v>9</v>
      </c>
      <c r="EF61" s="70">
        <f t="shared" si="24"/>
        <v>31.03448275862069</v>
      </c>
      <c r="EG61" s="70">
        <f t="shared" si="25"/>
        <v>4</v>
      </c>
      <c r="EH61" s="103">
        <f t="shared" si="26"/>
        <v>13.793103448275861</v>
      </c>
      <c r="EI61" s="70">
        <f t="shared" si="39"/>
        <v>9.7701149425287355</v>
      </c>
      <c r="EJ61" s="70">
        <f t="shared" si="27"/>
        <v>2</v>
      </c>
      <c r="EK61" s="70">
        <f t="shared" si="36"/>
        <v>6.8965517241379306</v>
      </c>
      <c r="EL61" s="37"/>
      <c r="EM61" s="37"/>
      <c r="EN61" s="37"/>
      <c r="EO61" s="37"/>
    </row>
    <row r="62" spans="2:145" x14ac:dyDescent="0.4">
      <c r="B62" s="69">
        <v>1853</v>
      </c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>
        <v>-1.1322581100500106</v>
      </c>
      <c r="AB62" s="70"/>
      <c r="AC62" s="70">
        <v>3.4011220196353387</v>
      </c>
      <c r="AD62" s="70">
        <v>-6.5690210114326906</v>
      </c>
      <c r="AE62" s="70">
        <v>15.917503966155477</v>
      </c>
      <c r="AF62" s="70">
        <v>-9.6774193548387011</v>
      </c>
      <c r="AG62" s="70"/>
      <c r="AH62" s="70"/>
      <c r="AI62" s="70"/>
      <c r="AJ62" s="70"/>
      <c r="AK62" s="70"/>
      <c r="AL62" s="70">
        <v>-11.333333333333329</v>
      </c>
      <c r="AM62" s="70">
        <f t="shared" si="28"/>
        <v>-1.5655676373106526</v>
      </c>
      <c r="AN62" s="70">
        <f t="shared" si="0"/>
        <v>-3.8506395607413504</v>
      </c>
      <c r="AO62" s="70">
        <f t="shared" si="1"/>
        <v>15.917503966155477</v>
      </c>
      <c r="AP62" s="70">
        <f t="shared" si="2"/>
        <v>6</v>
      </c>
      <c r="AQ62" s="70">
        <f t="array" ref="AQ62">SUM(IF($AA62:$AL62&lt;0,1,0))</f>
        <v>4</v>
      </c>
      <c r="AR62" s="70">
        <f t="shared" si="3"/>
        <v>66.666666666666671</v>
      </c>
      <c r="AS62" s="70">
        <f t="array" ref="AS62">SUM(IF($AA62:$AL62&gt;20,1,0))</f>
        <v>0</v>
      </c>
      <c r="AT62" s="70">
        <f t="shared" si="4"/>
        <v>0</v>
      </c>
      <c r="AU62" s="70">
        <f t="array" ref="AU62">SUM(IF(AA62:AL62&gt;40,1,0))</f>
        <v>0</v>
      </c>
      <c r="AV62" s="70">
        <f t="shared" si="29"/>
        <v>0</v>
      </c>
      <c r="AW62" s="70">
        <v>19.220881694155988</v>
      </c>
      <c r="AX62" s="70">
        <v>6.308777429467086</v>
      </c>
      <c r="AY62" s="70">
        <v>10.665115377157266</v>
      </c>
      <c r="AZ62" s="70"/>
      <c r="BA62" s="70">
        <v>5.2631578947368389</v>
      </c>
      <c r="BB62" s="70">
        <v>10.909090909090914</v>
      </c>
      <c r="BC62" s="70">
        <v>-16.256796680113638</v>
      </c>
      <c r="BD62" s="70"/>
      <c r="BE62" s="70">
        <v>22.726141809440705</v>
      </c>
      <c r="BF62" s="70">
        <v>2.190066916946992</v>
      </c>
      <c r="BG62" s="70">
        <v>3.0317294351655431</v>
      </c>
      <c r="BH62" s="70">
        <v>12.095530200344019</v>
      </c>
      <c r="BI62" s="70">
        <v>-2.6531411816458963</v>
      </c>
      <c r="BJ62" s="70"/>
      <c r="BK62" s="70">
        <v>7.8042703548092405</v>
      </c>
      <c r="BL62" s="70">
        <v>3.0795893880815717</v>
      </c>
      <c r="BM62" s="70">
        <v>7.8997516890916497</v>
      </c>
      <c r="BN62" s="70">
        <v>9.8765432098765427</v>
      </c>
      <c r="BO62" s="70">
        <f t="shared" si="30"/>
        <v>6.81071389644032</v>
      </c>
      <c r="BP62" s="70">
        <f t="shared" si="5"/>
        <v>7.8042703548092405</v>
      </c>
      <c r="BQ62" s="70">
        <f t="shared" si="6"/>
        <v>22.726141809440705</v>
      </c>
      <c r="BR62" s="70">
        <f t="shared" si="7"/>
        <v>15</v>
      </c>
      <c r="BS62" s="70">
        <f t="array" ref="BS62">SUM(IF($AW62:$BN62&lt;0,1,0))</f>
        <v>2</v>
      </c>
      <c r="BT62" s="70">
        <f t="shared" si="8"/>
        <v>13.333333333333334</v>
      </c>
      <c r="BU62" s="70">
        <f t="array" ref="BU62">SUM(IF($AW62:$BN62&gt;20,1,0))</f>
        <v>1</v>
      </c>
      <c r="BV62" s="70">
        <f t="shared" si="9"/>
        <v>6.666666666666667</v>
      </c>
      <c r="BW62" s="70">
        <f t="array" ref="BW62">SUM(IF(AW62:BN62&gt;40,1,0))</f>
        <v>0</v>
      </c>
      <c r="BX62" s="70">
        <f t="shared" si="31"/>
        <v>0</v>
      </c>
      <c r="BY62" s="70">
        <v>55.55555555555555</v>
      </c>
      <c r="BZ62" s="70"/>
      <c r="CA62" s="70">
        <v>-9.3676814988290396</v>
      </c>
      <c r="CB62" s="70">
        <v>18.483855872718774</v>
      </c>
      <c r="CC62" s="70"/>
      <c r="CD62" s="70"/>
      <c r="CE62" s="70"/>
      <c r="CF62" s="70"/>
      <c r="CG62" s="70"/>
      <c r="CH62" s="70"/>
      <c r="CI62" s="70"/>
      <c r="CJ62" s="70" t="s">
        <v>14</v>
      </c>
      <c r="CK62" s="70"/>
      <c r="CL62" s="70"/>
      <c r="CM62" s="70"/>
      <c r="CN62" s="70">
        <v>-1.985981308411211</v>
      </c>
      <c r="CO62" s="70"/>
      <c r="CP62" s="70">
        <v>10.091743119266061</v>
      </c>
      <c r="CQ62" s="70">
        <f t="shared" si="32"/>
        <v>14.555498348060027</v>
      </c>
      <c r="CR62" s="70">
        <f t="shared" si="10"/>
        <v>10.091743119266061</v>
      </c>
      <c r="CS62" s="70">
        <f t="shared" si="11"/>
        <v>55.55555555555555</v>
      </c>
      <c r="CT62" s="70">
        <f t="shared" si="12"/>
        <v>6</v>
      </c>
      <c r="CU62" s="70">
        <f t="array" ref="CU62">SUM(IF($BY62:$CP62&lt;0,1,0))</f>
        <v>2</v>
      </c>
      <c r="CV62" s="70">
        <f t="shared" si="13"/>
        <v>33.333333333333336</v>
      </c>
      <c r="CW62" s="70">
        <f t="array" ref="CW62">SUM(IF($BY62:$CP62&gt;20,1,0))</f>
        <v>2</v>
      </c>
      <c r="CX62" s="70">
        <f t="shared" si="14"/>
        <v>33.333333333333329</v>
      </c>
      <c r="CY62" s="70">
        <f t="array" ref="CY62">SUM(IF(BY62:CP62&gt;40,1,0))</f>
        <v>2</v>
      </c>
      <c r="CZ62" s="70">
        <f t="shared" si="33"/>
        <v>33.333333333333329</v>
      </c>
      <c r="DA62" s="70"/>
      <c r="DB62" s="70">
        <v>2.2217192206571164</v>
      </c>
      <c r="DC62" s="70">
        <f t="shared" si="34"/>
        <v>2.2217192206571164</v>
      </c>
      <c r="DD62" s="70">
        <f t="shared" si="15"/>
        <v>2.2217192206571164</v>
      </c>
      <c r="DE62" s="70">
        <f t="shared" si="16"/>
        <v>2.2217192206571164</v>
      </c>
      <c r="DF62" s="70">
        <f t="shared" si="17"/>
        <v>1</v>
      </c>
      <c r="DG62" s="70">
        <f t="array" ref="DG62">SUM(IF($DA62:$DB62&lt;0,1,0))</f>
        <v>0</v>
      </c>
      <c r="DH62" s="70">
        <f t="shared" si="18"/>
        <v>0</v>
      </c>
      <c r="DI62" s="70">
        <f t="array" ref="DI62">SUM(IF($DA62:$DB62&gt;20,1,0))</f>
        <v>0</v>
      </c>
      <c r="DJ62" s="70">
        <f t="shared" si="19"/>
        <v>0</v>
      </c>
      <c r="DK62" s="70">
        <f t="array" ref="DK62">SUM(IF(DA62:DB62&gt;40,1,0))</f>
        <v>0</v>
      </c>
      <c r="DL62" s="70">
        <f t="shared" si="35"/>
        <v>0</v>
      </c>
      <c r="DM62" s="70">
        <v>9.7988738862415872</v>
      </c>
      <c r="DN62" s="70"/>
      <c r="DO62" s="70">
        <f t="shared" si="45"/>
        <v>9.7988738862415872</v>
      </c>
      <c r="DP62" s="70">
        <f t="shared" si="40"/>
        <v>9.7988738862415872</v>
      </c>
      <c r="DQ62" s="70">
        <f t="shared" si="41"/>
        <v>9.7988738862415872</v>
      </c>
      <c r="DR62" s="70">
        <f t="shared" si="42"/>
        <v>1</v>
      </c>
      <c r="DS62" s="70">
        <f t="array" ref="DS62">SUM(IF($DM62:$DN62&lt;0,1,0))</f>
        <v>0</v>
      </c>
      <c r="DT62" s="70">
        <f t="shared" si="43"/>
        <v>0</v>
      </c>
      <c r="DU62" s="70">
        <f t="array" ref="DU62">SUM(IF($DM62:$DN62&gt;20,1,0))</f>
        <v>0</v>
      </c>
      <c r="DV62" s="70">
        <f t="shared" si="44"/>
        <v>0</v>
      </c>
      <c r="DW62" s="70">
        <f t="array" ref="DW62">SUM(IF(DM62:DN62&gt;40,1,0))</f>
        <v>0</v>
      </c>
      <c r="DX62" s="70">
        <f t="shared" si="46"/>
        <v>0</v>
      </c>
      <c r="DY62" s="70">
        <f t="shared" si="37"/>
        <v>6.3416209810692772</v>
      </c>
      <c r="DZ62" s="70">
        <f t="shared" si="20"/>
        <v>5.785967662101962</v>
      </c>
      <c r="EA62" s="70">
        <f t="shared" si="21"/>
        <v>55.55555555555555</v>
      </c>
      <c r="EB62" s="70">
        <f t="shared" si="38"/>
        <v>-4.6438730460487854E-2</v>
      </c>
      <c r="EC62" s="70">
        <f t="shared" si="22"/>
        <v>13.575726974693717</v>
      </c>
      <c r="ED62" s="70">
        <f t="shared" si="23"/>
        <v>29</v>
      </c>
      <c r="EE62" s="70">
        <f t="shared" si="23"/>
        <v>8</v>
      </c>
      <c r="EF62" s="70">
        <f t="shared" si="24"/>
        <v>27.586206896551722</v>
      </c>
      <c r="EG62" s="70">
        <f t="shared" si="25"/>
        <v>3</v>
      </c>
      <c r="EH62" s="103">
        <f t="shared" si="26"/>
        <v>10.344827586206897</v>
      </c>
      <c r="EI62" s="70">
        <f t="shared" si="39"/>
        <v>8.6206896551724146</v>
      </c>
      <c r="EJ62" s="70">
        <f t="shared" si="27"/>
        <v>2</v>
      </c>
      <c r="EK62" s="70">
        <f t="shared" si="36"/>
        <v>6.8965517241379306</v>
      </c>
      <c r="EL62" s="37"/>
      <c r="EM62" s="37"/>
      <c r="EN62" s="37"/>
      <c r="EO62" s="37"/>
    </row>
    <row r="63" spans="2:145" x14ac:dyDescent="0.4">
      <c r="B63" s="69">
        <v>1854</v>
      </c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>
        <v>-1.2002117136836796</v>
      </c>
      <c r="AB63" s="70"/>
      <c r="AC63" s="70">
        <v>22.075279755849444</v>
      </c>
      <c r="AD63" s="70">
        <v>20.774865591794324</v>
      </c>
      <c r="AE63" s="70">
        <v>-2.1897810218978075</v>
      </c>
      <c r="AF63" s="70">
        <v>-28.571428571428569</v>
      </c>
      <c r="AG63" s="70"/>
      <c r="AH63" s="70"/>
      <c r="AI63" s="70"/>
      <c r="AJ63" s="70"/>
      <c r="AK63" s="70"/>
      <c r="AL63" s="70">
        <v>36.842105263157876</v>
      </c>
      <c r="AM63" s="70">
        <f t="shared" si="28"/>
        <v>7.9551382172985976</v>
      </c>
      <c r="AN63" s="70">
        <f t="shared" si="0"/>
        <v>9.7873269390553226</v>
      </c>
      <c r="AO63" s="70">
        <f t="shared" si="1"/>
        <v>36.842105263157876</v>
      </c>
      <c r="AP63" s="70">
        <f t="shared" si="2"/>
        <v>6</v>
      </c>
      <c r="AQ63" s="70">
        <f t="array" ref="AQ63">SUM(IF($AA63:$AL63&lt;0,1,0))</f>
        <v>3</v>
      </c>
      <c r="AR63" s="70">
        <f t="shared" si="3"/>
        <v>50</v>
      </c>
      <c r="AS63" s="70">
        <f t="array" ref="AS63">SUM(IF($AA63:$AL63&gt;20,1,0))</f>
        <v>3</v>
      </c>
      <c r="AT63" s="70">
        <f t="shared" si="4"/>
        <v>50</v>
      </c>
      <c r="AU63" s="70">
        <f t="array" ref="AU63">SUM(IF(AA63:AL63&gt;40,1,0))</f>
        <v>0</v>
      </c>
      <c r="AV63" s="70">
        <f t="shared" si="29"/>
        <v>0</v>
      </c>
      <c r="AW63" s="70">
        <v>50.872660895184609</v>
      </c>
      <c r="AX63" s="70">
        <v>11.5625</v>
      </c>
      <c r="AY63" s="70">
        <v>10.843408679399573</v>
      </c>
      <c r="AZ63" s="70"/>
      <c r="BA63" s="70">
        <v>3.7499999999999978</v>
      </c>
      <c r="BB63" s="70">
        <v>19.672131147540984</v>
      </c>
      <c r="BC63" s="70">
        <v>9.2970458903821829</v>
      </c>
      <c r="BD63" s="70"/>
      <c r="BE63" s="70">
        <v>24.586549062844544</v>
      </c>
      <c r="BF63" s="70">
        <v>4.8529511020946545</v>
      </c>
      <c r="BG63" s="70">
        <v>7.4408409569409528</v>
      </c>
      <c r="BH63" s="70">
        <v>21.645655522811769</v>
      </c>
      <c r="BI63" s="70">
        <v>10.442813186745781</v>
      </c>
      <c r="BJ63" s="70">
        <v>-16.904728934431908</v>
      </c>
      <c r="BK63" s="70">
        <v>8.300835680344413</v>
      </c>
      <c r="BL63" s="70">
        <v>11.239006725297473</v>
      </c>
      <c r="BM63" s="70" t="s">
        <v>14</v>
      </c>
      <c r="BN63" s="70">
        <v>14.606741573033698</v>
      </c>
      <c r="BO63" s="70">
        <f t="shared" si="30"/>
        <v>12.813894099212582</v>
      </c>
      <c r="BP63" s="70">
        <f t="shared" si="5"/>
        <v>10.843408679399573</v>
      </c>
      <c r="BQ63" s="70">
        <f t="shared" si="6"/>
        <v>50.872660895184609</v>
      </c>
      <c r="BR63" s="70">
        <f t="shared" si="7"/>
        <v>16</v>
      </c>
      <c r="BS63" s="70">
        <f t="array" ref="BS63">SUM(IF($AW63:$BN63&lt;0,1,0))</f>
        <v>1</v>
      </c>
      <c r="BT63" s="70">
        <f t="shared" si="8"/>
        <v>6.25</v>
      </c>
      <c r="BU63" s="70">
        <f t="array" ref="BU63">SUM(IF($AW63:$BN63&gt;20,1,0))</f>
        <v>4</v>
      </c>
      <c r="BV63" s="70">
        <f t="shared" si="9"/>
        <v>25</v>
      </c>
      <c r="BW63" s="70">
        <f t="array" ref="BW63">SUM(IF(AW63:BN63&gt;40,1,0))</f>
        <v>2</v>
      </c>
      <c r="BX63" s="70">
        <f t="shared" si="31"/>
        <v>12.5</v>
      </c>
      <c r="BY63" s="70">
        <v>22.708333333333329</v>
      </c>
      <c r="BZ63" s="70"/>
      <c r="CA63" s="70">
        <v>31.007751937984494</v>
      </c>
      <c r="CB63" s="70">
        <v>5.7266982622432678</v>
      </c>
      <c r="CC63" s="70"/>
      <c r="CD63" s="70"/>
      <c r="CE63" s="70"/>
      <c r="CF63" s="70"/>
      <c r="CG63" s="70"/>
      <c r="CH63" s="70"/>
      <c r="CI63" s="70"/>
      <c r="CJ63" s="70" t="s">
        <v>14</v>
      </c>
      <c r="CK63" s="70"/>
      <c r="CL63" s="70"/>
      <c r="CM63" s="70"/>
      <c r="CN63" s="70">
        <v>-3.218116805721094</v>
      </c>
      <c r="CO63" s="70"/>
      <c r="CP63" s="70">
        <v>0</v>
      </c>
      <c r="CQ63" s="70">
        <f t="shared" si="32"/>
        <v>11.244933345567999</v>
      </c>
      <c r="CR63" s="70">
        <f t="shared" si="10"/>
        <v>5.7266982622432678</v>
      </c>
      <c r="CS63" s="70">
        <f t="shared" si="11"/>
        <v>31.007751937984494</v>
      </c>
      <c r="CT63" s="70">
        <f t="shared" si="12"/>
        <v>6</v>
      </c>
      <c r="CU63" s="70">
        <f t="array" ref="CU63">SUM(IF($BY63:$CP63&lt;0,1,0))</f>
        <v>1</v>
      </c>
      <c r="CV63" s="70">
        <f t="shared" si="13"/>
        <v>16.666666666666668</v>
      </c>
      <c r="CW63" s="70">
        <f t="array" ref="CW63">SUM(IF($BY63:$CP63&gt;20,1,0))</f>
        <v>3</v>
      </c>
      <c r="CX63" s="70">
        <f t="shared" si="14"/>
        <v>50</v>
      </c>
      <c r="CY63" s="70">
        <f t="array" ref="CY63">SUM(IF(BY63:CP63&gt;40,1,0))</f>
        <v>1</v>
      </c>
      <c r="CZ63" s="70">
        <f t="shared" si="33"/>
        <v>16.666666666666664</v>
      </c>
      <c r="DA63" s="70"/>
      <c r="DB63" s="70">
        <v>5.7340501792114695</v>
      </c>
      <c r="DC63" s="70">
        <f t="shared" si="34"/>
        <v>5.7340501792114695</v>
      </c>
      <c r="DD63" s="70">
        <f t="shared" si="15"/>
        <v>5.7340501792114695</v>
      </c>
      <c r="DE63" s="70">
        <f t="shared" si="16"/>
        <v>5.7340501792114695</v>
      </c>
      <c r="DF63" s="70">
        <f t="shared" si="17"/>
        <v>1</v>
      </c>
      <c r="DG63" s="70">
        <f t="array" ref="DG63">SUM(IF($DA63:$DB63&lt;0,1,0))</f>
        <v>0</v>
      </c>
      <c r="DH63" s="70">
        <f t="shared" si="18"/>
        <v>0</v>
      </c>
      <c r="DI63" s="70">
        <f t="array" ref="DI63">SUM(IF($DA63:$DB63&gt;20,1,0))</f>
        <v>0</v>
      </c>
      <c r="DJ63" s="70">
        <f t="shared" si="19"/>
        <v>0</v>
      </c>
      <c r="DK63" s="70">
        <f t="array" ref="DK63">SUM(IF(DA63:DB63&gt;40,1,0))</f>
        <v>0</v>
      </c>
      <c r="DL63" s="70">
        <f t="shared" si="35"/>
        <v>0</v>
      </c>
      <c r="DM63" s="70">
        <v>57.429659714423195</v>
      </c>
      <c r="DN63" s="70"/>
      <c r="DO63" s="70">
        <f t="shared" si="45"/>
        <v>57.429659714423195</v>
      </c>
      <c r="DP63" s="70">
        <f t="shared" si="40"/>
        <v>57.429659714423195</v>
      </c>
      <c r="DQ63" s="70">
        <f t="shared" si="41"/>
        <v>57.429659714423195</v>
      </c>
      <c r="DR63" s="70">
        <f t="shared" si="42"/>
        <v>1</v>
      </c>
      <c r="DS63" s="70">
        <f t="array" ref="DS63">SUM(IF($DM63:$DN63&lt;0,1,0))</f>
        <v>0</v>
      </c>
      <c r="DT63" s="70">
        <f t="shared" si="43"/>
        <v>0</v>
      </c>
      <c r="DU63" s="70">
        <f t="array" ref="DU63">SUM(IF($DM63:$DN63&gt;20,1,0))</f>
        <v>1</v>
      </c>
      <c r="DV63" s="70">
        <f t="shared" si="44"/>
        <v>100</v>
      </c>
      <c r="DW63" s="70">
        <f t="array" ref="DW63">SUM(IF(DM63:DN63&gt;40,1,0))</f>
        <v>1</v>
      </c>
      <c r="DX63" s="70">
        <f t="shared" si="46"/>
        <v>100</v>
      </c>
      <c r="DY63" s="70">
        <f t="shared" si="37"/>
        <v>12.833129193337678</v>
      </c>
      <c r="DZ63" s="70">
        <f t="shared" si="20"/>
        <v>10.643110933072677</v>
      </c>
      <c r="EA63" s="70">
        <f t="shared" si="21"/>
        <v>57.429659714423195</v>
      </c>
      <c r="EB63" s="70">
        <f t="shared" si="38"/>
        <v>2.8535316246179323</v>
      </c>
      <c r="EC63" s="70">
        <f t="shared" si="22"/>
        <v>17.868864818159928</v>
      </c>
      <c r="ED63" s="70">
        <f t="shared" si="23"/>
        <v>30</v>
      </c>
      <c r="EE63" s="70">
        <f t="shared" si="23"/>
        <v>5</v>
      </c>
      <c r="EF63" s="70">
        <f t="shared" si="24"/>
        <v>16.666666666666668</v>
      </c>
      <c r="EG63" s="70">
        <f t="shared" si="25"/>
        <v>11</v>
      </c>
      <c r="EH63" s="103">
        <f t="shared" si="26"/>
        <v>36.666666666666664</v>
      </c>
      <c r="EI63" s="70">
        <f t="shared" si="39"/>
        <v>13.582375478927203</v>
      </c>
      <c r="EJ63" s="70">
        <f t="shared" si="27"/>
        <v>4</v>
      </c>
      <c r="EK63" s="70">
        <f t="shared" si="36"/>
        <v>13.333333333333334</v>
      </c>
      <c r="EL63" s="37"/>
      <c r="EM63" s="37"/>
      <c r="EN63" s="37"/>
      <c r="EO63" s="37"/>
    </row>
    <row r="64" spans="2:145" x14ac:dyDescent="0.4">
      <c r="B64" s="69">
        <v>1855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>
        <v>0.54161453732035048</v>
      </c>
      <c r="AB64" s="70"/>
      <c r="AC64" s="70">
        <v>8.4166666666666714</v>
      </c>
      <c r="AD64" s="70">
        <v>3.9877816042226844</v>
      </c>
      <c r="AE64" s="70">
        <v>-16.371268656716421</v>
      </c>
      <c r="AF64" s="70">
        <v>-20</v>
      </c>
      <c r="AG64" s="70"/>
      <c r="AH64" s="70"/>
      <c r="AI64" s="70"/>
      <c r="AJ64" s="70"/>
      <c r="AK64" s="70"/>
      <c r="AL64" s="70">
        <v>6.1813186813186816</v>
      </c>
      <c r="AM64" s="70">
        <f t="shared" si="28"/>
        <v>-2.8739811945313387</v>
      </c>
      <c r="AN64" s="70">
        <f t="shared" si="0"/>
        <v>2.2646980707715176</v>
      </c>
      <c r="AO64" s="70">
        <f t="shared" si="1"/>
        <v>8.4166666666666714</v>
      </c>
      <c r="AP64" s="70">
        <f t="shared" si="2"/>
        <v>6</v>
      </c>
      <c r="AQ64" s="70">
        <f t="array" ref="AQ64">SUM(IF($AA64:$AL64&lt;0,1,0))</f>
        <v>2</v>
      </c>
      <c r="AR64" s="70">
        <f t="shared" si="3"/>
        <v>33.333333333333336</v>
      </c>
      <c r="AS64" s="70">
        <f t="array" ref="AS64">SUM(IF($AA64:$AL64&gt;20,1,0))</f>
        <v>0</v>
      </c>
      <c r="AT64" s="70">
        <f t="shared" si="4"/>
        <v>0</v>
      </c>
      <c r="AU64" s="70">
        <f t="array" ref="AU64">SUM(IF(AA64:AL64&gt;40,1,0))</f>
        <v>0</v>
      </c>
      <c r="AV64" s="70">
        <f t="shared" si="29"/>
        <v>0</v>
      </c>
      <c r="AW64" s="70">
        <v>-1.3082943546519732</v>
      </c>
      <c r="AX64" s="70">
        <v>3.324915824915827</v>
      </c>
      <c r="AY64" s="70">
        <v>2.1736266631537351</v>
      </c>
      <c r="AZ64" s="70"/>
      <c r="BA64" s="70">
        <v>2.4096385542168837</v>
      </c>
      <c r="BB64" s="70">
        <v>6.8493150684931559</v>
      </c>
      <c r="BC64" s="70">
        <v>-12.825073384834262</v>
      </c>
      <c r="BD64" s="70"/>
      <c r="BE64" s="70">
        <v>-12.443839346494212</v>
      </c>
      <c r="BF64" s="70">
        <v>0.26641238083757735</v>
      </c>
      <c r="BG64" s="70">
        <v>4.4340600449057312</v>
      </c>
      <c r="BH64" s="70">
        <v>0.46955388722806912</v>
      </c>
      <c r="BI64" s="70">
        <v>23.733385584821399</v>
      </c>
      <c r="BJ64" s="70">
        <v>-0.75381823680629734</v>
      </c>
      <c r="BK64" s="70">
        <v>0.71548896486294689</v>
      </c>
      <c r="BL64" s="70">
        <v>5.7667713056621217</v>
      </c>
      <c r="BM64" s="70">
        <v>9.1224178566477132</v>
      </c>
      <c r="BN64" s="70">
        <v>2.941176470588247</v>
      </c>
      <c r="BO64" s="70">
        <f t="shared" si="30"/>
        <v>2.1797335802216664</v>
      </c>
      <c r="BP64" s="70">
        <f t="shared" si="5"/>
        <v>2.2916326086853092</v>
      </c>
      <c r="BQ64" s="70">
        <f t="shared" si="6"/>
        <v>23.733385584821399</v>
      </c>
      <c r="BR64" s="70">
        <f t="shared" si="7"/>
        <v>16</v>
      </c>
      <c r="BS64" s="70">
        <f t="array" ref="BS64">SUM(IF($AW64:$BN64&lt;0,1,0))</f>
        <v>4</v>
      </c>
      <c r="BT64" s="70">
        <f t="shared" si="8"/>
        <v>25</v>
      </c>
      <c r="BU64" s="70">
        <f t="array" ref="BU64">SUM(IF($AW64:$BN64&gt;20,1,0))</f>
        <v>1</v>
      </c>
      <c r="BV64" s="70">
        <f t="shared" si="9"/>
        <v>6.25</v>
      </c>
      <c r="BW64" s="70">
        <f t="array" ref="BW64">SUM(IF(AW64:BN64&gt;40,1,0))</f>
        <v>0</v>
      </c>
      <c r="BX64" s="70">
        <f t="shared" si="31"/>
        <v>0</v>
      </c>
      <c r="BY64" s="70">
        <v>-3.3871533871533908</v>
      </c>
      <c r="BZ64" s="70"/>
      <c r="CA64" s="70">
        <v>5.1282051282051171</v>
      </c>
      <c r="CB64" s="70">
        <v>3.9970115801270087</v>
      </c>
      <c r="CC64" s="70"/>
      <c r="CD64" s="70"/>
      <c r="CE64" s="70"/>
      <c r="CF64" s="70"/>
      <c r="CG64" s="70"/>
      <c r="CH64" s="70"/>
      <c r="CI64" s="70"/>
      <c r="CJ64" s="70" t="s">
        <v>14</v>
      </c>
      <c r="CK64" s="70"/>
      <c r="CL64" s="70"/>
      <c r="CM64" s="70"/>
      <c r="CN64" s="70">
        <v>11.083743842364523</v>
      </c>
      <c r="CO64" s="70"/>
      <c r="CP64" s="70">
        <v>2.5000000000000133</v>
      </c>
      <c r="CQ64" s="70">
        <f t="shared" si="32"/>
        <v>3.8643614327086544</v>
      </c>
      <c r="CR64" s="70">
        <f t="shared" si="10"/>
        <v>3.9970115801270087</v>
      </c>
      <c r="CS64" s="70">
        <f t="shared" si="11"/>
        <v>11.083743842364523</v>
      </c>
      <c r="CT64" s="70">
        <f t="shared" si="12"/>
        <v>6</v>
      </c>
      <c r="CU64" s="70">
        <f t="array" ref="CU64">SUM(IF($BY64:$CP64&lt;0,1,0))</f>
        <v>1</v>
      </c>
      <c r="CV64" s="70">
        <f t="shared" si="13"/>
        <v>16.666666666666668</v>
      </c>
      <c r="CW64" s="70">
        <f t="array" ref="CW64">SUM(IF($BY64:$CP64&gt;20,1,0))</f>
        <v>1</v>
      </c>
      <c r="CX64" s="70">
        <f t="shared" si="14"/>
        <v>16.666666666666664</v>
      </c>
      <c r="CY64" s="70">
        <f t="array" ref="CY64">SUM(IF(BY64:CP64&gt;40,1,0))</f>
        <v>1</v>
      </c>
      <c r="CZ64" s="70">
        <f t="shared" si="33"/>
        <v>16.666666666666664</v>
      </c>
      <c r="DA64" s="70"/>
      <c r="DB64" s="70">
        <v>3.542811556763322</v>
      </c>
      <c r="DC64" s="70">
        <f t="shared" si="34"/>
        <v>3.542811556763322</v>
      </c>
      <c r="DD64" s="70">
        <f t="shared" si="15"/>
        <v>3.542811556763322</v>
      </c>
      <c r="DE64" s="70">
        <f t="shared" si="16"/>
        <v>3.542811556763322</v>
      </c>
      <c r="DF64" s="70">
        <f t="shared" si="17"/>
        <v>1</v>
      </c>
      <c r="DG64" s="70">
        <f t="array" ref="DG64">SUM(IF($DA64:$DB64&lt;0,1,0))</f>
        <v>0</v>
      </c>
      <c r="DH64" s="70">
        <f t="shared" si="18"/>
        <v>0</v>
      </c>
      <c r="DI64" s="70">
        <f t="array" ref="DI64">SUM(IF($DA64:$DB64&gt;20,1,0))</f>
        <v>0</v>
      </c>
      <c r="DJ64" s="70">
        <f t="shared" si="19"/>
        <v>0</v>
      </c>
      <c r="DK64" s="70">
        <f t="array" ref="DK64">SUM(IF(DA64:DB64&gt;40,1,0))</f>
        <v>0</v>
      </c>
      <c r="DL64" s="70">
        <f t="shared" si="35"/>
        <v>0</v>
      </c>
      <c r="DM64" s="70">
        <v>10.481243651760508</v>
      </c>
      <c r="DN64" s="70"/>
      <c r="DO64" s="70">
        <f t="shared" si="45"/>
        <v>10.481243651760508</v>
      </c>
      <c r="DP64" s="70">
        <f t="shared" si="40"/>
        <v>10.481243651760508</v>
      </c>
      <c r="DQ64" s="70">
        <f t="shared" si="41"/>
        <v>10.481243651760508</v>
      </c>
      <c r="DR64" s="70">
        <f t="shared" si="42"/>
        <v>1</v>
      </c>
      <c r="DS64" s="70">
        <f t="array" ref="DS64">SUM(IF($DM64:$DN64&lt;0,1,0))</f>
        <v>0</v>
      </c>
      <c r="DT64" s="70">
        <f t="shared" si="43"/>
        <v>0</v>
      </c>
      <c r="DU64" s="70">
        <f t="array" ref="DU64">SUM(IF($DM64:$DN64&gt;20,1,0))</f>
        <v>0</v>
      </c>
      <c r="DV64" s="70">
        <f t="shared" si="44"/>
        <v>0</v>
      </c>
      <c r="DW64" s="70">
        <f t="array" ref="DW64">SUM(IF(DM64:DN64&gt;40,1,0))</f>
        <v>0</v>
      </c>
      <c r="DX64" s="70">
        <f t="shared" si="46"/>
        <v>0</v>
      </c>
      <c r="DY64" s="70">
        <f t="shared" si="37"/>
        <v>1.7578521547733013</v>
      </c>
      <c r="DZ64" s="70">
        <f t="shared" si="20"/>
        <v>2.941176470588247</v>
      </c>
      <c r="EA64" s="70">
        <f t="shared" si="21"/>
        <v>23.733385584821399</v>
      </c>
      <c r="EB64" s="70">
        <f t="shared" si="38"/>
        <v>3.618480512474715</v>
      </c>
      <c r="EC64" s="70">
        <f t="shared" si="22"/>
        <v>8.6764868885784718</v>
      </c>
      <c r="ED64" s="70">
        <f t="shared" si="23"/>
        <v>30</v>
      </c>
      <c r="EE64" s="70">
        <f t="shared" si="23"/>
        <v>7</v>
      </c>
      <c r="EF64" s="70">
        <f t="shared" si="24"/>
        <v>23.333333333333332</v>
      </c>
      <c r="EG64" s="70">
        <f t="shared" si="25"/>
        <v>2</v>
      </c>
      <c r="EH64" s="103">
        <f t="shared" si="26"/>
        <v>6.666666666666667</v>
      </c>
      <c r="EI64" s="70">
        <f t="shared" si="39"/>
        <v>14.118773946360152</v>
      </c>
      <c r="EJ64" s="70">
        <f t="shared" si="27"/>
        <v>1</v>
      </c>
      <c r="EK64" s="70">
        <f t="shared" si="36"/>
        <v>3.3333333333333335</v>
      </c>
      <c r="EL64" s="37"/>
      <c r="EM64" s="37"/>
      <c r="EN64" s="37"/>
      <c r="EO64" s="37"/>
    </row>
    <row r="65" spans="2:145" x14ac:dyDescent="0.4">
      <c r="B65" s="69">
        <v>1856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>
        <v>-1.7208192683624057</v>
      </c>
      <c r="AB65" s="70"/>
      <c r="AC65" s="70">
        <v>-9.0187035613630613</v>
      </c>
      <c r="AD65" s="70">
        <v>-18.190275907030177</v>
      </c>
      <c r="AE65" s="70">
        <v>0.39040713887339429</v>
      </c>
      <c r="AF65" s="70">
        <v>-9.3750000000000107</v>
      </c>
      <c r="AG65" s="70"/>
      <c r="AH65" s="70"/>
      <c r="AI65" s="70"/>
      <c r="AJ65" s="70"/>
      <c r="AK65" s="70"/>
      <c r="AL65" s="70">
        <v>-21.733505821474775</v>
      </c>
      <c r="AM65" s="70">
        <f t="shared" si="28"/>
        <v>-9.9413162365595067</v>
      </c>
      <c r="AN65" s="70">
        <f t="shared" si="0"/>
        <v>-9.196851780681536</v>
      </c>
      <c r="AO65" s="70">
        <f t="shared" si="1"/>
        <v>0.39040713887339429</v>
      </c>
      <c r="AP65" s="70">
        <f t="shared" si="2"/>
        <v>6</v>
      </c>
      <c r="AQ65" s="70">
        <f t="array" ref="AQ65">SUM(IF($AA65:$AL65&lt;0,1,0))</f>
        <v>5</v>
      </c>
      <c r="AR65" s="70">
        <f t="shared" si="3"/>
        <v>83.333333333333329</v>
      </c>
      <c r="AS65" s="70">
        <f t="array" ref="AS65">SUM(IF($AA65:$AL65&gt;20,1,0))</f>
        <v>0</v>
      </c>
      <c r="AT65" s="70">
        <f t="shared" si="4"/>
        <v>0</v>
      </c>
      <c r="AU65" s="70">
        <f t="array" ref="AU65">SUM(IF(AA65:AL65&gt;40,1,0))</f>
        <v>0</v>
      </c>
      <c r="AV65" s="70">
        <f t="shared" si="29"/>
        <v>0</v>
      </c>
      <c r="AW65" s="70">
        <v>-18.72498950699838</v>
      </c>
      <c r="AX65" s="70">
        <v>-2.9702970297029729</v>
      </c>
      <c r="AY65" s="70">
        <v>4.2573491490458952</v>
      </c>
      <c r="AZ65" s="70"/>
      <c r="BA65" s="70">
        <v>1.1764705882352764</v>
      </c>
      <c r="BB65" s="70">
        <v>-2.564102564102555</v>
      </c>
      <c r="BC65" s="70">
        <v>56.176369119456027</v>
      </c>
      <c r="BD65" s="70"/>
      <c r="BE65" s="70">
        <v>6.9801113553499272</v>
      </c>
      <c r="BF65" s="70">
        <v>4.8184794302110987</v>
      </c>
      <c r="BG65" s="70">
        <v>6.6938743503243128</v>
      </c>
      <c r="BH65" s="70">
        <v>3.8764228552733648</v>
      </c>
      <c r="BI65" s="70">
        <v>49.557522123893818</v>
      </c>
      <c r="BJ65" s="70">
        <v>23.037770612620911</v>
      </c>
      <c r="BK65" s="70">
        <v>18.080858943588872</v>
      </c>
      <c r="BL65" s="70">
        <v>12.773441793998042</v>
      </c>
      <c r="BM65" s="70">
        <v>9.7972390834596581</v>
      </c>
      <c r="BN65" s="70">
        <v>0</v>
      </c>
      <c r="BO65" s="70">
        <f t="shared" si="30"/>
        <v>10.810407519040831</v>
      </c>
      <c r="BP65" s="70">
        <f t="shared" si="5"/>
        <v>5.7561768902677057</v>
      </c>
      <c r="BQ65" s="70">
        <f t="shared" si="6"/>
        <v>56.176369119456027</v>
      </c>
      <c r="BR65" s="70">
        <f t="shared" si="7"/>
        <v>16</v>
      </c>
      <c r="BS65" s="70">
        <f t="array" ref="BS65">SUM(IF($AW65:$BN65&lt;0,1,0))</f>
        <v>3</v>
      </c>
      <c r="BT65" s="70">
        <f t="shared" si="8"/>
        <v>18.75</v>
      </c>
      <c r="BU65" s="70">
        <f t="array" ref="BU65">SUM(IF($AW65:$BN65&gt;20,1,0))</f>
        <v>3</v>
      </c>
      <c r="BV65" s="70">
        <f t="shared" si="9"/>
        <v>18.75</v>
      </c>
      <c r="BW65" s="70">
        <f t="array" ref="BW65">SUM(IF(AW65:BN65&gt;40,1,0))</f>
        <v>2</v>
      </c>
      <c r="BX65" s="70">
        <f t="shared" si="31"/>
        <v>12.5</v>
      </c>
      <c r="BY65" s="70">
        <v>-12.075471698113205</v>
      </c>
      <c r="BZ65" s="70"/>
      <c r="CA65" s="70">
        <v>5.0656660412758026</v>
      </c>
      <c r="CB65" s="70">
        <v>0.17959770114943152</v>
      </c>
      <c r="CC65" s="70"/>
      <c r="CD65" s="70"/>
      <c r="CE65" s="70"/>
      <c r="CF65" s="70"/>
      <c r="CG65" s="70"/>
      <c r="CH65" s="70"/>
      <c r="CI65" s="70"/>
      <c r="CJ65" s="70" t="s">
        <v>239</v>
      </c>
      <c r="CK65" s="70"/>
      <c r="CL65" s="70"/>
      <c r="CM65" s="70"/>
      <c r="CN65" s="70">
        <v>20.953436807095336</v>
      </c>
      <c r="CO65" s="70"/>
      <c r="CP65" s="70">
        <v>3.2520325203251987</v>
      </c>
      <c r="CQ65" s="70">
        <f t="shared" si="32"/>
        <v>3.4750522743465124</v>
      </c>
      <c r="CR65" s="70">
        <f t="shared" si="10"/>
        <v>3.2520325203251987</v>
      </c>
      <c r="CS65" s="70">
        <f t="shared" si="11"/>
        <v>20.953436807095336</v>
      </c>
      <c r="CT65" s="70">
        <f t="shared" si="12"/>
        <v>6</v>
      </c>
      <c r="CU65" s="70">
        <f t="array" ref="CU65">SUM(IF($BY65:$CP65&lt;0,1,0))</f>
        <v>1</v>
      </c>
      <c r="CV65" s="70">
        <f t="shared" si="13"/>
        <v>16.666666666666668</v>
      </c>
      <c r="CW65" s="70">
        <f t="array" ref="CW65">SUM(IF($BY65:$CP65&gt;20,1,0))</f>
        <v>2</v>
      </c>
      <c r="CX65" s="70">
        <f t="shared" si="14"/>
        <v>33.333333333333329</v>
      </c>
      <c r="CY65" s="70">
        <f t="array" ref="CY65">SUM(IF(BY65:CP65&gt;40,1,0))</f>
        <v>1</v>
      </c>
      <c r="CZ65" s="70">
        <f t="shared" si="33"/>
        <v>16.666666666666664</v>
      </c>
      <c r="DA65" s="70"/>
      <c r="DB65" s="70">
        <v>-0.78362180836538531</v>
      </c>
      <c r="DC65" s="70">
        <f t="shared" si="34"/>
        <v>-0.78362180836538531</v>
      </c>
      <c r="DD65" s="70">
        <f t="shared" si="15"/>
        <v>-0.78362180836538531</v>
      </c>
      <c r="DE65" s="70">
        <f t="shared" si="16"/>
        <v>-0.78362180836538531</v>
      </c>
      <c r="DF65" s="70">
        <f t="shared" si="17"/>
        <v>1</v>
      </c>
      <c r="DG65" s="70">
        <f t="array" ref="DG65">SUM(IF($DA65:$DB65&lt;0,1,0))</f>
        <v>1</v>
      </c>
      <c r="DH65" s="70">
        <f t="shared" si="18"/>
        <v>100</v>
      </c>
      <c r="DI65" s="70">
        <f t="array" ref="DI65">SUM(IF($DA65:$DB65&gt;20,1,0))</f>
        <v>0</v>
      </c>
      <c r="DJ65" s="70">
        <f t="shared" si="19"/>
        <v>0</v>
      </c>
      <c r="DK65" s="70">
        <f t="array" ref="DK65">SUM(IF(DA65:DB65&gt;40,1,0))</f>
        <v>0</v>
      </c>
      <c r="DL65" s="70">
        <f t="shared" si="35"/>
        <v>0</v>
      </c>
      <c r="DM65" s="70">
        <v>-12.92442499451364</v>
      </c>
      <c r="DN65" s="70"/>
      <c r="DO65" s="70">
        <f t="shared" si="45"/>
        <v>-12.92442499451364</v>
      </c>
      <c r="DP65" s="70">
        <f t="shared" si="40"/>
        <v>-12.92442499451364</v>
      </c>
      <c r="DQ65" s="70">
        <f t="shared" si="41"/>
        <v>-12.92442499451364</v>
      </c>
      <c r="DR65" s="70">
        <f t="shared" si="42"/>
        <v>1</v>
      </c>
      <c r="DS65" s="70">
        <f t="array" ref="DS65">SUM(IF($DM65:$DN65&lt;0,1,0))</f>
        <v>1</v>
      </c>
      <c r="DT65" s="70">
        <f t="shared" si="43"/>
        <v>100</v>
      </c>
      <c r="DU65" s="70">
        <f t="array" ref="DU65">SUM(IF($DM65:$DN65&gt;20,1,0))</f>
        <v>0</v>
      </c>
      <c r="DV65" s="70">
        <f t="shared" si="44"/>
        <v>0</v>
      </c>
      <c r="DW65" s="70">
        <f t="array" ref="DW65">SUM(IF(DM65:DN65&gt;40,1,0))</f>
        <v>0</v>
      </c>
      <c r="DX65" s="70">
        <f t="shared" si="46"/>
        <v>0</v>
      </c>
      <c r="DY65" s="70">
        <f t="shared" si="37"/>
        <v>4.0339943949706827</v>
      </c>
      <c r="DZ65" s="70">
        <f t="shared" si="20"/>
        <v>1.1764705882352764</v>
      </c>
      <c r="EA65" s="70">
        <f t="shared" si="21"/>
        <v>56.176369119456027</v>
      </c>
      <c r="EB65" s="70">
        <f t="shared" si="38"/>
        <v>4.0517099321617147</v>
      </c>
      <c r="EC65" s="70">
        <f t="shared" si="22"/>
        <v>17.462491634808593</v>
      </c>
      <c r="ED65" s="70">
        <f t="shared" si="23"/>
        <v>30</v>
      </c>
      <c r="EE65" s="70">
        <f t="shared" si="23"/>
        <v>11</v>
      </c>
      <c r="EF65" s="70">
        <f t="shared" si="24"/>
        <v>36.666666666666664</v>
      </c>
      <c r="EG65" s="70">
        <f t="shared" si="25"/>
        <v>5</v>
      </c>
      <c r="EH65" s="103">
        <f t="shared" si="26"/>
        <v>16.666666666666664</v>
      </c>
      <c r="EI65" s="70">
        <f t="shared" si="39"/>
        <v>15.747126436781608</v>
      </c>
      <c r="EJ65" s="70">
        <f t="shared" si="27"/>
        <v>3</v>
      </c>
      <c r="EK65" s="70">
        <f t="shared" si="36"/>
        <v>10</v>
      </c>
      <c r="EL65" s="37"/>
      <c r="EM65" s="37"/>
      <c r="EN65" s="37"/>
      <c r="EO65" s="37"/>
    </row>
    <row r="66" spans="2:145" x14ac:dyDescent="0.4">
      <c r="B66" s="69">
        <v>1857</v>
      </c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>
        <v>37.406769962636879</v>
      </c>
      <c r="AB66" s="70"/>
      <c r="AC66" s="70">
        <v>7.6598141368628525</v>
      </c>
      <c r="AD66" s="70">
        <v>45.600450898678574</v>
      </c>
      <c r="AE66" s="70">
        <v>14.055555555555554</v>
      </c>
      <c r="AF66" s="70">
        <v>-3.4482758620689502</v>
      </c>
      <c r="AG66" s="70"/>
      <c r="AH66" s="70"/>
      <c r="AI66" s="70"/>
      <c r="AJ66" s="70"/>
      <c r="AK66" s="70"/>
      <c r="AL66" s="70">
        <v>55.537190082644614</v>
      </c>
      <c r="AM66" s="70">
        <f t="shared" si="28"/>
        <v>26.135250795718253</v>
      </c>
      <c r="AN66" s="70">
        <f t="shared" si="0"/>
        <v>25.731162759096215</v>
      </c>
      <c r="AO66" s="70">
        <f t="shared" si="1"/>
        <v>55.537190082644614</v>
      </c>
      <c r="AP66" s="70">
        <f t="shared" si="2"/>
        <v>6</v>
      </c>
      <c r="AQ66" s="70">
        <f t="array" ref="AQ66">SUM(IF($AA66:$AL66&lt;0,1,0))</f>
        <v>1</v>
      </c>
      <c r="AR66" s="70">
        <f t="shared" si="3"/>
        <v>16.666666666666668</v>
      </c>
      <c r="AS66" s="70">
        <f t="array" ref="AS66">SUM(IF($AA66:$AL66&gt;20,1,0))</f>
        <v>3</v>
      </c>
      <c r="AT66" s="70">
        <f t="shared" si="4"/>
        <v>50</v>
      </c>
      <c r="AU66" s="70">
        <f t="array" ref="AU66">SUM(IF(AA66:AL66&gt;40,1,0))</f>
        <v>2</v>
      </c>
      <c r="AV66" s="70">
        <f t="shared" si="29"/>
        <v>33.333333333333329</v>
      </c>
      <c r="AW66" s="70">
        <v>-35.471208806717932</v>
      </c>
      <c r="AX66" s="70">
        <v>-9.3292966930600922</v>
      </c>
      <c r="AY66" s="70">
        <v>-2.0405134673888852</v>
      </c>
      <c r="AZ66" s="70"/>
      <c r="BA66" s="70">
        <v>-1.162790697674418</v>
      </c>
      <c r="BB66" s="70">
        <v>-18.421052631578949</v>
      </c>
      <c r="BC66" s="70">
        <v>-26.274831277322608</v>
      </c>
      <c r="BD66" s="70"/>
      <c r="BE66" s="70">
        <v>-11.003111482957916</v>
      </c>
      <c r="BF66" s="70">
        <v>0.83985683872786487</v>
      </c>
      <c r="BG66" s="70">
        <v>-1.4472815396503123</v>
      </c>
      <c r="BH66" s="70">
        <v>-35.266777344105058</v>
      </c>
      <c r="BI66" s="70">
        <v>-31.065088757396452</v>
      </c>
      <c r="BJ66" s="70">
        <v>18.050454232126512</v>
      </c>
      <c r="BK66" s="70">
        <v>3.6594960878382876</v>
      </c>
      <c r="BL66" s="70">
        <v>1.4231406569841232</v>
      </c>
      <c r="BM66" s="70">
        <v>-0.31078920381555908</v>
      </c>
      <c r="BN66" s="70">
        <v>-4.7619047619047672</v>
      </c>
      <c r="BO66" s="70">
        <f t="shared" si="30"/>
        <v>-9.5363561779935093</v>
      </c>
      <c r="BP66" s="70">
        <f t="shared" si="5"/>
        <v>-3.401209114646826</v>
      </c>
      <c r="BQ66" s="70">
        <f t="shared" si="6"/>
        <v>18.050454232126512</v>
      </c>
      <c r="BR66" s="70">
        <f t="shared" si="7"/>
        <v>16</v>
      </c>
      <c r="BS66" s="70">
        <f t="array" ref="BS66">SUM(IF($AW66:$BN66&lt;0,1,0))</f>
        <v>12</v>
      </c>
      <c r="BT66" s="70">
        <f t="shared" si="8"/>
        <v>75</v>
      </c>
      <c r="BU66" s="70">
        <f t="array" ref="BU66">SUM(IF($AW66:$BN66&gt;20,1,0))</f>
        <v>0</v>
      </c>
      <c r="BV66" s="70">
        <f t="shared" si="9"/>
        <v>0</v>
      </c>
      <c r="BW66" s="70">
        <f t="array" ref="BW66">SUM(IF(AW66:BN66&gt;40,1,0))</f>
        <v>0</v>
      </c>
      <c r="BX66" s="70">
        <f t="shared" si="31"/>
        <v>0</v>
      </c>
      <c r="BY66" s="70">
        <v>1.4285714285714235</v>
      </c>
      <c r="BZ66" s="70"/>
      <c r="CA66" s="70">
        <v>4.8214285714285765</v>
      </c>
      <c r="CB66" s="70">
        <v>3.7289351021871484</v>
      </c>
      <c r="CC66" s="70"/>
      <c r="CD66" s="70"/>
      <c r="CE66" s="70"/>
      <c r="CF66" s="70"/>
      <c r="CG66" s="70"/>
      <c r="CH66" s="70"/>
      <c r="CI66" s="70"/>
      <c r="CJ66" s="70" t="s">
        <v>14</v>
      </c>
      <c r="CK66" s="70"/>
      <c r="CL66" s="70"/>
      <c r="CM66" s="70"/>
      <c r="CN66" s="70">
        <v>-0.64161319890010393</v>
      </c>
      <c r="CO66" s="70"/>
      <c r="CP66" s="70">
        <v>4.7244094488189115</v>
      </c>
      <c r="CQ66" s="70">
        <f t="shared" si="32"/>
        <v>2.812346270421191</v>
      </c>
      <c r="CR66" s="70">
        <f t="shared" si="10"/>
        <v>3.7289351021871484</v>
      </c>
      <c r="CS66" s="70">
        <f t="shared" si="11"/>
        <v>4.8214285714285765</v>
      </c>
      <c r="CT66" s="70">
        <f t="shared" si="12"/>
        <v>6</v>
      </c>
      <c r="CU66" s="70">
        <f t="array" ref="CU66">SUM(IF($BY66:$CP66&lt;0,1,0))</f>
        <v>1</v>
      </c>
      <c r="CV66" s="70">
        <f t="shared" si="13"/>
        <v>16.666666666666668</v>
      </c>
      <c r="CW66" s="70">
        <f t="array" ref="CW66">SUM(IF($BY66:$CP66&gt;20,1,0))</f>
        <v>1</v>
      </c>
      <c r="CX66" s="70">
        <f t="shared" si="14"/>
        <v>16.666666666666664</v>
      </c>
      <c r="CY66" s="70">
        <f t="array" ref="CY66">SUM(IF(BY66:CP66&gt;40,1,0))</f>
        <v>1</v>
      </c>
      <c r="CZ66" s="70">
        <f t="shared" si="33"/>
        <v>16.666666666666664</v>
      </c>
      <c r="DA66" s="70"/>
      <c r="DB66" s="70">
        <v>2.9410855557463393</v>
      </c>
      <c r="DC66" s="70">
        <f t="shared" si="34"/>
        <v>2.9410855557463393</v>
      </c>
      <c r="DD66" s="70">
        <f t="shared" si="15"/>
        <v>2.9410855557463393</v>
      </c>
      <c r="DE66" s="70">
        <f t="shared" si="16"/>
        <v>2.9410855557463393</v>
      </c>
      <c r="DF66" s="70">
        <f t="shared" si="17"/>
        <v>1</v>
      </c>
      <c r="DG66" s="70">
        <f t="array" ref="DG66">SUM(IF($DA66:$DB66&lt;0,1,0))</f>
        <v>0</v>
      </c>
      <c r="DH66" s="70">
        <f t="shared" si="18"/>
        <v>0</v>
      </c>
      <c r="DI66" s="70">
        <f t="array" ref="DI66">SUM(IF($DA66:$DB66&gt;20,1,0))</f>
        <v>0</v>
      </c>
      <c r="DJ66" s="70">
        <f t="shared" si="19"/>
        <v>0</v>
      </c>
      <c r="DK66" s="70">
        <f t="array" ref="DK66">SUM(IF(DA66:DB66&gt;40,1,0))</f>
        <v>0</v>
      </c>
      <c r="DL66" s="70">
        <f t="shared" si="35"/>
        <v>0</v>
      </c>
      <c r="DM66" s="70">
        <v>5.060473902089857</v>
      </c>
      <c r="DN66" s="70"/>
      <c r="DO66" s="70">
        <f t="shared" si="45"/>
        <v>5.060473902089857</v>
      </c>
      <c r="DP66" s="70">
        <f t="shared" si="40"/>
        <v>5.060473902089857</v>
      </c>
      <c r="DQ66" s="70">
        <f t="shared" si="41"/>
        <v>5.060473902089857</v>
      </c>
      <c r="DR66" s="70">
        <f t="shared" si="42"/>
        <v>1</v>
      </c>
      <c r="DS66" s="70">
        <f t="array" ref="DS66">SUM(IF($DM66:$DN66&lt;0,1,0))</f>
        <v>0</v>
      </c>
      <c r="DT66" s="70">
        <f t="shared" si="43"/>
        <v>0</v>
      </c>
      <c r="DU66" s="70">
        <f t="array" ref="DU66">SUM(IF($DM66:$DN66&gt;20,1,0))</f>
        <v>0</v>
      </c>
      <c r="DV66" s="70">
        <f t="shared" si="44"/>
        <v>0</v>
      </c>
      <c r="DW66" s="70">
        <f t="array" ref="DW66">SUM(IF(DM66:DN66&gt;40,1,0))</f>
        <v>0</v>
      </c>
      <c r="DX66" s="70">
        <f t="shared" si="46"/>
        <v>0</v>
      </c>
      <c r="DY66" s="70">
        <f t="shared" si="37"/>
        <v>0.90665850815019022</v>
      </c>
      <c r="DZ66" s="70">
        <f t="shared" si="20"/>
        <v>0.83985683872786487</v>
      </c>
      <c r="EA66" s="70">
        <f t="shared" si="21"/>
        <v>55.537190082644614</v>
      </c>
      <c r="EB66" s="70">
        <f t="shared" si="38"/>
        <v>3.7801498958214812</v>
      </c>
      <c r="EC66" s="70">
        <f t="shared" si="22"/>
        <v>20.685255796504016</v>
      </c>
      <c r="ED66" s="70">
        <f t="shared" si="23"/>
        <v>30</v>
      </c>
      <c r="EE66" s="70">
        <f t="shared" si="23"/>
        <v>14</v>
      </c>
      <c r="EF66" s="70">
        <f t="shared" si="24"/>
        <v>46.666666666666664</v>
      </c>
      <c r="EG66" s="70">
        <f t="shared" si="25"/>
        <v>4</v>
      </c>
      <c r="EH66" s="103">
        <f t="shared" si="26"/>
        <v>13.333333333333334</v>
      </c>
      <c r="EI66" s="70">
        <f t="shared" si="39"/>
        <v>16.245210727969347</v>
      </c>
      <c r="EJ66" s="70">
        <f t="shared" si="27"/>
        <v>3</v>
      </c>
      <c r="EK66" s="70">
        <f t="shared" si="36"/>
        <v>10</v>
      </c>
      <c r="EL66" s="37"/>
      <c r="EM66" s="37"/>
      <c r="EN66" s="37"/>
      <c r="EO66" s="37"/>
    </row>
    <row r="67" spans="2:145" x14ac:dyDescent="0.4">
      <c r="B67" s="69">
        <v>1858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>
        <v>-7.0734179046832768E-2</v>
      </c>
      <c r="AB67" s="70"/>
      <c r="AC67" s="70">
        <v>-2.4849594559246513</v>
      </c>
      <c r="AD67" s="70">
        <v>-29.230458199549048</v>
      </c>
      <c r="AE67" s="70">
        <v>33.706770579639532</v>
      </c>
      <c r="AF67" s="70">
        <v>110.71428571428568</v>
      </c>
      <c r="AG67" s="70"/>
      <c r="AH67" s="70"/>
      <c r="AI67" s="70"/>
      <c r="AJ67" s="70"/>
      <c r="AK67" s="70"/>
      <c r="AL67" s="70">
        <v>-33.793836344314556</v>
      </c>
      <c r="AM67" s="70">
        <f t="shared" si="28"/>
        <v>13.140178019181688</v>
      </c>
      <c r="AN67" s="70">
        <f t="shared" si="0"/>
        <v>-1.277846817485742</v>
      </c>
      <c r="AO67" s="70">
        <f t="shared" si="1"/>
        <v>110.71428571428568</v>
      </c>
      <c r="AP67" s="70">
        <f t="shared" si="2"/>
        <v>6</v>
      </c>
      <c r="AQ67" s="70">
        <f t="array" ref="AQ67">SUM(IF($AA67:$AL67&lt;0,1,0))</f>
        <v>4</v>
      </c>
      <c r="AR67" s="70">
        <f t="shared" si="3"/>
        <v>66.666666666666671</v>
      </c>
      <c r="AS67" s="70">
        <f t="array" ref="AS67">SUM(IF($AA67:$AL67&gt;20,1,0))</f>
        <v>2</v>
      </c>
      <c r="AT67" s="70">
        <f t="shared" si="4"/>
        <v>33.333333333333329</v>
      </c>
      <c r="AU67" s="70">
        <f t="array" ref="AU67">SUM(IF(AA67:AL67&gt;40,1,0))</f>
        <v>1</v>
      </c>
      <c r="AV67" s="70">
        <f t="shared" si="29"/>
        <v>16.666666666666664</v>
      </c>
      <c r="AW67" s="70">
        <v>-9.6210412511417154</v>
      </c>
      <c r="AX67" s="70">
        <v>-7.2619047619047636</v>
      </c>
      <c r="AY67" s="70">
        <v>-8.3345957683179268</v>
      </c>
      <c r="AZ67" s="70"/>
      <c r="BA67" s="70">
        <v>-2.352941176470587</v>
      </c>
      <c r="BB67" s="70">
        <v>-4.8387096774193612</v>
      </c>
      <c r="BC67" s="70">
        <v>-3.5826928351346932</v>
      </c>
      <c r="BD67" s="70"/>
      <c r="BE67" s="70">
        <v>-28.260651048885034</v>
      </c>
      <c r="BF67" s="70">
        <v>-8.3760126811540054</v>
      </c>
      <c r="BG67" s="70">
        <v>-9.8186240862083025</v>
      </c>
      <c r="BH67" s="70">
        <v>-7.1942795451344521</v>
      </c>
      <c r="BI67" s="70">
        <v>2.8482247366367508</v>
      </c>
      <c r="BJ67" s="70">
        <v>-9.6811982260898706</v>
      </c>
      <c r="BK67" s="70">
        <v>-11.101647475834874</v>
      </c>
      <c r="BL67" s="70">
        <v>-11.677078327727052</v>
      </c>
      <c r="BM67" s="70">
        <v>-3.9930809356660824</v>
      </c>
      <c r="BN67" s="70">
        <v>-8.9999999999999858</v>
      </c>
      <c r="BO67" s="70">
        <f t="shared" si="30"/>
        <v>-8.2653895662782482</v>
      </c>
      <c r="BP67" s="70">
        <f t="shared" si="5"/>
        <v>-8.355304224735967</v>
      </c>
      <c r="BQ67" s="70">
        <f t="shared" si="6"/>
        <v>2.8482247366367508</v>
      </c>
      <c r="BR67" s="70">
        <f t="shared" si="7"/>
        <v>16</v>
      </c>
      <c r="BS67" s="70">
        <f t="array" ref="BS67">SUM(IF($AW67:$BN67&lt;0,1,0))</f>
        <v>15</v>
      </c>
      <c r="BT67" s="70">
        <f t="shared" si="8"/>
        <v>93.75</v>
      </c>
      <c r="BU67" s="70">
        <f t="array" ref="BU67">SUM(IF($AW67:$BN67&gt;20,1,0))</f>
        <v>0</v>
      </c>
      <c r="BV67" s="70">
        <f t="shared" si="9"/>
        <v>0</v>
      </c>
      <c r="BW67" s="70">
        <f t="array" ref="BW67">SUM(IF(AW67:BN67&gt;40,1,0))</f>
        <v>0</v>
      </c>
      <c r="BX67" s="70">
        <f t="shared" si="31"/>
        <v>0</v>
      </c>
      <c r="BY67" s="70">
        <v>-2.7777777777777741</v>
      </c>
      <c r="BZ67" s="70"/>
      <c r="CA67" s="70">
        <v>-4.5996592844974495</v>
      </c>
      <c r="CB67" s="70">
        <v>-12.512962322848271</v>
      </c>
      <c r="CC67" s="70"/>
      <c r="CD67" s="70"/>
      <c r="CE67" s="70"/>
      <c r="CF67" s="70"/>
      <c r="CG67" s="70"/>
      <c r="CH67" s="70"/>
      <c r="CI67" s="70"/>
      <c r="CJ67" s="70" t="s">
        <v>14</v>
      </c>
      <c r="CK67" s="70"/>
      <c r="CL67" s="70"/>
      <c r="CM67" s="70"/>
      <c r="CN67" s="70">
        <v>1.6605166051660625</v>
      </c>
      <c r="CO67" s="70"/>
      <c r="CP67" s="70">
        <v>-5.2631578947368478</v>
      </c>
      <c r="CQ67" s="70">
        <f t="shared" si="32"/>
        <v>-4.6986081349388558</v>
      </c>
      <c r="CR67" s="70">
        <f t="shared" si="10"/>
        <v>-4.5996592844974495</v>
      </c>
      <c r="CS67" s="70">
        <f t="shared" si="11"/>
        <v>1.6605166051660625</v>
      </c>
      <c r="CT67" s="70">
        <f t="shared" si="12"/>
        <v>6</v>
      </c>
      <c r="CU67" s="70">
        <f t="array" ref="CU67">SUM(IF($BY67:$CP67&lt;0,1,0))</f>
        <v>4</v>
      </c>
      <c r="CV67" s="70">
        <f t="shared" si="13"/>
        <v>66.666666666666671</v>
      </c>
      <c r="CW67" s="70">
        <f t="array" ref="CW67">SUM(IF($BY67:$CP67&gt;20,1,0))</f>
        <v>1</v>
      </c>
      <c r="CX67" s="70">
        <f t="shared" si="14"/>
        <v>16.666666666666664</v>
      </c>
      <c r="CY67" s="70">
        <f t="array" ref="CY67">SUM(IF(BY67:CP67&gt;40,1,0))</f>
        <v>1</v>
      </c>
      <c r="CZ67" s="70">
        <f t="shared" si="33"/>
        <v>16.666666666666664</v>
      </c>
      <c r="DA67" s="70"/>
      <c r="DB67" s="70">
        <v>-4.2846765877457651</v>
      </c>
      <c r="DC67" s="70">
        <f t="shared" si="34"/>
        <v>-4.2846765877457651</v>
      </c>
      <c r="DD67" s="70">
        <f t="shared" si="15"/>
        <v>-4.2846765877457651</v>
      </c>
      <c r="DE67" s="70">
        <f t="shared" si="16"/>
        <v>-4.2846765877457651</v>
      </c>
      <c r="DF67" s="70">
        <f t="shared" si="17"/>
        <v>1</v>
      </c>
      <c r="DG67" s="70">
        <f t="array" ref="DG67">SUM(IF($DA67:$DB67&lt;0,1,0))</f>
        <v>1</v>
      </c>
      <c r="DH67" s="70">
        <f t="shared" si="18"/>
        <v>100</v>
      </c>
      <c r="DI67" s="70">
        <f t="array" ref="DI67">SUM(IF($DA67:$DB67&gt;20,1,0))</f>
        <v>0</v>
      </c>
      <c r="DJ67" s="70">
        <f t="shared" si="19"/>
        <v>0</v>
      </c>
      <c r="DK67" s="70">
        <f t="array" ref="DK67">SUM(IF(DA67:DB67&gt;40,1,0))</f>
        <v>0</v>
      </c>
      <c r="DL67" s="70">
        <f t="shared" si="35"/>
        <v>0</v>
      </c>
      <c r="DM67" s="70">
        <v>0.13814705896926238</v>
      </c>
      <c r="DN67" s="70">
        <v>3.3783783783783772</v>
      </c>
      <c r="DO67" s="70">
        <f t="shared" si="45"/>
        <v>1.7582627186738198</v>
      </c>
      <c r="DP67" s="70">
        <f t="shared" si="40"/>
        <v>1.7582627186738198</v>
      </c>
      <c r="DQ67" s="70">
        <f t="shared" si="41"/>
        <v>3.3783783783783772</v>
      </c>
      <c r="DR67" s="70">
        <f t="shared" si="42"/>
        <v>2</v>
      </c>
      <c r="DS67" s="70">
        <f t="array" ref="DS67">SUM(IF($DM67:$DN67&lt;0,1,0))</f>
        <v>0</v>
      </c>
      <c r="DT67" s="70">
        <f t="shared" si="43"/>
        <v>0</v>
      </c>
      <c r="DU67" s="70">
        <f t="array" ref="DU67">SUM(IF($DM67:$DN67&gt;20,1,0))</f>
        <v>0</v>
      </c>
      <c r="DV67" s="70">
        <f t="shared" si="44"/>
        <v>0</v>
      </c>
      <c r="DW67" s="70">
        <f t="array" ref="DW67">SUM(IF(DM67:DN67&gt;40,1,0))</f>
        <v>0</v>
      </c>
      <c r="DX67" s="70">
        <f t="shared" si="46"/>
        <v>0</v>
      </c>
      <c r="DY67" s="70">
        <f t="shared" si="37"/>
        <v>-2.5888785590151411</v>
      </c>
      <c r="DZ67" s="70">
        <f t="shared" si="20"/>
        <v>-5.0509337860781045</v>
      </c>
      <c r="EA67" s="70">
        <f t="shared" si="21"/>
        <v>110.71428571428568</v>
      </c>
      <c r="EB67" s="70">
        <f t="shared" si="38"/>
        <v>2.7226081177746533</v>
      </c>
      <c r="EC67" s="70">
        <f t="shared" si="22"/>
        <v>24.334570827202928</v>
      </c>
      <c r="ED67" s="70">
        <f t="shared" si="23"/>
        <v>31</v>
      </c>
      <c r="EE67" s="70">
        <f t="shared" si="23"/>
        <v>24</v>
      </c>
      <c r="EF67" s="70">
        <f t="shared" si="24"/>
        <v>77.41935483870968</v>
      </c>
      <c r="EG67" s="70">
        <f t="shared" si="25"/>
        <v>3</v>
      </c>
      <c r="EH67" s="103">
        <f t="shared" si="26"/>
        <v>9.67741935483871</v>
      </c>
      <c r="EI67" s="70">
        <f t="shared" si="39"/>
        <v>15.559263379063154</v>
      </c>
      <c r="EJ67" s="70">
        <f t="shared" si="27"/>
        <v>2</v>
      </c>
      <c r="EK67" s="70">
        <f t="shared" si="36"/>
        <v>6.4516129032258061</v>
      </c>
      <c r="EL67" s="37"/>
      <c r="EM67" s="37"/>
      <c r="EN67" s="37"/>
      <c r="EO67" s="37"/>
    </row>
    <row r="68" spans="2:145" x14ac:dyDescent="0.4">
      <c r="B68" s="69">
        <v>1859</v>
      </c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>
        <v>-10.101806818271374</v>
      </c>
      <c r="AB68" s="70"/>
      <c r="AC68" s="70">
        <v>10.917381974248919</v>
      </c>
      <c r="AD68" s="70">
        <v>14.538939521951987</v>
      </c>
      <c r="AE68" s="70">
        <v>1.3843351548269656</v>
      </c>
      <c r="AF68" s="70" t="s">
        <v>14</v>
      </c>
      <c r="AG68" s="70"/>
      <c r="AH68" s="70"/>
      <c r="AI68" s="70"/>
      <c r="AJ68" s="70"/>
      <c r="AK68" s="70"/>
      <c r="AL68" s="70">
        <v>18.13804173354734</v>
      </c>
      <c r="AM68" s="70">
        <f t="shared" si="28"/>
        <v>6.9753783132607676</v>
      </c>
      <c r="AN68" s="70">
        <f t="shared" si="0"/>
        <v>10.917381974248919</v>
      </c>
      <c r="AO68" s="70">
        <f t="shared" si="1"/>
        <v>18.13804173354734</v>
      </c>
      <c r="AP68" s="70">
        <f t="shared" si="2"/>
        <v>6</v>
      </c>
      <c r="AQ68" s="70">
        <f t="array" ref="AQ68">SUM(IF($AA68:$AL68&lt;0,1,0))</f>
        <v>1</v>
      </c>
      <c r="AR68" s="70">
        <f t="shared" si="3"/>
        <v>16.666666666666668</v>
      </c>
      <c r="AS68" s="70">
        <f t="array" ref="AS68">SUM(IF($AA68:$AL68&gt;20,1,0))</f>
        <v>1</v>
      </c>
      <c r="AT68" s="70">
        <f t="shared" si="4"/>
        <v>16.666666666666664</v>
      </c>
      <c r="AU68" s="70">
        <f t="array" ref="AU68">SUM(IF(AA68:AL68&gt;40,1,0))</f>
        <v>1</v>
      </c>
      <c r="AV68" s="70">
        <f t="shared" si="29"/>
        <v>16.666666666666664</v>
      </c>
      <c r="AW68" s="70">
        <v>-18.848070354909506</v>
      </c>
      <c r="AX68" s="70">
        <v>-0.4752475247524699</v>
      </c>
      <c r="AY68" s="70">
        <v>-2.2724142680071622</v>
      </c>
      <c r="AZ68" s="70"/>
      <c r="BA68" s="70">
        <v>0</v>
      </c>
      <c r="BB68" s="70">
        <v>0</v>
      </c>
      <c r="BC68" s="70">
        <v>23.031626152256845</v>
      </c>
      <c r="BD68" s="70"/>
      <c r="BE68" s="70">
        <v>11.969115197220903</v>
      </c>
      <c r="BF68" s="70">
        <v>-1.7670706398758729</v>
      </c>
      <c r="BG68" s="70">
        <v>-0.91980636295155638</v>
      </c>
      <c r="BH68" s="70">
        <v>7.7071200499915893</v>
      </c>
      <c r="BI68" s="70">
        <v>-4.476479514415777</v>
      </c>
      <c r="BJ68" s="70">
        <v>-6.4818840579710155</v>
      </c>
      <c r="BK68" s="70">
        <v>-3.1081856070835561</v>
      </c>
      <c r="BL68" s="70">
        <v>-8.3569096844396178</v>
      </c>
      <c r="BM68" s="70">
        <v>-9.1440199337860086</v>
      </c>
      <c r="BN68" s="70">
        <v>-1.0989010989011172</v>
      </c>
      <c r="BO68" s="70">
        <f t="shared" si="30"/>
        <v>-0.89007047797652006</v>
      </c>
      <c r="BP68" s="70">
        <f t="shared" si="5"/>
        <v>-1.4329858693884949</v>
      </c>
      <c r="BQ68" s="70">
        <f t="shared" si="6"/>
        <v>23.031626152256845</v>
      </c>
      <c r="BR68" s="70">
        <f t="shared" si="7"/>
        <v>16</v>
      </c>
      <c r="BS68" s="70">
        <f t="array" ref="BS68">SUM(IF($AW68:$BN68&lt;0,1,0))</f>
        <v>11</v>
      </c>
      <c r="BT68" s="70">
        <f t="shared" si="8"/>
        <v>68.75</v>
      </c>
      <c r="BU68" s="70">
        <f t="array" ref="BU68">SUM(IF($AW68:$BN68&gt;20,1,0))</f>
        <v>1</v>
      </c>
      <c r="BV68" s="70">
        <f t="shared" si="9"/>
        <v>6.25</v>
      </c>
      <c r="BW68" s="70">
        <f t="array" ref="BW68">SUM(IF(AW68:BN68&gt;40,1,0))</f>
        <v>0</v>
      </c>
      <c r="BX68" s="70">
        <f t="shared" si="31"/>
        <v>0</v>
      </c>
      <c r="BY68" s="70">
        <v>0</v>
      </c>
      <c r="BZ68" s="70"/>
      <c r="CA68" s="70">
        <v>2.3214285714285663</v>
      </c>
      <c r="CB68" s="70">
        <v>2.5681548794942777</v>
      </c>
      <c r="CC68" s="70"/>
      <c r="CD68" s="70"/>
      <c r="CE68" s="70"/>
      <c r="CF68" s="70"/>
      <c r="CG68" s="70"/>
      <c r="CH68" s="70"/>
      <c r="CI68" s="70"/>
      <c r="CJ68" s="70" t="s">
        <v>14</v>
      </c>
      <c r="CK68" s="70"/>
      <c r="CL68" s="70"/>
      <c r="CM68" s="70"/>
      <c r="CN68" s="70">
        <v>-5.5353901996370247</v>
      </c>
      <c r="CO68" s="70"/>
      <c r="CP68" s="70">
        <v>2.3809523809523947</v>
      </c>
      <c r="CQ68" s="70">
        <f t="shared" si="32"/>
        <v>0.34702912644764278</v>
      </c>
      <c r="CR68" s="70">
        <f t="shared" si="10"/>
        <v>2.3214285714285663</v>
      </c>
      <c r="CS68" s="70">
        <f t="shared" si="11"/>
        <v>2.5681548794942777</v>
      </c>
      <c r="CT68" s="70">
        <f t="shared" si="12"/>
        <v>6</v>
      </c>
      <c r="CU68" s="70">
        <f t="array" ref="CU68">SUM(IF($BY68:$CP68&lt;0,1,0))</f>
        <v>1</v>
      </c>
      <c r="CV68" s="70">
        <f t="shared" si="13"/>
        <v>16.666666666666668</v>
      </c>
      <c r="CW68" s="70">
        <f t="array" ref="CW68">SUM(IF($BY68:$CP68&gt;20,1,0))</f>
        <v>1</v>
      </c>
      <c r="CX68" s="70">
        <f t="shared" si="14"/>
        <v>16.666666666666664</v>
      </c>
      <c r="CY68" s="70">
        <f t="array" ref="CY68">SUM(IF(BY68:CP68&gt;40,1,0))</f>
        <v>1</v>
      </c>
      <c r="CZ68" s="70">
        <f t="shared" si="33"/>
        <v>16.666666666666664</v>
      </c>
      <c r="DA68" s="70"/>
      <c r="DB68" s="70">
        <v>-2.2250740058133256</v>
      </c>
      <c r="DC68" s="70">
        <f t="shared" si="34"/>
        <v>-2.2250740058133256</v>
      </c>
      <c r="DD68" s="70">
        <f t="shared" si="15"/>
        <v>-2.2250740058133256</v>
      </c>
      <c r="DE68" s="70">
        <f t="shared" si="16"/>
        <v>-2.2250740058133256</v>
      </c>
      <c r="DF68" s="70">
        <f t="shared" si="17"/>
        <v>1</v>
      </c>
      <c r="DG68" s="70">
        <f t="array" ref="DG68">SUM(IF($DA68:$DB68&lt;0,1,0))</f>
        <v>1</v>
      </c>
      <c r="DH68" s="70">
        <f t="shared" si="18"/>
        <v>100</v>
      </c>
      <c r="DI68" s="70">
        <f t="array" ref="DI68">SUM(IF($DA68:$DB68&gt;20,1,0))</f>
        <v>0</v>
      </c>
      <c r="DJ68" s="70">
        <f t="shared" si="19"/>
        <v>0</v>
      </c>
      <c r="DK68" s="70">
        <f t="array" ref="DK68">SUM(IF(DA68:DB68&gt;40,1,0))</f>
        <v>0</v>
      </c>
      <c r="DL68" s="70">
        <f t="shared" si="35"/>
        <v>0</v>
      </c>
      <c r="DM68" s="70">
        <v>-6.1896440461176709</v>
      </c>
      <c r="DN68" s="70">
        <v>-11.764705882352954</v>
      </c>
      <c r="DO68" s="70">
        <f t="shared" si="45"/>
        <v>-8.9771749642353136</v>
      </c>
      <c r="DP68" s="70">
        <f t="shared" si="40"/>
        <v>-8.9771749642353136</v>
      </c>
      <c r="DQ68" s="70">
        <f t="shared" si="41"/>
        <v>-6.1896440461176709</v>
      </c>
      <c r="DR68" s="70">
        <f t="shared" si="42"/>
        <v>2</v>
      </c>
      <c r="DS68" s="70">
        <f t="array" ref="DS68">SUM(IF($DM68:$DN68&lt;0,1,0))</f>
        <v>2</v>
      </c>
      <c r="DT68" s="70">
        <f t="shared" si="43"/>
        <v>100</v>
      </c>
      <c r="DU68" s="70">
        <f t="array" ref="DU68">SUM(IF($DM68:$DN68&gt;20,1,0))</f>
        <v>0</v>
      </c>
      <c r="DV68" s="70">
        <f t="shared" si="44"/>
        <v>0</v>
      </c>
      <c r="DW68" s="70">
        <f t="array" ref="DW68">SUM(IF(DM68:DN68&gt;40,1,0))</f>
        <v>0</v>
      </c>
      <c r="DX68" s="70">
        <f t="shared" si="46"/>
        <v>0</v>
      </c>
      <c r="DY68" s="70">
        <f t="shared" si="37"/>
        <v>7.5568469539095698E-2</v>
      </c>
      <c r="DZ68" s="70">
        <f t="shared" si="20"/>
        <v>-0.91980636295155638</v>
      </c>
      <c r="EA68" s="70">
        <f t="shared" si="21"/>
        <v>23.031626152256845</v>
      </c>
      <c r="EB68" s="70">
        <f t="shared" si="38"/>
        <v>1.6049791135990672</v>
      </c>
      <c r="EC68" s="70">
        <f t="shared" si="22"/>
        <v>9.0975214956129378</v>
      </c>
      <c r="ED68" s="70">
        <f t="shared" si="23"/>
        <v>31</v>
      </c>
      <c r="EE68" s="70">
        <f t="shared" si="23"/>
        <v>16</v>
      </c>
      <c r="EF68" s="70">
        <f t="shared" si="24"/>
        <v>51.612903225806448</v>
      </c>
      <c r="EG68" s="70">
        <f t="shared" si="25"/>
        <v>3</v>
      </c>
      <c r="EH68" s="103">
        <f t="shared" si="26"/>
        <v>9.67741935483871</v>
      </c>
      <c r="EI68" s="70">
        <f t="shared" si="39"/>
        <v>15.448028673835124</v>
      </c>
      <c r="EJ68" s="70">
        <f t="shared" si="27"/>
        <v>2</v>
      </c>
      <c r="EK68" s="70">
        <f t="shared" si="36"/>
        <v>6.4516129032258061</v>
      </c>
      <c r="EL68" s="37"/>
      <c r="EM68" s="37"/>
      <c r="EN68" s="37"/>
      <c r="EO68" s="37"/>
    </row>
    <row r="69" spans="2:145" x14ac:dyDescent="0.4">
      <c r="B69" s="69">
        <v>1860</v>
      </c>
      <c r="C69" s="70"/>
      <c r="D69" s="70"/>
      <c r="E69" s="70"/>
      <c r="F69" s="70"/>
      <c r="G69" s="70">
        <v>5.9444779722389818</v>
      </c>
      <c r="H69" s="70"/>
      <c r="I69" s="70"/>
      <c r="J69" s="70"/>
      <c r="K69" s="70"/>
      <c r="L69" s="70"/>
      <c r="M69" s="70"/>
      <c r="N69" s="70"/>
      <c r="O69" s="70"/>
      <c r="P69" s="70"/>
      <c r="Q69" s="70">
        <f>AVERAGE($C69:$P69)</f>
        <v>5.9444779722389818</v>
      </c>
      <c r="R69" s="70">
        <f t="shared" ref="R69:R132" si="47">MEDIAN($C69:$P69)</f>
        <v>5.9444779722389818</v>
      </c>
      <c r="S69" s="70">
        <f t="shared" ref="S69:S132" si="48">MAX($C69:$P69)</f>
        <v>5.9444779722389818</v>
      </c>
      <c r="T69" s="70">
        <f t="shared" ref="T69:T132" si="49">COUNTA(C69:P69)</f>
        <v>1</v>
      </c>
      <c r="U69" s="70">
        <f t="array" ref="U69">SUM(IF($C69:$P69&lt;0,1,0))</f>
        <v>0</v>
      </c>
      <c r="V69" s="70">
        <f t="shared" ref="V69:V132" si="50">100*U69/T69</f>
        <v>0</v>
      </c>
      <c r="W69" s="70">
        <f t="array" ref="W69">SUM(IF($C69:$P69&gt;20,1,0))</f>
        <v>0</v>
      </c>
      <c r="X69" s="70">
        <f t="shared" ref="X69:X132" si="51">100*(W69/T69)</f>
        <v>0</v>
      </c>
      <c r="Y69" s="70">
        <f t="array" ref="Y69">SUM(IF($C69:$P69&gt;40,1,0))</f>
        <v>0</v>
      </c>
      <c r="Z69" s="70">
        <f t="shared" ref="Z69:Z132" si="52">100*(Y69/T69)</f>
        <v>0</v>
      </c>
      <c r="AA69" s="70">
        <v>-17.197297233911645</v>
      </c>
      <c r="AB69" s="70"/>
      <c r="AC69" s="70">
        <v>16.541717049576764</v>
      </c>
      <c r="AD69" s="70">
        <v>-6.9096143516415403</v>
      </c>
      <c r="AE69" s="70">
        <v>9.2346388789076528</v>
      </c>
      <c r="AF69" s="70" t="s">
        <v>14</v>
      </c>
      <c r="AG69" s="70"/>
      <c r="AH69" s="70"/>
      <c r="AI69" s="70"/>
      <c r="AJ69" s="70"/>
      <c r="AK69" s="70"/>
      <c r="AL69" s="70">
        <v>-7.3369565217391237</v>
      </c>
      <c r="AM69" s="70">
        <f t="shared" si="28"/>
        <v>-1.1335024357615784</v>
      </c>
      <c r="AN69" s="70">
        <f t="shared" si="0"/>
        <v>-6.9096143516415403</v>
      </c>
      <c r="AO69" s="70">
        <f t="shared" si="1"/>
        <v>16.541717049576764</v>
      </c>
      <c r="AP69" s="70">
        <f t="shared" si="2"/>
        <v>6</v>
      </c>
      <c r="AQ69" s="70">
        <f t="array" ref="AQ69">SUM(IF($AA69:$AL69&lt;0,1,0))</f>
        <v>3</v>
      </c>
      <c r="AR69" s="70">
        <f t="shared" si="3"/>
        <v>50</v>
      </c>
      <c r="AS69" s="70">
        <f t="array" ref="AS69">SUM(IF($AA69:$AL69&gt;20,1,0))</f>
        <v>1</v>
      </c>
      <c r="AT69" s="70">
        <f t="shared" si="4"/>
        <v>16.666666666666664</v>
      </c>
      <c r="AU69" s="70">
        <f t="array" ref="AU69">SUM(IF(AA69:AL69&gt;40,1,0))</f>
        <v>1</v>
      </c>
      <c r="AV69" s="70">
        <f t="shared" si="29"/>
        <v>16.666666666666664</v>
      </c>
      <c r="AW69" s="70">
        <v>26.318143695834493</v>
      </c>
      <c r="AX69" s="70">
        <v>9.1346153846153868</v>
      </c>
      <c r="AY69" s="70">
        <v>2.3252536640360773</v>
      </c>
      <c r="AZ69" s="70"/>
      <c r="BA69" s="70">
        <v>2.4096385542168663</v>
      </c>
      <c r="BB69" s="70">
        <v>6.7796610169491567</v>
      </c>
      <c r="BC69" s="70">
        <v>-7.4009831871572178</v>
      </c>
      <c r="BD69" s="70"/>
      <c r="BE69" s="70">
        <v>3.6235889568244861</v>
      </c>
      <c r="BF69" s="70">
        <v>8.9444856255577188E-2</v>
      </c>
      <c r="BG69" s="70">
        <v>3.5092281711966447</v>
      </c>
      <c r="BH69" s="70">
        <v>8.4142655068713434</v>
      </c>
      <c r="BI69" s="70">
        <v>-5.1429706115965086</v>
      </c>
      <c r="BJ69" s="70">
        <v>7.6764711983239646</v>
      </c>
      <c r="BK69" s="70">
        <v>5.1931551208860087</v>
      </c>
      <c r="BL69" s="70">
        <v>0.61743053906437861</v>
      </c>
      <c r="BM69" s="70">
        <v>10.588591254613133</v>
      </c>
      <c r="BN69" s="70">
        <v>3.3333333333333659</v>
      </c>
      <c r="BO69" s="70">
        <f t="shared" si="30"/>
        <v>4.8418042158916981</v>
      </c>
      <c r="BP69" s="70">
        <f t="shared" si="5"/>
        <v>3.5664085640105654</v>
      </c>
      <c r="BQ69" s="70">
        <f t="shared" si="6"/>
        <v>26.318143695834493</v>
      </c>
      <c r="BR69" s="70">
        <f t="shared" si="7"/>
        <v>16</v>
      </c>
      <c r="BS69" s="70">
        <f t="array" ref="BS69">SUM(IF($AW69:$BN69&lt;0,1,0))</f>
        <v>2</v>
      </c>
      <c r="BT69" s="70">
        <f t="shared" si="8"/>
        <v>12.5</v>
      </c>
      <c r="BU69" s="70">
        <f t="array" ref="BU69">SUM(IF($AW69:$BN69&gt;20,1,0))</f>
        <v>1</v>
      </c>
      <c r="BV69" s="70">
        <f t="shared" si="9"/>
        <v>6.25</v>
      </c>
      <c r="BW69" s="70">
        <f t="array" ref="BW69">SUM(IF(AW69:BN69&gt;40,1,0))</f>
        <v>0</v>
      </c>
      <c r="BX69" s="70">
        <f t="shared" si="31"/>
        <v>0</v>
      </c>
      <c r="BY69" s="70">
        <v>0.86538461538461231</v>
      </c>
      <c r="BZ69" s="70"/>
      <c r="CA69" s="70">
        <v>0</v>
      </c>
      <c r="CB69" s="70">
        <v>9.8228043143297405</v>
      </c>
      <c r="CC69" s="70"/>
      <c r="CD69" s="70"/>
      <c r="CE69" s="70"/>
      <c r="CF69" s="70"/>
      <c r="CG69" s="70"/>
      <c r="CH69" s="70"/>
      <c r="CI69" s="70"/>
      <c r="CJ69" s="70" t="s">
        <v>14</v>
      </c>
      <c r="CK69" s="70"/>
      <c r="CL69" s="70"/>
      <c r="CM69" s="70"/>
      <c r="CN69" s="70">
        <v>28.914505283381352</v>
      </c>
      <c r="CO69" s="70"/>
      <c r="CP69" s="70">
        <v>-1.5503875968992276</v>
      </c>
      <c r="CQ69" s="70">
        <f t="shared" si="32"/>
        <v>7.6104613232392948</v>
      </c>
      <c r="CR69" s="70">
        <f t="shared" si="10"/>
        <v>0.86538461538461231</v>
      </c>
      <c r="CS69" s="70">
        <f t="shared" si="11"/>
        <v>28.914505283381352</v>
      </c>
      <c r="CT69" s="70">
        <f t="shared" si="12"/>
        <v>6</v>
      </c>
      <c r="CU69" s="70">
        <f t="array" ref="CU69">SUM(IF($BY69:$CP69&lt;0,1,0))</f>
        <v>1</v>
      </c>
      <c r="CV69" s="70">
        <f t="shared" si="13"/>
        <v>16.666666666666668</v>
      </c>
      <c r="CW69" s="70">
        <f t="array" ref="CW69">SUM(IF($BY69:$CP69&gt;20,1,0))</f>
        <v>2</v>
      </c>
      <c r="CX69" s="70">
        <f t="shared" si="14"/>
        <v>33.333333333333329</v>
      </c>
      <c r="CY69" s="70">
        <f t="array" ref="CY69">SUM(IF(BY69:CP69&gt;40,1,0))</f>
        <v>1</v>
      </c>
      <c r="CZ69" s="70">
        <f t="shared" si="33"/>
        <v>16.666666666666664</v>
      </c>
      <c r="DA69" s="70"/>
      <c r="DB69" s="70">
        <v>-1.057972937118598</v>
      </c>
      <c r="DC69" s="70">
        <f t="shared" si="34"/>
        <v>-1.057972937118598</v>
      </c>
      <c r="DD69" s="70">
        <f t="shared" si="15"/>
        <v>-1.057972937118598</v>
      </c>
      <c r="DE69" s="70">
        <f t="shared" si="16"/>
        <v>-1.057972937118598</v>
      </c>
      <c r="DF69" s="70">
        <f t="shared" si="17"/>
        <v>1</v>
      </c>
      <c r="DG69" s="70">
        <f t="array" ref="DG69">SUM(IF($DA69:$DB69&lt;0,1,0))</f>
        <v>1</v>
      </c>
      <c r="DH69" s="70">
        <f t="shared" si="18"/>
        <v>100</v>
      </c>
      <c r="DI69" s="70">
        <f t="array" ref="DI69">SUM(IF($DA69:$DB69&gt;20,1,0))</f>
        <v>0</v>
      </c>
      <c r="DJ69" s="70">
        <f t="shared" si="19"/>
        <v>0</v>
      </c>
      <c r="DK69" s="70">
        <f t="array" ref="DK69">SUM(IF(DA69:DB69&gt;40,1,0))</f>
        <v>0</v>
      </c>
      <c r="DL69" s="70">
        <f t="shared" si="35"/>
        <v>0</v>
      </c>
      <c r="DM69" s="70">
        <v>5.0784313873227571</v>
      </c>
      <c r="DN69" s="70">
        <v>2.9629629629629894</v>
      </c>
      <c r="DO69" s="70">
        <f t="shared" si="45"/>
        <v>4.0206971751428728</v>
      </c>
      <c r="DP69" s="70">
        <f t="shared" si="40"/>
        <v>4.0206971751428728</v>
      </c>
      <c r="DQ69" s="70">
        <f t="shared" si="41"/>
        <v>5.0784313873227571</v>
      </c>
      <c r="DR69" s="70">
        <f t="shared" si="42"/>
        <v>2</v>
      </c>
      <c r="DS69" s="70">
        <f t="array" ref="DS69">SUM(IF($DM69:$DN69&lt;0,1,0))</f>
        <v>0</v>
      </c>
      <c r="DT69" s="70">
        <f t="shared" si="43"/>
        <v>0</v>
      </c>
      <c r="DU69" s="70">
        <f t="array" ref="DU69">SUM(IF($DM69:$DN69&gt;20,1,0))</f>
        <v>0</v>
      </c>
      <c r="DV69" s="70">
        <f t="shared" si="44"/>
        <v>0</v>
      </c>
      <c r="DW69" s="70">
        <f t="array" ref="DW69">SUM(IF(DM69:DN69&gt;40,1,0))</f>
        <v>0</v>
      </c>
      <c r="DX69" s="70">
        <f t="shared" si="46"/>
        <v>0</v>
      </c>
      <c r="DY69" s="70">
        <f t="shared" si="37"/>
        <v>4.0927187092353963</v>
      </c>
      <c r="DZ69" s="70">
        <f t="shared" si="20"/>
        <v>3.4212807522650053</v>
      </c>
      <c r="EA69" s="70">
        <f t="shared" si="21"/>
        <v>28.914505283381352</v>
      </c>
      <c r="EB69" s="70">
        <f t="shared" si="38"/>
        <v>0.40134075013112219</v>
      </c>
      <c r="EC69" s="70">
        <f t="shared" si="22"/>
        <v>9.2488207866157826</v>
      </c>
      <c r="ED69" s="70">
        <f t="shared" si="23"/>
        <v>32</v>
      </c>
      <c r="EE69" s="70">
        <f t="shared" si="23"/>
        <v>7</v>
      </c>
      <c r="EF69" s="70">
        <f t="shared" si="24"/>
        <v>21.875</v>
      </c>
      <c r="EG69" s="70">
        <f t="shared" si="25"/>
        <v>4</v>
      </c>
      <c r="EH69" s="103">
        <f t="shared" si="26"/>
        <v>12.5</v>
      </c>
      <c r="EI69" s="70">
        <f t="shared" si="39"/>
        <v>11.420250896057349</v>
      </c>
      <c r="EJ69" s="70">
        <f t="shared" si="27"/>
        <v>2</v>
      </c>
      <c r="EK69" s="70">
        <f t="shared" si="36"/>
        <v>6.25</v>
      </c>
      <c r="EL69" s="37"/>
      <c r="EM69" s="37"/>
      <c r="EN69" s="37"/>
      <c r="EO69" s="37"/>
    </row>
    <row r="70" spans="2:145" x14ac:dyDescent="0.4">
      <c r="B70" s="69">
        <v>1861</v>
      </c>
      <c r="C70" s="70"/>
      <c r="D70" s="70"/>
      <c r="E70" s="70"/>
      <c r="F70" s="70"/>
      <c r="G70" s="70">
        <v>5.9527200227855515</v>
      </c>
      <c r="H70" s="70"/>
      <c r="I70" s="70"/>
      <c r="J70" s="70"/>
      <c r="K70" s="70"/>
      <c r="L70" s="70"/>
      <c r="M70" s="70"/>
      <c r="N70" s="70"/>
      <c r="O70" s="70"/>
      <c r="P70" s="70"/>
      <c r="Q70" s="70">
        <f t="shared" ref="Q70:Q133" si="53">AVERAGE(C70:P70)</f>
        <v>5.9527200227855515</v>
      </c>
      <c r="R70" s="70">
        <f t="shared" si="47"/>
        <v>5.9527200227855515</v>
      </c>
      <c r="S70" s="70">
        <f t="shared" si="48"/>
        <v>5.9527200227855515</v>
      </c>
      <c r="T70" s="70">
        <f t="shared" si="49"/>
        <v>1</v>
      </c>
      <c r="U70" s="70">
        <f t="array" ref="U70">SUM(IF($C70:$P70&lt;0,1,0))</f>
        <v>0</v>
      </c>
      <c r="V70" s="70">
        <f t="shared" si="50"/>
        <v>0</v>
      </c>
      <c r="W70" s="70">
        <f t="array" ref="W70">SUM(IF($C70:$P70&gt;20,1,0))</f>
        <v>0</v>
      </c>
      <c r="X70" s="70">
        <f t="shared" si="51"/>
        <v>0</v>
      </c>
      <c r="Y70" s="70">
        <f t="array" ref="Y70">SUM(IF(C70:P70&gt;40,1,0))</f>
        <v>0</v>
      </c>
      <c r="Z70" s="70">
        <f t="shared" si="52"/>
        <v>0</v>
      </c>
      <c r="AA70" s="70">
        <v>62.717331508310615</v>
      </c>
      <c r="AB70" s="70"/>
      <c r="AC70" s="70">
        <v>3.8389707408176266</v>
      </c>
      <c r="AD70" s="70">
        <v>4.0484648222800512</v>
      </c>
      <c r="AE70" s="70">
        <v>47.236842105263158</v>
      </c>
      <c r="AF70" s="70">
        <v>46.875</v>
      </c>
      <c r="AG70" s="70"/>
      <c r="AH70" s="70"/>
      <c r="AI70" s="70"/>
      <c r="AJ70" s="70"/>
      <c r="AK70" s="70"/>
      <c r="AL70" s="70">
        <v>0</v>
      </c>
      <c r="AM70" s="70">
        <f t="shared" si="28"/>
        <v>27.452768196111908</v>
      </c>
      <c r="AN70" s="70">
        <f t="shared" si="0"/>
        <v>25.461732411140026</v>
      </c>
      <c r="AO70" s="70">
        <f t="shared" si="1"/>
        <v>62.717331508310615</v>
      </c>
      <c r="AP70" s="70">
        <f t="shared" si="2"/>
        <v>6</v>
      </c>
      <c r="AQ70" s="70">
        <f t="array" ref="AQ70">SUM(IF($AA70:$AL70&lt;0,1,0))</f>
        <v>0</v>
      </c>
      <c r="AR70" s="70">
        <f t="shared" si="3"/>
        <v>0</v>
      </c>
      <c r="AS70" s="70">
        <f t="array" ref="AS70">SUM(IF($AA70:$AL70&gt;20,1,0))</f>
        <v>3</v>
      </c>
      <c r="AT70" s="70">
        <f t="shared" si="4"/>
        <v>50</v>
      </c>
      <c r="AU70" s="70">
        <f t="array" ref="AU70">SUM(IF(AA70:AL70&gt;40,1,0))</f>
        <v>3</v>
      </c>
      <c r="AV70" s="70">
        <f t="shared" si="29"/>
        <v>50</v>
      </c>
      <c r="AW70" s="70">
        <v>1.0977337110481766</v>
      </c>
      <c r="AX70" s="70">
        <v>6.8707865168539364</v>
      </c>
      <c r="AY70" s="70">
        <v>3.4099986227792352</v>
      </c>
      <c r="AZ70" s="70">
        <v>10.381679389312987</v>
      </c>
      <c r="BA70" s="70">
        <v>1.1764705882352766</v>
      </c>
      <c r="BB70" s="70">
        <v>4.761904761904745</v>
      </c>
      <c r="BC70" s="70">
        <v>-7.8345781867201758</v>
      </c>
      <c r="BD70" s="70"/>
      <c r="BE70" s="70" t="s">
        <v>14</v>
      </c>
      <c r="BF70" s="70">
        <v>3.6149716270053034</v>
      </c>
      <c r="BG70" s="70">
        <v>2.3059407485421275</v>
      </c>
      <c r="BH70" s="70">
        <v>3.0046291157405758</v>
      </c>
      <c r="BI70" s="70">
        <v>18.379736236131471</v>
      </c>
      <c r="BJ70" s="70">
        <v>14.315619967793879</v>
      </c>
      <c r="BK70" s="70">
        <v>2.4865691198951652</v>
      </c>
      <c r="BL70" s="70">
        <v>3.9886712296436144</v>
      </c>
      <c r="BM70" s="70">
        <v>16.320505569490116</v>
      </c>
      <c r="BN70" s="70">
        <v>2.150537634408578</v>
      </c>
      <c r="BO70" s="70">
        <f t="shared" si="30"/>
        <v>5.4019485407540628</v>
      </c>
      <c r="BP70" s="70">
        <f t="shared" si="5"/>
        <v>3.5124851248922693</v>
      </c>
      <c r="BQ70" s="70">
        <f t="shared" si="6"/>
        <v>18.379736236131471</v>
      </c>
      <c r="BR70" s="70">
        <f t="shared" si="7"/>
        <v>17</v>
      </c>
      <c r="BS70" s="70">
        <f t="array" ref="BS70">SUM(IF($AW70:$BN70&lt;0,1,0))</f>
        <v>1</v>
      </c>
      <c r="BT70" s="70">
        <f t="shared" si="8"/>
        <v>5.882352941176471</v>
      </c>
      <c r="BU70" s="70">
        <f t="array" ref="BU70">SUM(IF($AW70:$BN70&gt;20,1,0))</f>
        <v>1</v>
      </c>
      <c r="BV70" s="70">
        <f t="shared" si="9"/>
        <v>5.8823529411764701</v>
      </c>
      <c r="BW70" s="70">
        <f t="array" ref="BW70">SUM(IF(AW70:BN70&gt;40,1,0))</f>
        <v>1</v>
      </c>
      <c r="BX70" s="70">
        <f t="shared" si="31"/>
        <v>5.8823529411764701</v>
      </c>
      <c r="BY70" s="70">
        <v>0</v>
      </c>
      <c r="BZ70" s="70"/>
      <c r="CA70" s="70">
        <v>0</v>
      </c>
      <c r="CB70" s="70">
        <v>-3.4023149772009855</v>
      </c>
      <c r="CC70" s="70"/>
      <c r="CD70" s="70"/>
      <c r="CE70" s="70"/>
      <c r="CF70" s="70"/>
      <c r="CG70" s="70"/>
      <c r="CH70" s="70"/>
      <c r="CI70" s="70"/>
      <c r="CJ70" s="70" t="s">
        <v>14</v>
      </c>
      <c r="CK70" s="70"/>
      <c r="CL70" s="70"/>
      <c r="CM70" s="70"/>
      <c r="CN70" s="70">
        <v>-9.3144560357675044</v>
      </c>
      <c r="CO70" s="70"/>
      <c r="CP70" s="70">
        <v>-3.9370078740157521</v>
      </c>
      <c r="CQ70" s="70">
        <f t="shared" si="32"/>
        <v>-3.3307557773968481</v>
      </c>
      <c r="CR70" s="70">
        <f t="shared" si="10"/>
        <v>-3.4023149772009855</v>
      </c>
      <c r="CS70" s="70">
        <f t="shared" si="11"/>
        <v>0</v>
      </c>
      <c r="CT70" s="70">
        <f t="shared" si="12"/>
        <v>6</v>
      </c>
      <c r="CU70" s="70">
        <f t="array" ref="CU70">SUM(IF($BY70:$CP70&lt;0,1,0))</f>
        <v>3</v>
      </c>
      <c r="CV70" s="70">
        <f t="shared" si="13"/>
        <v>50</v>
      </c>
      <c r="CW70" s="70">
        <f t="array" ref="CW70">SUM(IF($BY70:$CP70&gt;20,1,0))</f>
        <v>1</v>
      </c>
      <c r="CX70" s="70">
        <f t="shared" si="14"/>
        <v>16.666666666666664</v>
      </c>
      <c r="CY70" s="70">
        <f t="array" ref="CY70">SUM(IF(BY70:CP70&gt;40,1,0))</f>
        <v>1</v>
      </c>
      <c r="CZ70" s="70">
        <f t="shared" si="33"/>
        <v>16.666666666666664</v>
      </c>
      <c r="DA70" s="70"/>
      <c r="DB70" s="70">
        <v>5.0926528515156804</v>
      </c>
      <c r="DC70" s="70">
        <f t="shared" si="34"/>
        <v>5.0926528515156804</v>
      </c>
      <c r="DD70" s="70">
        <f t="shared" si="15"/>
        <v>5.0926528515156804</v>
      </c>
      <c r="DE70" s="70">
        <f t="shared" si="16"/>
        <v>5.0926528515156804</v>
      </c>
      <c r="DF70" s="70">
        <f t="shared" si="17"/>
        <v>1</v>
      </c>
      <c r="DG70" s="70">
        <f t="array" ref="DG70">SUM(IF($DA70:$DB70&lt;0,1,0))</f>
        <v>0</v>
      </c>
      <c r="DH70" s="70">
        <f t="shared" si="18"/>
        <v>0</v>
      </c>
      <c r="DI70" s="70">
        <f t="array" ref="DI70">SUM(IF($DA70:$DB70&gt;20,1,0))</f>
        <v>0</v>
      </c>
      <c r="DJ70" s="70">
        <f t="shared" si="19"/>
        <v>0</v>
      </c>
      <c r="DK70" s="70">
        <f t="array" ref="DK70">SUM(IF(DA70:DB70&gt;40,1,0))</f>
        <v>0</v>
      </c>
      <c r="DL70" s="70">
        <f t="shared" si="35"/>
        <v>0</v>
      </c>
      <c r="DM70" s="70">
        <v>-13.099458792964558</v>
      </c>
      <c r="DN70" s="70">
        <v>11.151079136690623</v>
      </c>
      <c r="DO70" s="70">
        <f t="shared" si="45"/>
        <v>-0.97418982813696786</v>
      </c>
      <c r="DP70" s="70">
        <f t="shared" si="40"/>
        <v>-0.97418982813696786</v>
      </c>
      <c r="DQ70" s="70">
        <f t="shared" si="41"/>
        <v>11.151079136690623</v>
      </c>
      <c r="DR70" s="70">
        <f t="shared" si="42"/>
        <v>2</v>
      </c>
      <c r="DS70" s="70">
        <f t="array" ref="DS70">SUM(IF($DM70:$DN70&lt;0,1,0))</f>
        <v>1</v>
      </c>
      <c r="DT70" s="70">
        <f t="shared" si="43"/>
        <v>50</v>
      </c>
      <c r="DU70" s="70">
        <f t="array" ref="DU70">SUM(IF($DM70:$DN70&gt;20,1,0))</f>
        <v>0</v>
      </c>
      <c r="DV70" s="70">
        <f t="shared" si="44"/>
        <v>0</v>
      </c>
      <c r="DW70" s="70">
        <f t="array" ref="DW70">SUM(IF(DM70:DN70&gt;40,1,0))</f>
        <v>0</v>
      </c>
      <c r="DX70" s="70">
        <f t="shared" si="46"/>
        <v>0</v>
      </c>
      <c r="DY70" s="70">
        <f t="shared" si="37"/>
        <v>7.8577741987025638</v>
      </c>
      <c r="DZ70" s="70">
        <f t="shared" si="20"/>
        <v>3.6149716270053034</v>
      </c>
      <c r="EA70" s="70">
        <f t="shared" si="21"/>
        <v>62.717331508310615</v>
      </c>
      <c r="EB70" s="70">
        <f t="shared" si="38"/>
        <v>0.51363994286729819</v>
      </c>
      <c r="EC70" s="70">
        <f t="shared" si="22"/>
        <v>16.397908501636667</v>
      </c>
      <c r="ED70" s="70">
        <f t="shared" si="23"/>
        <v>33</v>
      </c>
      <c r="EE70" s="70">
        <f t="shared" si="23"/>
        <v>5</v>
      </c>
      <c r="EF70" s="70">
        <f t="shared" si="24"/>
        <v>15.151515151515152</v>
      </c>
      <c r="EG70" s="70">
        <f t="shared" si="25"/>
        <v>5</v>
      </c>
      <c r="EH70" s="103">
        <f t="shared" si="26"/>
        <v>15.151515151515152</v>
      </c>
      <c r="EI70" s="70">
        <f t="shared" si="39"/>
        <v>12.834392310198764</v>
      </c>
      <c r="EJ70" s="70">
        <f t="shared" si="27"/>
        <v>5</v>
      </c>
      <c r="EK70" s="70">
        <f t="shared" si="36"/>
        <v>15.151515151515152</v>
      </c>
      <c r="EL70" s="37"/>
      <c r="EM70" s="37"/>
      <c r="EN70" s="37"/>
      <c r="EO70" s="37"/>
    </row>
    <row r="71" spans="2:145" x14ac:dyDescent="0.4">
      <c r="B71" s="69">
        <v>1862</v>
      </c>
      <c r="C71" s="70"/>
      <c r="D71" s="70"/>
      <c r="E71" s="70"/>
      <c r="F71" s="70"/>
      <c r="G71" s="70">
        <v>5.9408602150537559</v>
      </c>
      <c r="H71" s="70"/>
      <c r="I71" s="70"/>
      <c r="J71" s="70"/>
      <c r="K71" s="70"/>
      <c r="L71" s="70"/>
      <c r="M71" s="70"/>
      <c r="N71" s="70"/>
      <c r="O71" s="70"/>
      <c r="P71" s="70"/>
      <c r="Q71" s="70">
        <f t="shared" si="53"/>
        <v>5.9408602150537559</v>
      </c>
      <c r="R71" s="70">
        <f t="shared" si="47"/>
        <v>5.9408602150537559</v>
      </c>
      <c r="S71" s="70">
        <f t="shared" si="48"/>
        <v>5.9408602150537559</v>
      </c>
      <c r="T71" s="70">
        <f t="shared" si="49"/>
        <v>1</v>
      </c>
      <c r="U71" s="70">
        <f t="array" ref="U71">SUM(IF($C71:$P71&lt;0,1,0))</f>
        <v>0</v>
      </c>
      <c r="V71" s="70">
        <f t="shared" si="50"/>
        <v>0</v>
      </c>
      <c r="W71" s="70">
        <f t="array" ref="W71">SUM(IF($C71:$P71&gt;20,1,0))</f>
        <v>0</v>
      </c>
      <c r="X71" s="70">
        <f t="shared" si="51"/>
        <v>0</v>
      </c>
      <c r="Y71" s="70">
        <f t="array" ref="Y71">SUM(IF(C71:P71&gt;40,1,0))</f>
        <v>0</v>
      </c>
      <c r="Z71" s="70">
        <f t="shared" si="52"/>
        <v>0</v>
      </c>
      <c r="AA71" s="70">
        <v>24.653428085148775</v>
      </c>
      <c r="AB71" s="70"/>
      <c r="AC71" s="70">
        <v>-1.2190247801758702</v>
      </c>
      <c r="AD71" s="70">
        <v>14.398011957757351</v>
      </c>
      <c r="AE71" s="70">
        <v>-25.156389633601428</v>
      </c>
      <c r="AF71" s="70">
        <v>2.1276595744680771</v>
      </c>
      <c r="AG71" s="70"/>
      <c r="AH71" s="70"/>
      <c r="AI71" s="70"/>
      <c r="AJ71" s="70"/>
      <c r="AK71" s="70"/>
      <c r="AL71" s="70">
        <v>16.568914956011717</v>
      </c>
      <c r="AM71" s="70">
        <f t="shared" si="28"/>
        <v>5.2287666932681027</v>
      </c>
      <c r="AN71" s="70">
        <f t="shared" si="0"/>
        <v>8.2628357661127154</v>
      </c>
      <c r="AO71" s="70">
        <f t="shared" si="1"/>
        <v>24.653428085148775</v>
      </c>
      <c r="AP71" s="70">
        <f t="shared" si="2"/>
        <v>6</v>
      </c>
      <c r="AQ71" s="70">
        <f t="array" ref="AQ71">SUM(IF($AA71:$AL71&lt;0,1,0))</f>
        <v>2</v>
      </c>
      <c r="AR71" s="70">
        <f t="shared" si="3"/>
        <v>33.333333333333336</v>
      </c>
      <c r="AS71" s="70">
        <f t="array" ref="AS71">SUM(IF($AA71:$AL71&gt;20,1,0))</f>
        <v>1</v>
      </c>
      <c r="AT71" s="70">
        <f t="shared" si="4"/>
        <v>16.666666666666664</v>
      </c>
      <c r="AU71" s="70">
        <f t="array" ref="AU71">SUM(IF(AA71:AL71&gt;40,1,0))</f>
        <v>0</v>
      </c>
      <c r="AV71" s="70">
        <f t="shared" si="29"/>
        <v>0</v>
      </c>
      <c r="AW71" s="70">
        <v>-12.434325744308229</v>
      </c>
      <c r="AX71" s="70">
        <v>1.4018691588784988</v>
      </c>
      <c r="AY71" s="70">
        <v>-1.1000719175345632</v>
      </c>
      <c r="AZ71" s="70">
        <v>17.427385892116178</v>
      </c>
      <c r="BA71" s="70">
        <v>0</v>
      </c>
      <c r="BB71" s="70">
        <v>0</v>
      </c>
      <c r="BC71" s="70">
        <v>0.58202377413549833</v>
      </c>
      <c r="BD71" s="70"/>
      <c r="BE71" s="70">
        <v>1.0416666666666785</v>
      </c>
      <c r="BF71" s="70">
        <v>7.5260530532113457</v>
      </c>
      <c r="BG71" s="70">
        <v>-2.9838024971932327</v>
      </c>
      <c r="BH71" s="70">
        <v>2.1351617910445597</v>
      </c>
      <c r="BI71" s="70">
        <v>-3.4129089301503046</v>
      </c>
      <c r="BJ71" s="70">
        <v>8.2438748311242538</v>
      </c>
      <c r="BK71" s="70">
        <v>-0.50224316273428782</v>
      </c>
      <c r="BL71" s="70">
        <v>4.9704947798456578</v>
      </c>
      <c r="BM71" s="70">
        <v>-8.3115381151868792</v>
      </c>
      <c r="BN71" s="70">
        <v>-2.1052631578947101</v>
      </c>
      <c r="BO71" s="70">
        <f t="shared" si="30"/>
        <v>0.73402214247179198</v>
      </c>
      <c r="BP71" s="70">
        <f t="shared" si="5"/>
        <v>0</v>
      </c>
      <c r="BQ71" s="70">
        <f t="shared" si="6"/>
        <v>17.427385892116178</v>
      </c>
      <c r="BR71" s="70">
        <f t="shared" si="7"/>
        <v>17</v>
      </c>
      <c r="BS71" s="70">
        <f t="array" ref="BS71">SUM(IF($AW71:$BN71&lt;0,1,0))</f>
        <v>7</v>
      </c>
      <c r="BT71" s="70">
        <f t="shared" si="8"/>
        <v>41.176470588235297</v>
      </c>
      <c r="BU71" s="70">
        <f t="array" ref="BU71">SUM(IF($AW71:$BN71&gt;20,1,0))</f>
        <v>0</v>
      </c>
      <c r="BV71" s="70">
        <f t="shared" si="9"/>
        <v>0</v>
      </c>
      <c r="BW71" s="70">
        <f t="array" ref="BW71">SUM(IF(AW71:BN71&gt;40,1,0))</f>
        <v>0</v>
      </c>
      <c r="BX71" s="70">
        <f t="shared" si="31"/>
        <v>0</v>
      </c>
      <c r="BY71" s="70" t="s">
        <v>14</v>
      </c>
      <c r="BZ71" s="70"/>
      <c r="CA71" s="70">
        <v>2.4432809773124009</v>
      </c>
      <c r="CB71" s="70">
        <v>5.265068990559187</v>
      </c>
      <c r="CC71" s="70"/>
      <c r="CD71" s="70"/>
      <c r="CE71" s="70"/>
      <c r="CF71" s="70"/>
      <c r="CG71" s="70"/>
      <c r="CH71" s="70"/>
      <c r="CI71" s="70"/>
      <c r="CJ71" s="70" t="s">
        <v>14</v>
      </c>
      <c r="CK71" s="70"/>
      <c r="CL71" s="70"/>
      <c r="CM71" s="70"/>
      <c r="CN71" s="70">
        <v>-0.24650780608052036</v>
      </c>
      <c r="CO71" s="70"/>
      <c r="CP71" s="70">
        <v>-1.6393442622950727</v>
      </c>
      <c r="CQ71" s="70">
        <f t="shared" si="32"/>
        <v>1.4556244748739986</v>
      </c>
      <c r="CR71" s="70">
        <f t="shared" si="10"/>
        <v>1.0983865856159403</v>
      </c>
      <c r="CS71" s="70">
        <f t="shared" si="11"/>
        <v>5.265068990559187</v>
      </c>
      <c r="CT71" s="70">
        <f t="shared" si="12"/>
        <v>6</v>
      </c>
      <c r="CU71" s="70">
        <f t="array" ref="CU71">SUM(IF($BY71:$CP71&lt;0,1,0))</f>
        <v>2</v>
      </c>
      <c r="CV71" s="70">
        <f t="shared" si="13"/>
        <v>33.333333333333336</v>
      </c>
      <c r="CW71" s="70">
        <f t="array" ref="CW71">SUM(IF($BY71:$CP71&gt;20,1,0))</f>
        <v>2</v>
      </c>
      <c r="CX71" s="70">
        <f t="shared" si="14"/>
        <v>33.333333333333329</v>
      </c>
      <c r="CY71" s="70">
        <f t="array" ref="CY71">SUM(IF(BY71:CP71&gt;40,1,0))</f>
        <v>2</v>
      </c>
      <c r="CZ71" s="70">
        <f t="shared" si="33"/>
        <v>33.333333333333329</v>
      </c>
      <c r="DA71" s="70"/>
      <c r="DB71" s="70">
        <v>12.608119365028509</v>
      </c>
      <c r="DC71" s="70">
        <f t="shared" si="34"/>
        <v>12.608119365028509</v>
      </c>
      <c r="DD71" s="70">
        <f t="shared" si="15"/>
        <v>12.608119365028509</v>
      </c>
      <c r="DE71" s="70">
        <f t="shared" si="16"/>
        <v>12.608119365028509</v>
      </c>
      <c r="DF71" s="70">
        <f t="shared" si="17"/>
        <v>1</v>
      </c>
      <c r="DG71" s="70">
        <f t="array" ref="DG71">SUM(IF($DA71:$DB71&lt;0,1,0))</f>
        <v>0</v>
      </c>
      <c r="DH71" s="70">
        <f t="shared" si="18"/>
        <v>0</v>
      </c>
      <c r="DI71" s="70">
        <f t="array" ref="DI71">SUM(IF($DA71:$DB71&gt;20,1,0))</f>
        <v>0</v>
      </c>
      <c r="DJ71" s="70">
        <f t="shared" si="19"/>
        <v>0</v>
      </c>
      <c r="DK71" s="70">
        <f t="array" ref="DK71">SUM(IF(DA71:DB71&gt;40,1,0))</f>
        <v>0</v>
      </c>
      <c r="DL71" s="70">
        <f t="shared" si="35"/>
        <v>0</v>
      </c>
      <c r="DM71" s="70">
        <v>1.2390970754523554</v>
      </c>
      <c r="DN71" s="70">
        <v>-0.32362459546924072</v>
      </c>
      <c r="DO71" s="70">
        <f t="shared" si="45"/>
        <v>0.45773623999155733</v>
      </c>
      <c r="DP71" s="70">
        <f t="shared" si="40"/>
        <v>0.45773623999155733</v>
      </c>
      <c r="DQ71" s="70">
        <f t="shared" si="41"/>
        <v>1.2390970754523554</v>
      </c>
      <c r="DR71" s="70">
        <f t="shared" si="42"/>
        <v>2</v>
      </c>
      <c r="DS71" s="70">
        <f t="array" ref="DS71">SUM(IF($DM71:$DN71&lt;0,1,0))</f>
        <v>1</v>
      </c>
      <c r="DT71" s="70">
        <f t="shared" si="43"/>
        <v>50</v>
      </c>
      <c r="DU71" s="70">
        <f t="array" ref="DU71">SUM(IF($DM71:$DN71&gt;20,1,0))</f>
        <v>0</v>
      </c>
      <c r="DV71" s="70">
        <f t="shared" si="44"/>
        <v>0</v>
      </c>
      <c r="DW71" s="70">
        <f t="array" ref="DW71">SUM(IF(DM71:DN71&gt;40,1,0))</f>
        <v>0</v>
      </c>
      <c r="DX71" s="70">
        <f t="shared" si="46"/>
        <v>0</v>
      </c>
      <c r="DY71" s="70">
        <f t="shared" si="37"/>
        <v>2.2302556948771111</v>
      </c>
      <c r="DZ71" s="70">
        <f t="shared" si="20"/>
        <v>1.0416666666666785</v>
      </c>
      <c r="EA71" s="70">
        <f t="shared" si="21"/>
        <v>24.653428085148775</v>
      </c>
      <c r="EB71" s="70">
        <f t="shared" si="38"/>
        <v>0.49117262260586525</v>
      </c>
      <c r="EC71" s="70">
        <f t="shared" si="22"/>
        <v>9.1610269288166641</v>
      </c>
      <c r="ED71" s="70">
        <f t="shared" si="23"/>
        <v>33</v>
      </c>
      <c r="EE71" s="70">
        <f t="shared" si="23"/>
        <v>12</v>
      </c>
      <c r="EF71" s="70">
        <f t="shared" si="24"/>
        <v>36.363636363636367</v>
      </c>
      <c r="EG71" s="70">
        <f t="shared" si="25"/>
        <v>3</v>
      </c>
      <c r="EH71" s="103">
        <f t="shared" si="26"/>
        <v>9.0909090909090917</v>
      </c>
      <c r="EI71" s="70">
        <f t="shared" si="39"/>
        <v>11.571766047572501</v>
      </c>
      <c r="EJ71" s="70">
        <f t="shared" si="27"/>
        <v>2</v>
      </c>
      <c r="EK71" s="70">
        <f t="shared" si="36"/>
        <v>6.0606060606060606</v>
      </c>
      <c r="EL71" s="37"/>
      <c r="EM71" s="37"/>
      <c r="EN71" s="37"/>
      <c r="EO71" s="37"/>
    </row>
    <row r="72" spans="2:145" x14ac:dyDescent="0.4">
      <c r="B72" s="69">
        <v>1863</v>
      </c>
      <c r="C72" s="70"/>
      <c r="D72" s="70"/>
      <c r="E72" s="70"/>
      <c r="F72" s="70"/>
      <c r="G72" s="70">
        <v>5.9502664298401564</v>
      </c>
      <c r="H72" s="70"/>
      <c r="I72" s="70"/>
      <c r="J72" s="70"/>
      <c r="K72" s="70"/>
      <c r="L72" s="70"/>
      <c r="M72" s="70"/>
      <c r="N72" s="70"/>
      <c r="O72" s="70"/>
      <c r="P72" s="70"/>
      <c r="Q72" s="70">
        <f t="shared" si="53"/>
        <v>5.9502664298401564</v>
      </c>
      <c r="R72" s="70">
        <f t="shared" si="47"/>
        <v>5.9502664298401564</v>
      </c>
      <c r="S72" s="70">
        <f t="shared" si="48"/>
        <v>5.9502664298401564</v>
      </c>
      <c r="T72" s="70">
        <f t="shared" si="49"/>
        <v>1</v>
      </c>
      <c r="U72" s="70">
        <f t="array" ref="U72">SUM(IF($C72:$P72&lt;0,1,0))</f>
        <v>0</v>
      </c>
      <c r="V72" s="70">
        <f t="shared" si="50"/>
        <v>0</v>
      </c>
      <c r="W72" s="70">
        <f t="array" ref="W72">SUM(IF($C72:$P72&gt;20,1,0))</f>
        <v>0</v>
      </c>
      <c r="X72" s="70">
        <f t="shared" si="51"/>
        <v>0</v>
      </c>
      <c r="Y72" s="70">
        <f t="array" ref="Y72">SUM(IF(C72:P72&gt;40,1,0))</f>
        <v>0</v>
      </c>
      <c r="Z72" s="70">
        <f t="shared" si="52"/>
        <v>0</v>
      </c>
      <c r="AA72" s="70">
        <v>-1.9691029058538922</v>
      </c>
      <c r="AB72" s="70"/>
      <c r="AC72" s="70">
        <v>25.652437790815299</v>
      </c>
      <c r="AD72" s="70">
        <v>9.7015847223316136</v>
      </c>
      <c r="AE72" s="70">
        <v>8.059701492537318</v>
      </c>
      <c r="AF72" s="70">
        <v>4.1666666666666741</v>
      </c>
      <c r="AG72" s="70"/>
      <c r="AH72" s="70"/>
      <c r="AI72" s="70"/>
      <c r="AJ72" s="70"/>
      <c r="AK72" s="70"/>
      <c r="AL72" s="70">
        <v>13.207547169811317</v>
      </c>
      <c r="AM72" s="70">
        <f t="shared" si="28"/>
        <v>9.8031391560513885</v>
      </c>
      <c r="AN72" s="70">
        <f t="shared" si="0"/>
        <v>8.8806431074344658</v>
      </c>
      <c r="AO72" s="70">
        <f t="shared" si="1"/>
        <v>25.652437790815299</v>
      </c>
      <c r="AP72" s="70">
        <f t="shared" si="2"/>
        <v>6</v>
      </c>
      <c r="AQ72" s="70">
        <f t="array" ref="AQ72">SUM(IF($AA72:$AL72&lt;0,1,0))</f>
        <v>1</v>
      </c>
      <c r="AR72" s="70">
        <f t="shared" si="3"/>
        <v>16.666666666666668</v>
      </c>
      <c r="AS72" s="70">
        <f t="array" ref="AS72">SUM(IF($AA72:$AL72&gt;20,1,0))</f>
        <v>1</v>
      </c>
      <c r="AT72" s="70">
        <f t="shared" si="4"/>
        <v>16.666666666666664</v>
      </c>
      <c r="AU72" s="70">
        <f t="array" ref="AU72">SUM(IF(AA72:AL72&gt;40,1,0))</f>
        <v>0</v>
      </c>
      <c r="AV72" s="70">
        <f t="shared" si="29"/>
        <v>0</v>
      </c>
      <c r="AW72" s="70">
        <v>3.2555555555555671</v>
      </c>
      <c r="AX72" s="70">
        <v>-12.057416267942589</v>
      </c>
      <c r="AY72" s="70">
        <v>-2.2219229733369246</v>
      </c>
      <c r="AZ72" s="70">
        <v>-6.9493521790341557</v>
      </c>
      <c r="BA72" s="70">
        <v>1.1627906976744349</v>
      </c>
      <c r="BB72" s="70">
        <v>-9.0909090909090935</v>
      </c>
      <c r="BC72" s="70">
        <v>14.56748436326134</v>
      </c>
      <c r="BD72" s="70"/>
      <c r="BE72" s="70">
        <v>-3.0927835051546384</v>
      </c>
      <c r="BF72" s="70">
        <v>20.973108407603775</v>
      </c>
      <c r="BG72" s="70">
        <v>-2.3899853974415994</v>
      </c>
      <c r="BH72" s="70">
        <v>-3.9878206676856598</v>
      </c>
      <c r="BI72" s="70">
        <v>-9.4470889783961898</v>
      </c>
      <c r="BJ72" s="70">
        <v>-8.9519187917801446</v>
      </c>
      <c r="BK72" s="70">
        <v>0.70688683910338557</v>
      </c>
      <c r="BL72" s="70">
        <v>-2.4324324324324298</v>
      </c>
      <c r="BM72" s="70">
        <v>-6.7473463592725214</v>
      </c>
      <c r="BN72" s="70">
        <v>-3.2258064516129337</v>
      </c>
      <c r="BO72" s="70">
        <f t="shared" si="30"/>
        <v>-1.7605268959882574</v>
      </c>
      <c r="BP72" s="70">
        <f t="shared" si="5"/>
        <v>-3.0927835051546384</v>
      </c>
      <c r="BQ72" s="70">
        <f t="shared" si="6"/>
        <v>20.973108407603775</v>
      </c>
      <c r="BR72" s="70">
        <f t="shared" si="7"/>
        <v>17</v>
      </c>
      <c r="BS72" s="70">
        <f t="array" ref="BS72">SUM(IF($AW72:$BN72&lt;0,1,0))</f>
        <v>12</v>
      </c>
      <c r="BT72" s="70">
        <f t="shared" si="8"/>
        <v>70.588235294117652</v>
      </c>
      <c r="BU72" s="70">
        <f t="array" ref="BU72">SUM(IF($AW72:$BN72&gt;20,1,0))</f>
        <v>1</v>
      </c>
      <c r="BV72" s="70">
        <f t="shared" si="9"/>
        <v>5.8823529411764701</v>
      </c>
      <c r="BW72" s="70">
        <f t="array" ref="BW72">SUM(IF(AW72:BN72&gt;40,1,0))</f>
        <v>0</v>
      </c>
      <c r="BX72" s="70">
        <f t="shared" si="31"/>
        <v>0</v>
      </c>
      <c r="BY72" s="70" t="s">
        <v>14</v>
      </c>
      <c r="BZ72" s="70"/>
      <c r="CA72" s="70">
        <v>0</v>
      </c>
      <c r="CB72" s="70">
        <v>2.1731631597102452</v>
      </c>
      <c r="CC72" s="70"/>
      <c r="CD72" s="70"/>
      <c r="CE72" s="70"/>
      <c r="CF72" s="70"/>
      <c r="CG72" s="70"/>
      <c r="CH72" s="70"/>
      <c r="CI72" s="70"/>
      <c r="CJ72" s="70" t="s">
        <v>14</v>
      </c>
      <c r="CK72" s="70"/>
      <c r="CL72" s="70"/>
      <c r="CM72" s="70"/>
      <c r="CN72" s="70">
        <v>-0.41186161449752179</v>
      </c>
      <c r="CO72" s="70"/>
      <c r="CP72" s="70">
        <v>-1.6666666666666607</v>
      </c>
      <c r="CQ72" s="70">
        <f t="shared" si="32"/>
        <v>2.3658719636515668E-2</v>
      </c>
      <c r="CR72" s="70">
        <f t="shared" si="10"/>
        <v>-0.20593080724876089</v>
      </c>
      <c r="CS72" s="70">
        <f t="shared" si="11"/>
        <v>2.1731631597102452</v>
      </c>
      <c r="CT72" s="70">
        <f t="shared" si="12"/>
        <v>6</v>
      </c>
      <c r="CU72" s="70">
        <f t="array" ref="CU72">SUM(IF($BY72:$CP72&lt;0,1,0))</f>
        <v>2</v>
      </c>
      <c r="CV72" s="70">
        <f t="shared" si="13"/>
        <v>33.333333333333336</v>
      </c>
      <c r="CW72" s="70">
        <f t="array" ref="CW72">SUM(IF($BY72:$CP72&gt;20,1,0))</f>
        <v>2</v>
      </c>
      <c r="CX72" s="70">
        <f t="shared" si="14"/>
        <v>33.333333333333329</v>
      </c>
      <c r="CY72" s="70">
        <f t="array" ref="CY72">SUM(IF(BY72:CP72&gt;40,1,0))</f>
        <v>2</v>
      </c>
      <c r="CZ72" s="70">
        <f t="shared" si="33"/>
        <v>33.333333333333329</v>
      </c>
      <c r="DA72" s="70"/>
      <c r="DB72" s="70">
        <v>20.87571000257309</v>
      </c>
      <c r="DC72" s="70">
        <f t="shared" si="34"/>
        <v>20.87571000257309</v>
      </c>
      <c r="DD72" s="70">
        <f t="shared" si="15"/>
        <v>20.87571000257309</v>
      </c>
      <c r="DE72" s="70">
        <f t="shared" si="16"/>
        <v>20.87571000257309</v>
      </c>
      <c r="DF72" s="70">
        <f t="shared" si="17"/>
        <v>1</v>
      </c>
      <c r="DG72" s="70">
        <f t="array" ref="DG72">SUM(IF($DA72:$DB72&lt;0,1,0))</f>
        <v>0</v>
      </c>
      <c r="DH72" s="70">
        <f t="shared" si="18"/>
        <v>0</v>
      </c>
      <c r="DI72" s="70">
        <f t="array" ref="DI72">SUM(IF($DA72:$DB72&gt;20,1,0))</f>
        <v>1</v>
      </c>
      <c r="DJ72" s="70">
        <f t="shared" si="19"/>
        <v>100</v>
      </c>
      <c r="DK72" s="70">
        <f t="array" ref="DK72">SUM(IF(DA72:DB72&gt;40,1,0))</f>
        <v>0</v>
      </c>
      <c r="DL72" s="70">
        <f t="shared" si="35"/>
        <v>0</v>
      </c>
      <c r="DM72" s="70">
        <v>-8.5730916203104481</v>
      </c>
      <c r="DN72" s="70">
        <v>2.2727272727272707</v>
      </c>
      <c r="DO72" s="70">
        <f t="shared" si="45"/>
        <v>-3.1501821737915887</v>
      </c>
      <c r="DP72" s="70">
        <f t="shared" si="40"/>
        <v>-3.1501821737915883</v>
      </c>
      <c r="DQ72" s="70">
        <f t="shared" si="41"/>
        <v>2.2727272727272707</v>
      </c>
      <c r="DR72" s="70">
        <f t="shared" si="42"/>
        <v>2</v>
      </c>
      <c r="DS72" s="70">
        <f t="array" ref="DS72">SUM(IF($DM72:$DN72&lt;0,1,0))</f>
        <v>1</v>
      </c>
      <c r="DT72" s="70">
        <f t="shared" si="43"/>
        <v>50</v>
      </c>
      <c r="DU72" s="70">
        <f t="array" ref="DU72">SUM(IF($DM72:$DN72&gt;20,1,0))</f>
        <v>0</v>
      </c>
      <c r="DV72" s="70">
        <f t="shared" si="44"/>
        <v>0</v>
      </c>
      <c r="DW72" s="70">
        <f t="array" ref="DW72">SUM(IF(DM72:DN72&gt;40,1,0))</f>
        <v>0</v>
      </c>
      <c r="DX72" s="70">
        <f t="shared" si="46"/>
        <v>0</v>
      </c>
      <c r="DY72" s="70">
        <f t="shared" si="37"/>
        <v>1.5971007957381971</v>
      </c>
      <c r="DZ72" s="70">
        <f t="shared" si="20"/>
        <v>-0.41186161449752179</v>
      </c>
      <c r="EA72" s="70">
        <f t="shared" si="21"/>
        <v>25.652437790815299</v>
      </c>
      <c r="EB72" s="70">
        <f t="shared" si="38"/>
        <v>0.28255288040163412</v>
      </c>
      <c r="EC72" s="70">
        <f t="shared" si="22"/>
        <v>9.4859012347473772</v>
      </c>
      <c r="ED72" s="70">
        <f t="shared" si="23"/>
        <v>33</v>
      </c>
      <c r="EE72" s="70">
        <f t="shared" si="23"/>
        <v>16</v>
      </c>
      <c r="EF72" s="70">
        <f t="shared" si="24"/>
        <v>48.484848484848484</v>
      </c>
      <c r="EG72" s="70">
        <f t="shared" si="25"/>
        <v>5</v>
      </c>
      <c r="EH72" s="103">
        <f t="shared" si="26"/>
        <v>15.151515151515152</v>
      </c>
      <c r="EI72" s="70">
        <f t="shared" si="39"/>
        <v>11.874796350602802</v>
      </c>
      <c r="EJ72" s="70">
        <f t="shared" si="27"/>
        <v>2</v>
      </c>
      <c r="EK72" s="70">
        <f t="shared" si="36"/>
        <v>6.0606060606060606</v>
      </c>
      <c r="EL72" s="37"/>
      <c r="EM72" s="37"/>
      <c r="EN72" s="37"/>
      <c r="EO72" s="37"/>
    </row>
    <row r="73" spans="2:145" x14ac:dyDescent="0.4">
      <c r="B73" s="69">
        <v>1864</v>
      </c>
      <c r="C73" s="70"/>
      <c r="D73" s="70"/>
      <c r="E73" s="70"/>
      <c r="F73" s="70"/>
      <c r="G73" s="70">
        <v>5.9513830678960655</v>
      </c>
      <c r="H73" s="70"/>
      <c r="I73" s="70"/>
      <c r="J73" s="70"/>
      <c r="K73" s="70"/>
      <c r="L73" s="70"/>
      <c r="M73" s="70"/>
      <c r="N73" s="70"/>
      <c r="O73" s="70"/>
      <c r="P73" s="70"/>
      <c r="Q73" s="70">
        <f t="shared" si="53"/>
        <v>5.9513830678960655</v>
      </c>
      <c r="R73" s="70">
        <f t="shared" si="47"/>
        <v>5.9513830678960655</v>
      </c>
      <c r="S73" s="70">
        <f t="shared" si="48"/>
        <v>5.9513830678960655</v>
      </c>
      <c r="T73" s="70">
        <f t="shared" si="49"/>
        <v>1</v>
      </c>
      <c r="U73" s="70">
        <f t="array" ref="U73">SUM(IF($C73:$P73&lt;0,1,0))</f>
        <v>0</v>
      </c>
      <c r="V73" s="70">
        <f t="shared" si="50"/>
        <v>0</v>
      </c>
      <c r="W73" s="70">
        <f t="array" ref="W73">SUM(IF($C73:$P73&gt;20,1,0))</f>
        <v>0</v>
      </c>
      <c r="X73" s="70">
        <f t="shared" si="51"/>
        <v>0</v>
      </c>
      <c r="Y73" s="70">
        <f t="array" ref="Y73">SUM(IF(C73:P73&gt;40,1,0))</f>
        <v>0</v>
      </c>
      <c r="Z73" s="70">
        <f t="shared" si="52"/>
        <v>0</v>
      </c>
      <c r="AA73" s="70">
        <v>4.7715358830771599</v>
      </c>
      <c r="AB73" s="70"/>
      <c r="AC73" s="70">
        <v>30.671389470294642</v>
      </c>
      <c r="AD73" s="70">
        <v>-12.724599119253744</v>
      </c>
      <c r="AE73" s="70">
        <v>27.348066298342545</v>
      </c>
      <c r="AF73" s="70">
        <v>28</v>
      </c>
      <c r="AG73" s="70"/>
      <c r="AH73" s="70"/>
      <c r="AI73" s="70"/>
      <c r="AJ73" s="70"/>
      <c r="AK73" s="70"/>
      <c r="AL73" s="70">
        <v>-19.111111111111111</v>
      </c>
      <c r="AM73" s="70">
        <f t="shared" si="28"/>
        <v>9.8258802368915834</v>
      </c>
      <c r="AN73" s="70">
        <f t="shared" ref="AN73:AN136" si="54">MEDIAN($AA73:$AL73)</f>
        <v>16.059801090709854</v>
      </c>
      <c r="AO73" s="70">
        <f t="shared" ref="AO73:AO136" si="55">MAX($AA73:$AL73)</f>
        <v>30.671389470294642</v>
      </c>
      <c r="AP73" s="70">
        <f t="shared" ref="AP73:AP136" si="56">COUNTA(AA73:AL73)</f>
        <v>6</v>
      </c>
      <c r="AQ73" s="70">
        <f t="array" ref="AQ73">SUM(IF($AA73:$AL73&lt;0,1,0))</f>
        <v>2</v>
      </c>
      <c r="AR73" s="70">
        <f t="shared" ref="AR73:AR136" si="57">100*AQ73/AP73</f>
        <v>33.333333333333336</v>
      </c>
      <c r="AS73" s="70">
        <f t="array" ref="AS73">SUM(IF($AA73:$AL73&gt;20,1,0))</f>
        <v>3</v>
      </c>
      <c r="AT73" s="70">
        <f t="shared" ref="AT73:AT136" si="58">100*(AS73/$AP73)</f>
        <v>50</v>
      </c>
      <c r="AU73" s="70">
        <f t="array" ref="AU73">SUM(IF(AA73:AL73&gt;40,1,0))</f>
        <v>0</v>
      </c>
      <c r="AV73" s="70">
        <f t="shared" si="29"/>
        <v>0</v>
      </c>
      <c r="AW73" s="70">
        <v>-14.262886043258383</v>
      </c>
      <c r="AX73" s="70">
        <v>-1.8180689997518034</v>
      </c>
      <c r="AY73" s="70">
        <v>1.1375843547720732</v>
      </c>
      <c r="AZ73" s="70">
        <v>-5.3164556962025307</v>
      </c>
      <c r="BA73" s="70">
        <v>0</v>
      </c>
      <c r="BB73" s="70">
        <v>-6.6666666666666652</v>
      </c>
      <c r="BC73" s="70">
        <v>6.4934720119664835</v>
      </c>
      <c r="BD73" s="70"/>
      <c r="BE73" s="70">
        <v>-2.1276595744680904</v>
      </c>
      <c r="BF73" s="70">
        <v>4.7715605499914719</v>
      </c>
      <c r="BG73" s="70">
        <v>-1.6294296877440284</v>
      </c>
      <c r="BH73" s="70">
        <v>-2.5227985238983175</v>
      </c>
      <c r="BI73" s="70">
        <v>1.4557217953902191</v>
      </c>
      <c r="BJ73" s="70">
        <v>-7.2999811150713736</v>
      </c>
      <c r="BK73" s="70">
        <v>-0.66476201558804349</v>
      </c>
      <c r="BL73" s="70">
        <v>-3.9778393351800445</v>
      </c>
      <c r="BM73" s="70">
        <v>-1.6457623432175827</v>
      </c>
      <c r="BN73" s="70">
        <v>-1.1111111111111072</v>
      </c>
      <c r="BO73" s="70">
        <f t="shared" si="30"/>
        <v>-2.069710729413984</v>
      </c>
      <c r="BP73" s="70">
        <f t="shared" ref="BP73:BP136" si="59">MEDIAN($AW73:$BN73)</f>
        <v>-1.6457623432175827</v>
      </c>
      <c r="BQ73" s="70">
        <f t="shared" ref="BQ73:BQ136" si="60">MAX($AW73:$BN73)</f>
        <v>6.4934720119664835</v>
      </c>
      <c r="BR73" s="70">
        <f t="shared" ref="BR73:BR136" si="61">COUNTA(AW73:BN73)</f>
        <v>17</v>
      </c>
      <c r="BS73" s="70">
        <f t="array" ref="BS73">SUM(IF($AW73:$BN73&lt;0,1,0))</f>
        <v>12</v>
      </c>
      <c r="BT73" s="70">
        <f t="shared" ref="BT73:BT136" si="62">100*BS73/BR73</f>
        <v>70.588235294117652</v>
      </c>
      <c r="BU73" s="70">
        <f t="array" ref="BU73">SUM(IF($AW73:$BN73&gt;20,1,0))</f>
        <v>0</v>
      </c>
      <c r="BV73" s="70">
        <f t="shared" ref="BV73:BV136" si="63">100*(BU73/$BR73)</f>
        <v>0</v>
      </c>
      <c r="BW73" s="70">
        <f t="array" ref="BW73">SUM(IF(AW73:BN73&gt;40,1,0))</f>
        <v>0</v>
      </c>
      <c r="BX73" s="70">
        <f t="shared" si="31"/>
        <v>0</v>
      </c>
      <c r="BY73" s="70" t="s">
        <v>14</v>
      </c>
      <c r="BZ73" s="70"/>
      <c r="CA73" s="70">
        <v>6.8143100511073254</v>
      </c>
      <c r="CB73" s="70">
        <v>-5.5705604321404554</v>
      </c>
      <c r="CC73" s="70">
        <v>0</v>
      </c>
      <c r="CD73" s="70"/>
      <c r="CE73" s="70"/>
      <c r="CF73" s="70"/>
      <c r="CG73" s="70"/>
      <c r="CH73" s="70"/>
      <c r="CI73" s="70"/>
      <c r="CJ73" s="70" t="s">
        <v>14</v>
      </c>
      <c r="CK73" s="70"/>
      <c r="CL73" s="70"/>
      <c r="CM73" s="70"/>
      <c r="CN73" s="70">
        <v>7.030603804797364</v>
      </c>
      <c r="CO73" s="70"/>
      <c r="CP73" s="70">
        <v>32.203389830508456</v>
      </c>
      <c r="CQ73" s="70">
        <f t="shared" si="32"/>
        <v>8.0955486508545373</v>
      </c>
      <c r="CR73" s="70">
        <f t="shared" ref="CR73:CR136" si="64">MEDIAN($BY73:$CP73)</f>
        <v>6.8143100511073254</v>
      </c>
      <c r="CS73" s="70">
        <f t="shared" ref="CS73:CS136" si="65">MAX($BY73:$CP73)</f>
        <v>32.203389830508456</v>
      </c>
      <c r="CT73" s="70">
        <f t="shared" ref="CT73:CT136" si="66">COUNTA(BY73:CP73)</f>
        <v>7</v>
      </c>
      <c r="CU73" s="70">
        <f t="array" ref="CU73">SUM(IF($BY73:$CP73&lt;0,1,0))</f>
        <v>1</v>
      </c>
      <c r="CV73" s="70">
        <f t="shared" ref="CV73:CV136" si="67">100*CU73/CT73</f>
        <v>14.285714285714286</v>
      </c>
      <c r="CW73" s="70">
        <f t="array" ref="CW73">SUM(IF($BY73:$CP73&gt;20,1,0))</f>
        <v>3</v>
      </c>
      <c r="CX73" s="70">
        <f t="shared" ref="CX73:CX136" si="68">100*(CW73/$CT73)</f>
        <v>42.857142857142854</v>
      </c>
      <c r="CY73" s="70">
        <f t="array" ref="CY73">SUM(IF(BY73:CP73&gt;40,1,0))</f>
        <v>2</v>
      </c>
      <c r="CZ73" s="70">
        <f t="shared" si="33"/>
        <v>28.571428571428569</v>
      </c>
      <c r="DA73" s="70"/>
      <c r="DB73" s="70">
        <v>24.043707188298143</v>
      </c>
      <c r="DC73" s="70">
        <f t="shared" si="34"/>
        <v>24.043707188298143</v>
      </c>
      <c r="DD73" s="70">
        <f t="shared" ref="DD73:DD136" si="69">MEDIAN($DA73:$DB73)</f>
        <v>24.043707188298143</v>
      </c>
      <c r="DE73" s="70">
        <f t="shared" ref="DE73:DE136" si="70">MAX($DA73:$DB73)</f>
        <v>24.043707188298143</v>
      </c>
      <c r="DF73" s="70">
        <f t="shared" ref="DF73:DF136" si="71">COUNTA(DA73:DB73)</f>
        <v>1</v>
      </c>
      <c r="DG73" s="70">
        <f t="array" ref="DG73">SUM(IF($DA73:$DB73&lt;0,1,0))</f>
        <v>0</v>
      </c>
      <c r="DH73" s="70">
        <f t="shared" ref="DH73:DH136" si="72">100*DG73/DF73</f>
        <v>0</v>
      </c>
      <c r="DI73" s="70">
        <f t="array" ref="DI73">SUM(IF($DA73:$DB73&gt;20,1,0))</f>
        <v>1</v>
      </c>
      <c r="DJ73" s="70">
        <f t="shared" ref="DJ73:DJ136" si="73">100*(DI73/$DF73)</f>
        <v>100</v>
      </c>
      <c r="DK73" s="70">
        <f t="array" ref="DK73">SUM(IF(DA73:DB73&gt;40,1,0))</f>
        <v>0</v>
      </c>
      <c r="DL73" s="70">
        <f t="shared" si="35"/>
        <v>0</v>
      </c>
      <c r="DM73" s="70">
        <v>-4.8465823630323808</v>
      </c>
      <c r="DN73" s="70">
        <v>2.857142857142847</v>
      </c>
      <c r="DO73" s="70">
        <f t="shared" si="45"/>
        <v>-0.99471975294476689</v>
      </c>
      <c r="DP73" s="70">
        <f t="shared" si="40"/>
        <v>-0.99471975294476689</v>
      </c>
      <c r="DQ73" s="70">
        <f t="shared" si="41"/>
        <v>2.857142857142847</v>
      </c>
      <c r="DR73" s="70">
        <f t="shared" si="42"/>
        <v>2</v>
      </c>
      <c r="DS73" s="70">
        <f t="array" ref="DS73">SUM(IF($DM73:$DN73&lt;0,1,0))</f>
        <v>1</v>
      </c>
      <c r="DT73" s="70">
        <f t="shared" si="43"/>
        <v>50</v>
      </c>
      <c r="DU73" s="70">
        <f t="array" ref="DU73">SUM(IF($DM73:$DN73&gt;20,1,0))</f>
        <v>0</v>
      </c>
      <c r="DV73" s="70">
        <f t="shared" si="44"/>
        <v>0</v>
      </c>
      <c r="DW73" s="70">
        <f t="array" ref="DW73">SUM(IF(DM73:DN73&gt;40,1,0))</f>
        <v>0</v>
      </c>
      <c r="DX73" s="70">
        <f t="shared" si="46"/>
        <v>0</v>
      </c>
      <c r="DY73" s="70">
        <f t="shared" si="37"/>
        <v>2.8829247820590349</v>
      </c>
      <c r="DZ73" s="70">
        <f t="shared" ref="DZ73:DZ136" si="74">MEDIAN($C73:$P73,$AA73:$AL73,$AW73:$BN73,$BY73:$CP73,$DA73:$DB73,$DM73:$DN73)</f>
        <v>-0.33238100779402174</v>
      </c>
      <c r="EA73" s="70">
        <f t="shared" ref="EA73:EA136" si="75">MAX($C73:$P73,$AA73:$AL73,$AW73:$BN73,$BY73:$CP73,$DA73:$DB73,$DM73:$DN73)</f>
        <v>32.203389830508456</v>
      </c>
      <c r="EB73" s="70">
        <f t="shared" si="38"/>
        <v>1.0689783434489812</v>
      </c>
      <c r="EC73" s="70">
        <f t="shared" ref="EC73:EC136" si="76">STDEV($C73:$P73,$AA73:$AL73,$AW73:$BN73,$BY73:$CP73,$DA73:$DB73,$DM73:$DN73)</f>
        <v>12.700734563311087</v>
      </c>
      <c r="ED73" s="70">
        <f t="shared" ref="ED73:EE136" si="77">T73+AP73+BR73+CT73+DF73+DR73</f>
        <v>34</v>
      </c>
      <c r="EE73" s="70">
        <f t="shared" si="77"/>
        <v>16</v>
      </c>
      <c r="EF73" s="70">
        <f t="shared" ref="EF73:EF136" si="78">100*EE73/ED73</f>
        <v>47.058823529411768</v>
      </c>
      <c r="EG73" s="70">
        <f t="shared" ref="EG73:EG136" si="79">W73+AS73+BU73+CW73+DI73+DU73</f>
        <v>7</v>
      </c>
      <c r="EH73" s="103">
        <f t="shared" ref="EH73:EH136" si="80">100*(EG73/$ED73)</f>
        <v>20.588235294117645</v>
      </c>
      <c r="EI73" s="70">
        <f t="shared" si="39"/>
        <v>13.693265673815958</v>
      </c>
      <c r="EJ73" s="70">
        <f t="shared" ref="EJ73:EJ136" si="81">Y73+AU73+BW73+CY73+DK73+DW73</f>
        <v>2</v>
      </c>
      <c r="EK73" s="70">
        <f t="shared" si="36"/>
        <v>5.8823529411764701</v>
      </c>
      <c r="EL73" s="37"/>
      <c r="EM73" s="37"/>
      <c r="EN73" s="37"/>
      <c r="EO73" s="37"/>
    </row>
    <row r="74" spans="2:145" x14ac:dyDescent="0.4">
      <c r="B74" s="69">
        <v>1865</v>
      </c>
      <c r="C74" s="70"/>
      <c r="D74" s="70"/>
      <c r="E74" s="70"/>
      <c r="F74" s="70"/>
      <c r="G74" s="70">
        <v>5.9448462929475587</v>
      </c>
      <c r="H74" s="70"/>
      <c r="I74" s="70"/>
      <c r="J74" s="70"/>
      <c r="K74" s="70"/>
      <c r="L74" s="70"/>
      <c r="M74" s="70"/>
      <c r="N74" s="70"/>
      <c r="O74" s="70"/>
      <c r="P74" s="70"/>
      <c r="Q74" s="70">
        <f t="shared" si="53"/>
        <v>5.9448462929475587</v>
      </c>
      <c r="R74" s="70">
        <f t="shared" si="47"/>
        <v>5.9448462929475587</v>
      </c>
      <c r="S74" s="70">
        <f t="shared" si="48"/>
        <v>5.9448462929475587</v>
      </c>
      <c r="T74" s="70">
        <f t="shared" si="49"/>
        <v>1</v>
      </c>
      <c r="U74" s="70">
        <f t="array" ref="U74">SUM(IF($C74:$P74&lt;0,1,0))</f>
        <v>0</v>
      </c>
      <c r="V74" s="70">
        <f t="shared" si="50"/>
        <v>0</v>
      </c>
      <c r="W74" s="70">
        <f t="array" ref="W74">SUM(IF($C74:$P74&gt;20,1,0))</f>
        <v>0</v>
      </c>
      <c r="X74" s="70">
        <f t="shared" si="51"/>
        <v>0</v>
      </c>
      <c r="Y74" s="70">
        <f t="array" ref="Y74">SUM(IF(C74:P74&gt;40,1,0))</f>
        <v>0</v>
      </c>
      <c r="Z74" s="70">
        <f t="shared" si="52"/>
        <v>0</v>
      </c>
      <c r="AA74" s="70">
        <v>-11.243880993759948</v>
      </c>
      <c r="AB74" s="70"/>
      <c r="AC74" s="70">
        <v>0.23410547067519438</v>
      </c>
      <c r="AD74" s="70">
        <v>21.809760956175296</v>
      </c>
      <c r="AE74" s="70">
        <v>73.557483731019531</v>
      </c>
      <c r="AF74" s="70">
        <v>-9.3750000000000107</v>
      </c>
      <c r="AG74" s="70"/>
      <c r="AH74" s="70"/>
      <c r="AI74" s="70"/>
      <c r="AJ74" s="70"/>
      <c r="AK74" s="70"/>
      <c r="AL74" s="70">
        <v>29.53296703296704</v>
      </c>
      <c r="AM74" s="70">
        <f t="shared" ref="AM74:AM137" si="82">AVERAGE(AA74:AL74)</f>
        <v>17.419239366179514</v>
      </c>
      <c r="AN74" s="70">
        <f t="shared" si="54"/>
        <v>11.021933213425244</v>
      </c>
      <c r="AO74" s="70">
        <f t="shared" si="55"/>
        <v>73.557483731019531</v>
      </c>
      <c r="AP74" s="70">
        <f t="shared" si="56"/>
        <v>6</v>
      </c>
      <c r="AQ74" s="70">
        <f t="array" ref="AQ74">SUM(IF($AA74:$AL74&lt;0,1,0))</f>
        <v>2</v>
      </c>
      <c r="AR74" s="70">
        <f t="shared" si="57"/>
        <v>33.333333333333336</v>
      </c>
      <c r="AS74" s="70">
        <f t="array" ref="AS74">SUM(IF($AA74:$AL74&gt;20,1,0))</f>
        <v>3</v>
      </c>
      <c r="AT74" s="70">
        <f t="shared" si="58"/>
        <v>50</v>
      </c>
      <c r="AU74" s="70">
        <f t="array" ref="AU74">SUM(IF(AA74:AL74&gt;40,1,0))</f>
        <v>1</v>
      </c>
      <c r="AV74" s="70">
        <f t="shared" ref="AV74:AV137" si="83">100*(AU74/AP74)</f>
        <v>16.666666666666664</v>
      </c>
      <c r="AW74" s="70">
        <v>-24.182465124159869</v>
      </c>
      <c r="AX74" s="70">
        <v>2.6868556701030855</v>
      </c>
      <c r="AY74" s="70">
        <v>1.1220654719755951</v>
      </c>
      <c r="AZ74" s="70">
        <v>2.2727272727272716</v>
      </c>
      <c r="BA74" s="70">
        <v>2.2988505747126591</v>
      </c>
      <c r="BB74" s="70">
        <v>3.5714285714285587</v>
      </c>
      <c r="BC74" s="70">
        <v>-10.013546596681145</v>
      </c>
      <c r="BD74" s="70"/>
      <c r="BE74" s="70">
        <v>-1.0869565217391237</v>
      </c>
      <c r="BF74" s="70">
        <v>-8.5681611606290886</v>
      </c>
      <c r="BG74" s="70">
        <v>-3.4968978784783804</v>
      </c>
      <c r="BH74" s="70">
        <v>23.601149309444548</v>
      </c>
      <c r="BI74" s="70">
        <v>-8.2901554404145035</v>
      </c>
      <c r="BJ74" s="70">
        <v>5.1332680807246405</v>
      </c>
      <c r="BK74" s="70">
        <v>-3.3855530670205942</v>
      </c>
      <c r="BL74" s="70">
        <v>-4.2695591968613051</v>
      </c>
      <c r="BM74" s="70">
        <v>-3.7446557570396499</v>
      </c>
      <c r="BN74" s="70">
        <v>1.1235955056179803</v>
      </c>
      <c r="BO74" s="70">
        <f t="shared" ref="BO74:BO137" si="84">AVERAGE(AW74:BN74)</f>
        <v>-1.4840006050758421</v>
      </c>
      <c r="BP74" s="70">
        <f t="shared" si="59"/>
        <v>-1.0869565217391237</v>
      </c>
      <c r="BQ74" s="70">
        <f t="shared" si="60"/>
        <v>23.601149309444548</v>
      </c>
      <c r="BR74" s="70">
        <f t="shared" si="61"/>
        <v>17</v>
      </c>
      <c r="BS74" s="70">
        <f t="array" ref="BS74">SUM(IF($AW74:$BN74&lt;0,1,0))</f>
        <v>9</v>
      </c>
      <c r="BT74" s="70">
        <f t="shared" si="62"/>
        <v>52.941176470588232</v>
      </c>
      <c r="BU74" s="70">
        <f t="array" ref="BU74">SUM(IF($AW74:$BN74&gt;20,1,0))</f>
        <v>1</v>
      </c>
      <c r="BV74" s="70">
        <f t="shared" si="63"/>
        <v>5.8823529411764701</v>
      </c>
      <c r="BW74" s="70">
        <f t="array" ref="BW74">SUM(IF(AW74:BN74&gt;40,1,0))</f>
        <v>0</v>
      </c>
      <c r="BX74" s="70">
        <f t="shared" ref="BX74:BX137" si="85">100*(BW74/BR74)</f>
        <v>0</v>
      </c>
      <c r="BY74" s="70">
        <v>-9.5070422535211243</v>
      </c>
      <c r="BZ74" s="70"/>
      <c r="CA74" s="70">
        <v>6.3795853269537472</v>
      </c>
      <c r="CB74" s="70">
        <v>-3.8970325348587695</v>
      </c>
      <c r="CC74" s="70">
        <v>26.4</v>
      </c>
      <c r="CD74" s="70"/>
      <c r="CE74" s="70"/>
      <c r="CF74" s="70"/>
      <c r="CG74" s="70"/>
      <c r="CH74" s="70"/>
      <c r="CI74" s="70"/>
      <c r="CJ74" s="70" t="s">
        <v>239</v>
      </c>
      <c r="CK74" s="70"/>
      <c r="CL74" s="70"/>
      <c r="CM74" s="70"/>
      <c r="CN74" s="70">
        <v>10.200927357032441</v>
      </c>
      <c r="CO74" s="70"/>
      <c r="CP74" s="70">
        <v>-11.538461538461531</v>
      </c>
      <c r="CQ74" s="70">
        <f t="shared" ref="CQ74:CQ137" si="86">AVERAGE(BY74:CP74)</f>
        <v>3.0063293928574608</v>
      </c>
      <c r="CR74" s="70">
        <f t="shared" si="64"/>
        <v>1.2412763960474886</v>
      </c>
      <c r="CS74" s="70">
        <f t="shared" si="65"/>
        <v>26.4</v>
      </c>
      <c r="CT74" s="70">
        <f t="shared" si="66"/>
        <v>7</v>
      </c>
      <c r="CU74" s="70">
        <f t="array" ref="CU74">SUM(IF($BY74:$CP74&lt;0,1,0))</f>
        <v>3</v>
      </c>
      <c r="CV74" s="70">
        <f t="shared" si="67"/>
        <v>42.857142857142854</v>
      </c>
      <c r="CW74" s="70">
        <f t="array" ref="CW74">SUM(IF($BY74:$CP74&gt;20,1,0))</f>
        <v>2</v>
      </c>
      <c r="CX74" s="70">
        <f t="shared" si="68"/>
        <v>28.571428571428569</v>
      </c>
      <c r="CY74" s="70">
        <f t="array" ref="CY74">SUM(IF(BY74:CP74&gt;40,1,0))</f>
        <v>1</v>
      </c>
      <c r="CZ74" s="70">
        <f t="shared" ref="CZ74:CZ137" si="87">100*(CY74/CT74)</f>
        <v>14.285714285714285</v>
      </c>
      <c r="DA74" s="70"/>
      <c r="DB74" s="70">
        <v>4.9238679507204592</v>
      </c>
      <c r="DC74" s="70">
        <f t="shared" ref="DC74:DC137" si="88">AVERAGE(DA74:DB74)</f>
        <v>4.9238679507204592</v>
      </c>
      <c r="DD74" s="70">
        <f t="shared" si="69"/>
        <v>4.9238679507204592</v>
      </c>
      <c r="DE74" s="70">
        <f t="shared" si="70"/>
        <v>4.9238679507204592</v>
      </c>
      <c r="DF74" s="70">
        <f t="shared" si="71"/>
        <v>1</v>
      </c>
      <c r="DG74" s="70">
        <f t="array" ref="DG74">SUM(IF($DA74:$DB74&lt;0,1,0))</f>
        <v>0</v>
      </c>
      <c r="DH74" s="70">
        <f t="shared" si="72"/>
        <v>0</v>
      </c>
      <c r="DI74" s="70">
        <f t="array" ref="DI74">SUM(IF($DA74:$DB74&gt;20,1,0))</f>
        <v>0</v>
      </c>
      <c r="DJ74" s="70">
        <f t="shared" si="73"/>
        <v>0</v>
      </c>
      <c r="DK74" s="70">
        <f t="array" ref="DK74">SUM(IF(DA74:DB74&gt;40,1,0))</f>
        <v>0</v>
      </c>
      <c r="DL74" s="70">
        <f t="shared" ref="DL74:DL137" si="89">100*(DK74/DF74)</f>
        <v>0</v>
      </c>
      <c r="DM74" s="70">
        <v>5.1564561428217086</v>
      </c>
      <c r="DN74" s="70">
        <v>0.61728395061728669</v>
      </c>
      <c r="DO74" s="70">
        <f t="shared" si="45"/>
        <v>2.8868700467194977</v>
      </c>
      <c r="DP74" s="70">
        <f t="shared" si="40"/>
        <v>2.8868700467194977</v>
      </c>
      <c r="DQ74" s="70">
        <f t="shared" si="41"/>
        <v>5.1564561428217086</v>
      </c>
      <c r="DR74" s="70">
        <f t="shared" si="42"/>
        <v>2</v>
      </c>
      <c r="DS74" s="70">
        <f t="array" ref="DS74">SUM(IF($DM74:$DN74&lt;0,1,0))</f>
        <v>0</v>
      </c>
      <c r="DT74" s="70">
        <f t="shared" si="43"/>
        <v>0</v>
      </c>
      <c r="DU74" s="70">
        <f t="array" ref="DU74">SUM(IF($DM74:$DN74&gt;20,1,0))</f>
        <v>0</v>
      </c>
      <c r="DV74" s="70">
        <f t="shared" si="44"/>
        <v>0</v>
      </c>
      <c r="DW74" s="70">
        <f t="array" ref="DW74">SUM(IF(DM74:DN74&gt;40,1,0))</f>
        <v>0</v>
      </c>
      <c r="DX74" s="70">
        <f t="shared" si="46"/>
        <v>0</v>
      </c>
      <c r="DY74" s="70">
        <f t="shared" si="37"/>
        <v>3.4535714122739258</v>
      </c>
      <c r="DZ74" s="70">
        <f t="shared" si="74"/>
        <v>1.1220654719755951</v>
      </c>
      <c r="EA74" s="70">
        <f t="shared" si="75"/>
        <v>73.557483731019531</v>
      </c>
      <c r="EB74" s="70">
        <f t="shared" si="38"/>
        <v>1.4092903159368397</v>
      </c>
      <c r="EC74" s="70">
        <f t="shared" si="76"/>
        <v>16.999040948825801</v>
      </c>
      <c r="ED74" s="70">
        <f t="shared" si="77"/>
        <v>34</v>
      </c>
      <c r="EE74" s="70">
        <f t="shared" si="77"/>
        <v>14</v>
      </c>
      <c r="EF74" s="70">
        <f t="shared" si="78"/>
        <v>41.176470588235297</v>
      </c>
      <c r="EG74" s="70">
        <f t="shared" si="79"/>
        <v>6</v>
      </c>
      <c r="EH74" s="103">
        <f t="shared" si="80"/>
        <v>17.647058823529413</v>
      </c>
      <c r="EI74" s="70">
        <f t="shared" si="39"/>
        <v>15.021538918597741</v>
      </c>
      <c r="EJ74" s="70">
        <f t="shared" si="81"/>
        <v>2</v>
      </c>
      <c r="EK74" s="70">
        <f t="shared" ref="EK74:EK137" si="90">100*(EJ74/ED74)</f>
        <v>5.8823529411764701</v>
      </c>
      <c r="EL74" s="37"/>
      <c r="EM74" s="37"/>
      <c r="EN74" s="37"/>
      <c r="EO74" s="37"/>
    </row>
    <row r="75" spans="2:145" x14ac:dyDescent="0.4">
      <c r="B75" s="69">
        <v>1866</v>
      </c>
      <c r="C75" s="70"/>
      <c r="D75" s="70"/>
      <c r="E75" s="70"/>
      <c r="F75" s="70"/>
      <c r="G75" s="70">
        <v>5.9419671431619525</v>
      </c>
      <c r="H75" s="70"/>
      <c r="I75" s="70"/>
      <c r="J75" s="70"/>
      <c r="K75" s="70"/>
      <c r="L75" s="70"/>
      <c r="M75" s="70"/>
      <c r="N75" s="70"/>
      <c r="O75" s="70"/>
      <c r="P75" s="70"/>
      <c r="Q75" s="70">
        <f t="shared" si="53"/>
        <v>5.9419671431619525</v>
      </c>
      <c r="R75" s="70">
        <f t="shared" si="47"/>
        <v>5.9419671431619525</v>
      </c>
      <c r="S75" s="70">
        <f t="shared" si="48"/>
        <v>5.9419671431619525</v>
      </c>
      <c r="T75" s="70">
        <f t="shared" si="49"/>
        <v>1</v>
      </c>
      <c r="U75" s="70">
        <f t="array" ref="U75">SUM(IF($C75:$P75&lt;0,1,0))</f>
        <v>0</v>
      </c>
      <c r="V75" s="70">
        <f t="shared" si="50"/>
        <v>0</v>
      </c>
      <c r="W75" s="70">
        <f t="array" ref="W75">SUM(IF($C75:$P75&gt;20,1,0))</f>
        <v>0</v>
      </c>
      <c r="X75" s="70">
        <f t="shared" si="51"/>
        <v>0</v>
      </c>
      <c r="Y75" s="70">
        <f t="array" ref="Y75">SUM(IF(C75:P75&gt;40,1,0))</f>
        <v>0</v>
      </c>
      <c r="Z75" s="70">
        <f t="shared" si="52"/>
        <v>0</v>
      </c>
      <c r="AA75" s="70">
        <v>5.6757230797942704</v>
      </c>
      <c r="AB75" s="70"/>
      <c r="AC75" s="70">
        <v>0.65150583896744774</v>
      </c>
      <c r="AD75" s="70">
        <v>7.6771397607200864</v>
      </c>
      <c r="AE75" s="70">
        <v>151.71853518310212</v>
      </c>
      <c r="AF75" s="70">
        <v>25.862068965517238</v>
      </c>
      <c r="AG75" s="70"/>
      <c r="AH75" s="70"/>
      <c r="AI75" s="70"/>
      <c r="AJ75" s="70"/>
      <c r="AK75" s="70"/>
      <c r="AL75" s="70">
        <v>-35.100742311770937</v>
      </c>
      <c r="AM75" s="70">
        <f t="shared" si="82"/>
        <v>26.080705086055037</v>
      </c>
      <c r="AN75" s="70">
        <f t="shared" si="54"/>
        <v>6.6764314202571784</v>
      </c>
      <c r="AO75" s="70">
        <f t="shared" si="55"/>
        <v>151.71853518310212</v>
      </c>
      <c r="AP75" s="70">
        <f t="shared" si="56"/>
        <v>6</v>
      </c>
      <c r="AQ75" s="70">
        <f t="array" ref="AQ75">SUM(IF($AA75:$AL75&lt;0,1,0))</f>
        <v>1</v>
      </c>
      <c r="AR75" s="70">
        <f t="shared" si="57"/>
        <v>16.666666666666668</v>
      </c>
      <c r="AS75" s="70">
        <f t="array" ref="AS75">SUM(IF($AA75:$AL75&gt;20,1,0))</f>
        <v>2</v>
      </c>
      <c r="AT75" s="70">
        <f t="shared" si="58"/>
        <v>33.333333333333329</v>
      </c>
      <c r="AU75" s="70">
        <f t="array" ref="AU75">SUM(IF(AA75:AL75&gt;40,1,0))</f>
        <v>1</v>
      </c>
      <c r="AV75" s="70">
        <f t="shared" si="83"/>
        <v>16.666666666666664</v>
      </c>
      <c r="AW75" s="70">
        <v>44.633988875645599</v>
      </c>
      <c r="AX75" s="70">
        <v>1.8579635741351939</v>
      </c>
      <c r="AY75" s="70">
        <v>3.3342310799892303</v>
      </c>
      <c r="AZ75" s="70">
        <v>-7.7124183006536047</v>
      </c>
      <c r="BA75" s="70">
        <v>2.2471910112359375</v>
      </c>
      <c r="BB75" s="70">
        <v>8.6206896551724199</v>
      </c>
      <c r="BC75" s="70">
        <v>10.358777945697884</v>
      </c>
      <c r="BD75" s="70"/>
      <c r="BE75" s="70">
        <v>0</v>
      </c>
      <c r="BF75" s="70">
        <v>-4.3974968563834151</v>
      </c>
      <c r="BG75" s="70">
        <v>2.5563473649320545</v>
      </c>
      <c r="BH75" s="70">
        <v>-8.9936658713481332</v>
      </c>
      <c r="BI75" s="70">
        <v>9.8870056497175174</v>
      </c>
      <c r="BJ75" s="70">
        <v>8.2591113841113835</v>
      </c>
      <c r="BK75" s="70">
        <v>2.2536434775150536</v>
      </c>
      <c r="BL75" s="70">
        <v>1.4103182256509195</v>
      </c>
      <c r="BM75" s="70">
        <v>8.2095267269107097</v>
      </c>
      <c r="BN75" s="70">
        <v>5.555555555555558</v>
      </c>
      <c r="BO75" s="70">
        <f t="shared" si="84"/>
        <v>5.1812217351696646</v>
      </c>
      <c r="BP75" s="70">
        <f t="shared" si="59"/>
        <v>2.5563473649320545</v>
      </c>
      <c r="BQ75" s="70">
        <f t="shared" si="60"/>
        <v>44.633988875645599</v>
      </c>
      <c r="BR75" s="70">
        <f t="shared" si="61"/>
        <v>17</v>
      </c>
      <c r="BS75" s="70">
        <f t="array" ref="BS75">SUM(IF($AW75:$BN75&lt;0,1,0))</f>
        <v>3</v>
      </c>
      <c r="BT75" s="70">
        <f t="shared" si="62"/>
        <v>17.647058823529413</v>
      </c>
      <c r="BU75" s="70">
        <f t="array" ref="BU75">SUM(IF($AW75:$BN75&gt;20,1,0))</f>
        <v>1</v>
      </c>
      <c r="BV75" s="70">
        <f t="shared" si="63"/>
        <v>5.8823529411764701</v>
      </c>
      <c r="BW75" s="70">
        <f t="array" ref="BW75">SUM(IF(AW75:BN75&gt;40,1,0))</f>
        <v>1</v>
      </c>
      <c r="BX75" s="70">
        <f t="shared" si="85"/>
        <v>5.8823529411764701</v>
      </c>
      <c r="BY75" s="70">
        <v>-9.3385214007782054</v>
      </c>
      <c r="BZ75" s="70"/>
      <c r="CA75" s="70">
        <v>1.9490254872563677</v>
      </c>
      <c r="CB75" s="70">
        <v>-1.5625</v>
      </c>
      <c r="CC75" s="70">
        <v>0</v>
      </c>
      <c r="CD75" s="70"/>
      <c r="CE75" s="70"/>
      <c r="CF75" s="70"/>
      <c r="CG75" s="70"/>
      <c r="CH75" s="70"/>
      <c r="CI75" s="70"/>
      <c r="CJ75" s="70" t="s">
        <v>14</v>
      </c>
      <c r="CK75" s="70"/>
      <c r="CL75" s="70"/>
      <c r="CM75" s="70"/>
      <c r="CN75" s="70">
        <v>8.0645161290322509</v>
      </c>
      <c r="CO75" s="70"/>
      <c r="CP75" s="70">
        <v>-10.869565217391308</v>
      </c>
      <c r="CQ75" s="70">
        <f t="shared" si="86"/>
        <v>-1.9595075003134825</v>
      </c>
      <c r="CR75" s="70">
        <f t="shared" si="64"/>
        <v>-0.78125</v>
      </c>
      <c r="CS75" s="70">
        <f t="shared" si="65"/>
        <v>8.0645161290322509</v>
      </c>
      <c r="CT75" s="70">
        <f t="shared" si="66"/>
        <v>7</v>
      </c>
      <c r="CU75" s="70">
        <f t="array" ref="CU75">SUM(IF($BY75:$CP75&lt;0,1,0))</f>
        <v>3</v>
      </c>
      <c r="CV75" s="70">
        <f t="shared" si="67"/>
        <v>42.857142857142854</v>
      </c>
      <c r="CW75" s="70">
        <f t="array" ref="CW75">SUM(IF($BY75:$CP75&gt;20,1,0))</f>
        <v>1</v>
      </c>
      <c r="CX75" s="70">
        <f t="shared" si="68"/>
        <v>14.285714285714285</v>
      </c>
      <c r="CY75" s="70">
        <f t="array" ref="CY75">SUM(IF(BY75:CP75&gt;40,1,0))</f>
        <v>1</v>
      </c>
      <c r="CZ75" s="70">
        <f t="shared" si="87"/>
        <v>14.285714285714285</v>
      </c>
      <c r="DA75" s="70"/>
      <c r="DB75" s="70">
        <v>-1.3732716326147421</v>
      </c>
      <c r="DC75" s="70">
        <f t="shared" si="88"/>
        <v>-1.3732716326147421</v>
      </c>
      <c r="DD75" s="70">
        <f t="shared" si="69"/>
        <v>-1.3732716326147421</v>
      </c>
      <c r="DE75" s="70">
        <f t="shared" si="70"/>
        <v>-1.3732716326147421</v>
      </c>
      <c r="DF75" s="70">
        <f t="shared" si="71"/>
        <v>1</v>
      </c>
      <c r="DG75" s="70">
        <f t="array" ref="DG75">SUM(IF($DA75:$DB75&lt;0,1,0))</f>
        <v>1</v>
      </c>
      <c r="DH75" s="70">
        <f t="shared" si="72"/>
        <v>100</v>
      </c>
      <c r="DI75" s="70">
        <f t="array" ref="DI75">SUM(IF($DA75:$DB75&gt;20,1,0))</f>
        <v>0</v>
      </c>
      <c r="DJ75" s="70">
        <f t="shared" si="73"/>
        <v>0</v>
      </c>
      <c r="DK75" s="70">
        <f t="array" ref="DK75">SUM(IF(DA75:DB75&gt;40,1,0))</f>
        <v>0</v>
      </c>
      <c r="DL75" s="70">
        <f t="shared" si="89"/>
        <v>0</v>
      </c>
      <c r="DM75" s="70">
        <v>2.4670697045348082</v>
      </c>
      <c r="DN75" s="70">
        <v>-1.2269938650306678</v>
      </c>
      <c r="DO75" s="70">
        <f t="shared" si="45"/>
        <v>0.62003791975207023</v>
      </c>
      <c r="DP75" s="70">
        <f t="shared" si="40"/>
        <v>0.62003791975207023</v>
      </c>
      <c r="DQ75" s="70">
        <f t="shared" si="41"/>
        <v>2.4670697045348082</v>
      </c>
      <c r="DR75" s="70">
        <f t="shared" si="42"/>
        <v>2</v>
      </c>
      <c r="DS75" s="70">
        <f t="array" ref="DS75">SUM(IF($DM75:$DN75&lt;0,1,0))</f>
        <v>1</v>
      </c>
      <c r="DT75" s="70">
        <f t="shared" si="43"/>
        <v>50</v>
      </c>
      <c r="DU75" s="70">
        <f t="array" ref="DU75">SUM(IF($DM75:$DN75&gt;20,1,0))</f>
        <v>0</v>
      </c>
      <c r="DV75" s="70">
        <f t="shared" si="44"/>
        <v>0</v>
      </c>
      <c r="DW75" s="70">
        <f t="array" ref="DW75">SUM(IF(DM75:DN75&gt;40,1,0))</f>
        <v>0</v>
      </c>
      <c r="DX75" s="70">
        <f t="shared" si="46"/>
        <v>0</v>
      </c>
      <c r="DY75" s="70">
        <f t="shared" ref="DY75:DY138" si="91">AVERAGE(C75:P75,AA75:AL75,AW75:BN75,BY75:CP75,DA75:DB75,DM75:DN75)</f>
        <v>7.2308098897692421</v>
      </c>
      <c r="DZ75" s="70">
        <f t="shared" si="74"/>
        <v>2.2536434775150536</v>
      </c>
      <c r="EA75" s="70">
        <f t="shared" si="75"/>
        <v>151.71853518310212</v>
      </c>
      <c r="EB75" s="70">
        <f t="shared" si="38"/>
        <v>1.2146841034785145</v>
      </c>
      <c r="EC75" s="70">
        <f t="shared" si="76"/>
        <v>28.634545923780799</v>
      </c>
      <c r="ED75" s="70">
        <f t="shared" si="77"/>
        <v>34</v>
      </c>
      <c r="EE75" s="70">
        <f t="shared" si="77"/>
        <v>9</v>
      </c>
      <c r="EF75" s="70">
        <f t="shared" si="78"/>
        <v>26.470588235294116</v>
      </c>
      <c r="EG75" s="70">
        <f t="shared" si="79"/>
        <v>4</v>
      </c>
      <c r="EH75" s="103">
        <f t="shared" si="80"/>
        <v>11.76470588235294</v>
      </c>
      <c r="EI75" s="70">
        <f t="shared" si="39"/>
        <v>14.898989898989898</v>
      </c>
      <c r="EJ75" s="70">
        <f t="shared" si="81"/>
        <v>3</v>
      </c>
      <c r="EK75" s="70">
        <f t="shared" si="90"/>
        <v>8.8235294117647065</v>
      </c>
      <c r="EL75" s="37"/>
      <c r="EM75" s="37"/>
      <c r="EN75" s="37"/>
      <c r="EO75" s="37"/>
    </row>
    <row r="76" spans="2:145" x14ac:dyDescent="0.4">
      <c r="B76" s="69">
        <v>1867</v>
      </c>
      <c r="C76" s="70"/>
      <c r="D76" s="70"/>
      <c r="E76" s="70"/>
      <c r="F76" s="70"/>
      <c r="G76" s="70">
        <v>5.9510623300775389</v>
      </c>
      <c r="H76" s="70"/>
      <c r="I76" s="70"/>
      <c r="J76" s="70"/>
      <c r="K76" s="70"/>
      <c r="L76" s="70"/>
      <c r="M76" s="70"/>
      <c r="N76" s="70"/>
      <c r="O76" s="70"/>
      <c r="P76" s="70"/>
      <c r="Q76" s="70">
        <f t="shared" si="53"/>
        <v>5.9510623300775389</v>
      </c>
      <c r="R76" s="70">
        <f t="shared" si="47"/>
        <v>5.9510623300775389</v>
      </c>
      <c r="S76" s="70">
        <f t="shared" si="48"/>
        <v>5.9510623300775389</v>
      </c>
      <c r="T76" s="70">
        <f t="shared" si="49"/>
        <v>1</v>
      </c>
      <c r="U76" s="70">
        <f t="array" ref="U76">SUM(IF($C76:$P76&lt;0,1,0))</f>
        <v>0</v>
      </c>
      <c r="V76" s="70">
        <f t="shared" si="50"/>
        <v>0</v>
      </c>
      <c r="W76" s="70">
        <f t="array" ref="W76">SUM(IF($C76:$P76&gt;20,1,0))</f>
        <v>0</v>
      </c>
      <c r="X76" s="70">
        <f t="shared" si="51"/>
        <v>0</v>
      </c>
      <c r="Y76" s="70">
        <f t="array" ref="Y76">SUM(IF(C76:P76&gt;40,1,0))</f>
        <v>0</v>
      </c>
      <c r="Z76" s="70">
        <f t="shared" si="52"/>
        <v>0</v>
      </c>
      <c r="AA76" s="70">
        <v>-9.5106402437367628</v>
      </c>
      <c r="AB76" s="70"/>
      <c r="AC76" s="70">
        <v>-9.4528578407425563</v>
      </c>
      <c r="AD76" s="70">
        <v>-28.309154320449792</v>
      </c>
      <c r="AE76" s="70">
        <v>8.7785501489572972</v>
      </c>
      <c r="AF76" s="70">
        <v>-12.328767123287665</v>
      </c>
      <c r="AG76" s="70"/>
      <c r="AH76" s="70"/>
      <c r="AI76" s="70"/>
      <c r="AJ76" s="70"/>
      <c r="AK76" s="70"/>
      <c r="AL76" s="70">
        <v>-32.843137254901968</v>
      </c>
      <c r="AM76" s="70">
        <f t="shared" si="82"/>
        <v>-13.944334439026909</v>
      </c>
      <c r="AN76" s="70">
        <f t="shared" si="54"/>
        <v>-10.919703683512214</v>
      </c>
      <c r="AO76" s="70">
        <f t="shared" si="55"/>
        <v>8.7785501489572972</v>
      </c>
      <c r="AP76" s="70">
        <f t="shared" si="56"/>
        <v>6</v>
      </c>
      <c r="AQ76" s="70">
        <f t="array" ref="AQ76">SUM(IF($AA76:$AL76&lt;0,1,0))</f>
        <v>5</v>
      </c>
      <c r="AR76" s="70">
        <f t="shared" si="57"/>
        <v>83.333333333333329</v>
      </c>
      <c r="AS76" s="70">
        <f t="array" ref="AS76">SUM(IF($AA76:$AL76&gt;20,1,0))</f>
        <v>0</v>
      </c>
      <c r="AT76" s="70">
        <f t="shared" si="58"/>
        <v>0</v>
      </c>
      <c r="AU76" s="70">
        <f t="array" ref="AU76">SUM(IF(AA76:AL76&gt;40,1,0))</f>
        <v>0</v>
      </c>
      <c r="AV76" s="70">
        <f t="shared" si="83"/>
        <v>0</v>
      </c>
      <c r="AW76" s="70">
        <v>31.93640874208117</v>
      </c>
      <c r="AX76" s="70">
        <v>14.540094339622662</v>
      </c>
      <c r="AY76" s="70">
        <v>4.3004587155963305</v>
      </c>
      <c r="AZ76" s="70">
        <v>7.0821529745042495</v>
      </c>
      <c r="BA76" s="70">
        <v>0</v>
      </c>
      <c r="BB76" s="70">
        <v>20.634920634920629</v>
      </c>
      <c r="BC76" s="70">
        <v>9.4081833399273016</v>
      </c>
      <c r="BD76" s="70"/>
      <c r="BE76" s="70">
        <v>2.1978021978021847</v>
      </c>
      <c r="BF76" s="70">
        <v>-13.038254452969039</v>
      </c>
      <c r="BG76" s="70">
        <v>2.8205126121138329</v>
      </c>
      <c r="BH76" s="70">
        <v>10.15462285654074</v>
      </c>
      <c r="BI76" s="70">
        <v>20.545778129325697</v>
      </c>
      <c r="BJ76" s="70">
        <v>11.725983701470366</v>
      </c>
      <c r="BK76" s="70">
        <v>5.366022405063438</v>
      </c>
      <c r="BL76" s="70">
        <v>2.5555687626292567</v>
      </c>
      <c r="BM76" s="70">
        <v>19.037508846426032</v>
      </c>
      <c r="BN76" s="70">
        <v>6.315789473684208</v>
      </c>
      <c r="BO76" s="70">
        <f t="shared" si="84"/>
        <v>9.1519737222787683</v>
      </c>
      <c r="BP76" s="70">
        <f t="shared" si="59"/>
        <v>7.0821529745042495</v>
      </c>
      <c r="BQ76" s="70">
        <f t="shared" si="60"/>
        <v>31.93640874208117</v>
      </c>
      <c r="BR76" s="70">
        <f t="shared" si="61"/>
        <v>17</v>
      </c>
      <c r="BS76" s="70">
        <f t="array" ref="BS76">SUM(IF($AW76:$BN76&lt;0,1,0))</f>
        <v>1</v>
      </c>
      <c r="BT76" s="70">
        <f t="shared" si="62"/>
        <v>5.882352941176471</v>
      </c>
      <c r="BU76" s="70">
        <f t="array" ref="BU76">SUM(IF($AW76:$BN76&gt;20,1,0))</f>
        <v>3</v>
      </c>
      <c r="BV76" s="70">
        <f t="shared" si="63"/>
        <v>17.647058823529413</v>
      </c>
      <c r="BW76" s="70">
        <f t="array" ref="BW76">SUM(IF(AW76:BN76&gt;40,1,0))</f>
        <v>0</v>
      </c>
      <c r="BX76" s="70">
        <f t="shared" si="85"/>
        <v>0</v>
      </c>
      <c r="BY76" s="70">
        <v>2.7896995708154444</v>
      </c>
      <c r="BZ76" s="70"/>
      <c r="CA76" s="70">
        <v>1.9117647058823488</v>
      </c>
      <c r="CB76" s="70">
        <v>1.5495086923658352</v>
      </c>
      <c r="CC76" s="70">
        <v>1.8987341772151944</v>
      </c>
      <c r="CD76" s="70"/>
      <c r="CE76" s="70"/>
      <c r="CF76" s="70"/>
      <c r="CG76" s="70"/>
      <c r="CH76" s="70"/>
      <c r="CI76" s="70"/>
      <c r="CJ76" s="70" t="s">
        <v>14</v>
      </c>
      <c r="CK76" s="70"/>
      <c r="CL76" s="70"/>
      <c r="CM76" s="70"/>
      <c r="CN76" s="70">
        <v>2.0116807268007797</v>
      </c>
      <c r="CO76" s="70"/>
      <c r="CP76" s="70">
        <v>5.6910569105691033</v>
      </c>
      <c r="CQ76" s="70">
        <f t="shared" si="86"/>
        <v>2.6420741306081177</v>
      </c>
      <c r="CR76" s="70">
        <f t="shared" si="64"/>
        <v>1.9617227163415643</v>
      </c>
      <c r="CS76" s="70">
        <f t="shared" si="65"/>
        <v>5.6910569105691033</v>
      </c>
      <c r="CT76" s="70">
        <f t="shared" si="66"/>
        <v>7</v>
      </c>
      <c r="CU76" s="70">
        <f t="array" ref="CU76">SUM(IF($BY76:$CP76&lt;0,1,0))</f>
        <v>0</v>
      </c>
      <c r="CV76" s="70">
        <f t="shared" si="67"/>
        <v>0</v>
      </c>
      <c r="CW76" s="70">
        <f t="array" ref="CW76">SUM(IF($BY76:$CP76&gt;20,1,0))</f>
        <v>1</v>
      </c>
      <c r="CX76" s="70">
        <f t="shared" si="68"/>
        <v>14.285714285714285</v>
      </c>
      <c r="CY76" s="70">
        <f t="array" ref="CY76">SUM(IF(BY76:CP76&gt;40,1,0))</f>
        <v>1</v>
      </c>
      <c r="CZ76" s="70">
        <f t="shared" si="87"/>
        <v>14.285714285714285</v>
      </c>
      <c r="DA76" s="70"/>
      <c r="DB76" s="70">
        <v>-4.8626513797826538</v>
      </c>
      <c r="DC76" s="70">
        <f t="shared" si="88"/>
        <v>-4.8626513797826538</v>
      </c>
      <c r="DD76" s="70">
        <f t="shared" si="69"/>
        <v>-4.8626513797826538</v>
      </c>
      <c r="DE76" s="70">
        <f t="shared" si="70"/>
        <v>-4.8626513797826538</v>
      </c>
      <c r="DF76" s="70">
        <f t="shared" si="71"/>
        <v>1</v>
      </c>
      <c r="DG76" s="70">
        <f t="array" ref="DG76">SUM(IF($DA76:$DB76&lt;0,1,0))</f>
        <v>1</v>
      </c>
      <c r="DH76" s="70">
        <f t="shared" si="72"/>
        <v>100</v>
      </c>
      <c r="DI76" s="70">
        <f t="array" ref="DI76">SUM(IF($DA76:$DB76&gt;20,1,0))</f>
        <v>0</v>
      </c>
      <c r="DJ76" s="70">
        <f t="shared" si="73"/>
        <v>0</v>
      </c>
      <c r="DK76" s="70">
        <f t="array" ref="DK76">SUM(IF(DA76:DB76&gt;40,1,0))</f>
        <v>0</v>
      </c>
      <c r="DL76" s="70">
        <f t="shared" si="89"/>
        <v>0</v>
      </c>
      <c r="DM76" s="70">
        <v>-11.719203543263696</v>
      </c>
      <c r="DN76" s="70">
        <v>1.552795031055898</v>
      </c>
      <c r="DO76" s="70">
        <f t="shared" si="45"/>
        <v>-5.0832042561038993</v>
      </c>
      <c r="DP76" s="70">
        <f t="shared" si="40"/>
        <v>-5.0832042561038993</v>
      </c>
      <c r="DQ76" s="70">
        <f t="shared" si="41"/>
        <v>1.552795031055898</v>
      </c>
      <c r="DR76" s="70">
        <f t="shared" si="42"/>
        <v>2</v>
      </c>
      <c r="DS76" s="70">
        <f t="array" ref="DS76">SUM(IF($DM76:$DN76&lt;0,1,0))</f>
        <v>1</v>
      </c>
      <c r="DT76" s="70">
        <f t="shared" si="43"/>
        <v>50</v>
      </c>
      <c r="DU76" s="70">
        <f t="array" ref="DU76">SUM(IF($DM76:$DN76&gt;20,1,0))</f>
        <v>0</v>
      </c>
      <c r="DV76" s="70">
        <f t="shared" si="44"/>
        <v>0</v>
      </c>
      <c r="DW76" s="70">
        <f t="array" ref="DW76">SUM(IF(DM76:DN76&gt;40,1,0))</f>
        <v>0</v>
      </c>
      <c r="DX76" s="70">
        <f t="shared" si="46"/>
        <v>0</v>
      </c>
      <c r="DY76" s="70">
        <f t="shared" si="91"/>
        <v>2.3846058747367698</v>
      </c>
      <c r="DZ76" s="70">
        <f t="shared" si="74"/>
        <v>2.7896995708154444</v>
      </c>
      <c r="EA76" s="70">
        <f t="shared" si="75"/>
        <v>31.93640874208117</v>
      </c>
      <c r="EB76" s="70">
        <f t="shared" si="38"/>
        <v>1.0771387607802048</v>
      </c>
      <c r="EC76" s="70">
        <f t="shared" si="76"/>
        <v>13.052143813548595</v>
      </c>
      <c r="ED76" s="70">
        <f t="shared" si="77"/>
        <v>34</v>
      </c>
      <c r="EE76" s="70">
        <f t="shared" si="77"/>
        <v>8</v>
      </c>
      <c r="EF76" s="70">
        <f t="shared" si="78"/>
        <v>23.529411764705884</v>
      </c>
      <c r="EG76" s="70">
        <f t="shared" si="79"/>
        <v>4</v>
      </c>
      <c r="EH76" s="103">
        <f t="shared" si="80"/>
        <v>11.76470588235294</v>
      </c>
      <c r="EI76" s="70">
        <f t="shared" si="39"/>
        <v>14.334521687462862</v>
      </c>
      <c r="EJ76" s="70">
        <f t="shared" si="81"/>
        <v>1</v>
      </c>
      <c r="EK76" s="70">
        <f t="shared" si="90"/>
        <v>2.9411764705882351</v>
      </c>
      <c r="EL76" s="37"/>
      <c r="EM76" s="37"/>
      <c r="EN76" s="37"/>
      <c r="EO76" s="37"/>
    </row>
    <row r="77" spans="2:145" x14ac:dyDescent="0.4">
      <c r="B77" s="69">
        <v>1868</v>
      </c>
      <c r="C77" s="70"/>
      <c r="D77" s="70"/>
      <c r="E77" s="70"/>
      <c r="F77" s="70"/>
      <c r="G77" s="70">
        <v>5.9494392701007426</v>
      </c>
      <c r="H77" s="70"/>
      <c r="I77" s="70"/>
      <c r="J77" s="70"/>
      <c r="K77" s="70"/>
      <c r="L77" s="70"/>
      <c r="M77" s="70"/>
      <c r="N77" s="70"/>
      <c r="O77" s="70"/>
      <c r="P77" s="70"/>
      <c r="Q77" s="70">
        <f t="shared" si="53"/>
        <v>5.9494392701007426</v>
      </c>
      <c r="R77" s="70">
        <f t="shared" si="47"/>
        <v>5.9494392701007426</v>
      </c>
      <c r="S77" s="70">
        <f t="shared" si="48"/>
        <v>5.9494392701007426</v>
      </c>
      <c r="T77" s="70">
        <f t="shared" si="49"/>
        <v>1</v>
      </c>
      <c r="U77" s="70">
        <f t="array" ref="U77">SUM(IF($C77:$P77&lt;0,1,0))</f>
        <v>0</v>
      </c>
      <c r="V77" s="70">
        <f t="shared" si="50"/>
        <v>0</v>
      </c>
      <c r="W77" s="70">
        <f t="array" ref="W77">SUM(IF($C77:$P77&gt;20,1,0))</f>
        <v>0</v>
      </c>
      <c r="X77" s="70">
        <f t="shared" si="51"/>
        <v>0</v>
      </c>
      <c r="Y77" s="70">
        <f t="array" ref="Y77">SUM(IF(C77:P77&gt;40,1,0))</f>
        <v>0</v>
      </c>
      <c r="Z77" s="70">
        <f t="shared" si="52"/>
        <v>0</v>
      </c>
      <c r="AA77" s="70">
        <v>-7.1668249172762994</v>
      </c>
      <c r="AB77" s="70"/>
      <c r="AC77" s="70">
        <v>-10.898300512543834</v>
      </c>
      <c r="AD77" s="70">
        <v>-10.240225565606492</v>
      </c>
      <c r="AE77" s="70">
        <v>-25.762278619682309</v>
      </c>
      <c r="AF77" s="70">
        <v>6.25</v>
      </c>
      <c r="AG77" s="70"/>
      <c r="AH77" s="70"/>
      <c r="AI77" s="70"/>
      <c r="AJ77" s="70"/>
      <c r="AK77" s="70"/>
      <c r="AL77" s="70">
        <v>60.583941605839421</v>
      </c>
      <c r="AM77" s="70">
        <f t="shared" si="82"/>
        <v>2.1277186651217463</v>
      </c>
      <c r="AN77" s="70">
        <f t="shared" si="54"/>
        <v>-8.7035252414413957</v>
      </c>
      <c r="AO77" s="70">
        <f t="shared" si="55"/>
        <v>60.583941605839421</v>
      </c>
      <c r="AP77" s="70">
        <f t="shared" si="56"/>
        <v>6</v>
      </c>
      <c r="AQ77" s="70">
        <f t="array" ref="AQ77">SUM(IF($AA77:$AL77&lt;0,1,0))</f>
        <v>4</v>
      </c>
      <c r="AR77" s="70">
        <f t="shared" si="57"/>
        <v>66.666666666666671</v>
      </c>
      <c r="AS77" s="70">
        <f t="array" ref="AS77">SUM(IF($AA77:$AL77&gt;20,1,0))</f>
        <v>1</v>
      </c>
      <c r="AT77" s="70">
        <f t="shared" si="58"/>
        <v>16.666666666666664</v>
      </c>
      <c r="AU77" s="70">
        <f t="array" ref="AU77">SUM(IF(AA77:AL77&gt;40,1,0))</f>
        <v>1</v>
      </c>
      <c r="AV77" s="70">
        <f t="shared" si="83"/>
        <v>16.666666666666664</v>
      </c>
      <c r="AW77" s="70">
        <v>-6.6806334500123743</v>
      </c>
      <c r="AX77" s="70">
        <v>-7.2804069397765687</v>
      </c>
      <c r="AY77" s="70">
        <v>-1.0295367084811922</v>
      </c>
      <c r="AZ77" s="70">
        <v>-1.0582010582010475</v>
      </c>
      <c r="BA77" s="70">
        <v>0</v>
      </c>
      <c r="BB77" s="70">
        <v>0</v>
      </c>
      <c r="BC77" s="70">
        <v>-6.3744860497965679</v>
      </c>
      <c r="BD77" s="70"/>
      <c r="BE77" s="70">
        <v>4.3010752688172156</v>
      </c>
      <c r="BF77" s="70">
        <v>-0.5405347712182984</v>
      </c>
      <c r="BG77" s="70">
        <v>2.4416097262221439</v>
      </c>
      <c r="BH77" s="70">
        <v>8.1461108929370418</v>
      </c>
      <c r="BI77" s="70">
        <v>-13.681102362204722</v>
      </c>
      <c r="BJ77" s="70">
        <v>22.497670704112871</v>
      </c>
      <c r="BK77" s="70">
        <v>4.8431003312297491</v>
      </c>
      <c r="BL77" s="70">
        <v>12.030598052851182</v>
      </c>
      <c r="BM77" s="70">
        <v>-8.2104637336504194</v>
      </c>
      <c r="BN77" s="70">
        <v>-0.99009900990099098</v>
      </c>
      <c r="BO77" s="70">
        <f t="shared" si="84"/>
        <v>0.49498240546635408</v>
      </c>
      <c r="BP77" s="70">
        <f t="shared" si="59"/>
        <v>-0.5405347712182984</v>
      </c>
      <c r="BQ77" s="70">
        <f t="shared" si="60"/>
        <v>22.497670704112871</v>
      </c>
      <c r="BR77" s="70">
        <f t="shared" si="61"/>
        <v>17</v>
      </c>
      <c r="BS77" s="70">
        <f t="array" ref="BS77">SUM(IF($AW77:$BN77&lt;0,1,0))</f>
        <v>9</v>
      </c>
      <c r="BT77" s="70">
        <f t="shared" si="62"/>
        <v>52.941176470588232</v>
      </c>
      <c r="BU77" s="70">
        <f t="array" ref="BU77">SUM(IF($AW77:$BN77&gt;20,1,0))</f>
        <v>1</v>
      </c>
      <c r="BV77" s="70">
        <f t="shared" si="63"/>
        <v>5.8823529411764701</v>
      </c>
      <c r="BW77" s="70">
        <f t="array" ref="BW77">SUM(IF(AW77:BN77&gt;40,1,0))</f>
        <v>0</v>
      </c>
      <c r="BX77" s="70">
        <f t="shared" si="85"/>
        <v>0</v>
      </c>
      <c r="BY77" s="70">
        <v>0</v>
      </c>
      <c r="BZ77" s="70"/>
      <c r="CA77" s="70">
        <v>9.6681096681096736</v>
      </c>
      <c r="CB77" s="70">
        <v>-3.7216226274666454E-2</v>
      </c>
      <c r="CC77" s="70">
        <v>1.7080745341614818</v>
      </c>
      <c r="CD77" s="70"/>
      <c r="CE77" s="70"/>
      <c r="CF77" s="70"/>
      <c r="CG77" s="70"/>
      <c r="CH77" s="70"/>
      <c r="CI77" s="70"/>
      <c r="CJ77" s="70" t="s">
        <v>14</v>
      </c>
      <c r="CK77" s="70"/>
      <c r="CL77" s="70"/>
      <c r="CM77" s="70"/>
      <c r="CN77" s="70">
        <v>1.0178117048346369</v>
      </c>
      <c r="CO77" s="70"/>
      <c r="CP77" s="70">
        <v>0</v>
      </c>
      <c r="CQ77" s="70">
        <f t="shared" si="86"/>
        <v>2.0594632801385209</v>
      </c>
      <c r="CR77" s="70">
        <f t="shared" si="64"/>
        <v>0.50890585241731845</v>
      </c>
      <c r="CS77" s="70">
        <f t="shared" si="65"/>
        <v>9.6681096681096736</v>
      </c>
      <c r="CT77" s="70">
        <f t="shared" si="66"/>
        <v>7</v>
      </c>
      <c r="CU77" s="70">
        <f t="array" ref="CU77">SUM(IF($BY77:$CP77&lt;0,1,0))</f>
        <v>1</v>
      </c>
      <c r="CV77" s="70">
        <f t="shared" si="67"/>
        <v>14.285714285714286</v>
      </c>
      <c r="CW77" s="70">
        <f t="array" ref="CW77">SUM(IF($BY77:$CP77&gt;20,1,0))</f>
        <v>1</v>
      </c>
      <c r="CX77" s="70">
        <f t="shared" si="68"/>
        <v>14.285714285714285</v>
      </c>
      <c r="CY77" s="70">
        <f t="array" ref="CY77">SUM(IF(BY77:CP77&gt;40,1,0))</f>
        <v>1</v>
      </c>
      <c r="CZ77" s="70">
        <f t="shared" si="87"/>
        <v>14.285714285714285</v>
      </c>
      <c r="DA77" s="70">
        <v>-0.24937655860349794</v>
      </c>
      <c r="DB77" s="70">
        <v>-3.927769806485172</v>
      </c>
      <c r="DC77" s="70">
        <f t="shared" si="88"/>
        <v>-2.088573182544335</v>
      </c>
      <c r="DD77" s="70">
        <f t="shared" si="69"/>
        <v>-2.088573182544335</v>
      </c>
      <c r="DE77" s="70">
        <f t="shared" si="70"/>
        <v>-0.24937655860349794</v>
      </c>
      <c r="DF77" s="70">
        <f t="shared" si="71"/>
        <v>2</v>
      </c>
      <c r="DG77" s="70">
        <f t="array" ref="DG77">SUM(IF($DA77:$DB77&lt;0,1,0))</f>
        <v>2</v>
      </c>
      <c r="DH77" s="70">
        <f t="shared" si="72"/>
        <v>100</v>
      </c>
      <c r="DI77" s="70">
        <f t="array" ref="DI77">SUM(IF($DA77:$DB77&gt;20,1,0))</f>
        <v>0</v>
      </c>
      <c r="DJ77" s="70">
        <f t="shared" si="73"/>
        <v>0</v>
      </c>
      <c r="DK77" s="70">
        <f t="array" ref="DK77">SUM(IF(DA77:DB77&gt;40,1,0))</f>
        <v>0</v>
      </c>
      <c r="DL77" s="70">
        <f t="shared" si="89"/>
        <v>0</v>
      </c>
      <c r="DM77" s="70">
        <v>-0.20206662682115661</v>
      </c>
      <c r="DN77" s="70">
        <v>-1.8348623853211343</v>
      </c>
      <c r="DO77" s="70">
        <f t="shared" si="45"/>
        <v>-1.0184645060711455</v>
      </c>
      <c r="DP77" s="70">
        <f t="shared" si="40"/>
        <v>-1.0184645060711455</v>
      </c>
      <c r="DQ77" s="70">
        <f t="shared" si="41"/>
        <v>-0.20206662682115661</v>
      </c>
      <c r="DR77" s="70">
        <f t="shared" si="42"/>
        <v>2</v>
      </c>
      <c r="DS77" s="70">
        <f t="array" ref="DS77">SUM(IF($DM77:$DN77&lt;0,1,0))</f>
        <v>2</v>
      </c>
      <c r="DT77" s="70">
        <f t="shared" si="43"/>
        <v>100</v>
      </c>
      <c r="DU77" s="70">
        <f t="array" ref="DU77">SUM(IF($DM77:$DN77&gt;20,1,0))</f>
        <v>0</v>
      </c>
      <c r="DV77" s="70">
        <f t="shared" si="44"/>
        <v>0</v>
      </c>
      <c r="DW77" s="70">
        <f t="array" ref="DW77">SUM(IF(DM77:DN77&gt;40,1,0))</f>
        <v>0</v>
      </c>
      <c r="DX77" s="70">
        <f t="shared" si="46"/>
        <v>0</v>
      </c>
      <c r="DY77" s="70">
        <f t="shared" si="91"/>
        <v>0.97862224874586534</v>
      </c>
      <c r="DZ77" s="70">
        <f t="shared" si="74"/>
        <v>-0.11964142654791153</v>
      </c>
      <c r="EA77" s="70">
        <f t="shared" si="75"/>
        <v>60.583941605839421</v>
      </c>
      <c r="EB77" s="70">
        <f t="shared" ref="EB77:EB140" si="92">AVERAGE(DZ72:DZ77)</f>
        <v>0.88358741191110646</v>
      </c>
      <c r="EC77" s="70">
        <f t="shared" si="76"/>
        <v>13.403742113296751</v>
      </c>
      <c r="ED77" s="70">
        <f t="shared" si="77"/>
        <v>35</v>
      </c>
      <c r="EE77" s="70">
        <f t="shared" si="77"/>
        <v>18</v>
      </c>
      <c r="EF77" s="70">
        <f t="shared" si="78"/>
        <v>51.428571428571431</v>
      </c>
      <c r="EG77" s="70">
        <f t="shared" si="79"/>
        <v>3</v>
      </c>
      <c r="EH77" s="103">
        <f t="shared" si="80"/>
        <v>8.5714285714285712</v>
      </c>
      <c r="EI77" s="70">
        <f t="shared" ref="EI77:EI140" si="93">AVERAGE(EH72:EH77)</f>
        <v>14.247941600882776</v>
      </c>
      <c r="EJ77" s="70">
        <f t="shared" si="81"/>
        <v>2</v>
      </c>
      <c r="EK77" s="70">
        <f t="shared" si="90"/>
        <v>5.7142857142857144</v>
      </c>
      <c r="EL77" s="37"/>
      <c r="EM77" s="37"/>
      <c r="EN77" s="37"/>
      <c r="EO77" s="37"/>
    </row>
    <row r="78" spans="2:145" x14ac:dyDescent="0.4">
      <c r="B78" s="69">
        <v>1869</v>
      </c>
      <c r="C78" s="70"/>
      <c r="D78" s="70"/>
      <c r="E78" s="70"/>
      <c r="F78" s="70"/>
      <c r="G78" s="70">
        <v>5.9382848941514021</v>
      </c>
      <c r="H78" s="70"/>
      <c r="I78" s="70"/>
      <c r="J78" s="70"/>
      <c r="K78" s="70"/>
      <c r="L78" s="70"/>
      <c r="M78" s="70"/>
      <c r="N78" s="70"/>
      <c r="O78" s="70"/>
      <c r="P78" s="70"/>
      <c r="Q78" s="70">
        <f t="shared" si="53"/>
        <v>5.9382848941514021</v>
      </c>
      <c r="R78" s="70">
        <f t="shared" si="47"/>
        <v>5.9382848941514021</v>
      </c>
      <c r="S78" s="70">
        <f t="shared" si="48"/>
        <v>5.9382848941514021</v>
      </c>
      <c r="T78" s="70">
        <f t="shared" si="49"/>
        <v>1</v>
      </c>
      <c r="U78" s="70">
        <f t="array" ref="U78">SUM(IF($C78:$P78&lt;0,1,0))</f>
        <v>0</v>
      </c>
      <c r="V78" s="70">
        <f t="shared" si="50"/>
        <v>0</v>
      </c>
      <c r="W78" s="70">
        <f t="array" ref="W78">SUM(IF($C78:$P78&gt;20,1,0))</f>
        <v>0</v>
      </c>
      <c r="X78" s="70">
        <f t="shared" si="51"/>
        <v>0</v>
      </c>
      <c r="Y78" s="70">
        <f t="array" ref="Y78">SUM(IF(C78:P78&gt;40,1,0))</f>
        <v>0</v>
      </c>
      <c r="Z78" s="70">
        <f t="shared" si="52"/>
        <v>0</v>
      </c>
      <c r="AA78" s="70">
        <v>6.9009743886131574</v>
      </c>
      <c r="AB78" s="70"/>
      <c r="AC78" s="70">
        <v>3.1183772328186476</v>
      </c>
      <c r="AD78" s="70">
        <v>5.730192719486082</v>
      </c>
      <c r="AE78" s="70">
        <v>43.806646848735006</v>
      </c>
      <c r="AF78" s="70">
        <v>1.4705882352941124</v>
      </c>
      <c r="AG78" s="70"/>
      <c r="AH78" s="70"/>
      <c r="AI78" s="70"/>
      <c r="AJ78" s="70"/>
      <c r="AK78" s="70"/>
      <c r="AL78" s="70">
        <v>6.8181818181818121</v>
      </c>
      <c r="AM78" s="70">
        <f t="shared" si="82"/>
        <v>11.30749354052147</v>
      </c>
      <c r="AN78" s="70">
        <f t="shared" si="54"/>
        <v>6.2741872688339466</v>
      </c>
      <c r="AO78" s="70">
        <f t="shared" si="55"/>
        <v>43.806646848735006</v>
      </c>
      <c r="AP78" s="70">
        <f t="shared" si="56"/>
        <v>6</v>
      </c>
      <c r="AQ78" s="70">
        <f t="array" ref="AQ78">SUM(IF($AA78:$AL78&lt;0,1,0))</f>
        <v>0</v>
      </c>
      <c r="AR78" s="70">
        <f t="shared" si="57"/>
        <v>0</v>
      </c>
      <c r="AS78" s="70">
        <f t="array" ref="AS78">SUM(IF($AA78:$AL78&gt;20,1,0))</f>
        <v>1</v>
      </c>
      <c r="AT78" s="70">
        <f t="shared" si="58"/>
        <v>16.666666666666664</v>
      </c>
      <c r="AU78" s="70">
        <f t="array" ref="AU78">SUM(IF(AA78:AL78&gt;40,1,0))</f>
        <v>1</v>
      </c>
      <c r="AV78" s="70">
        <f t="shared" si="83"/>
        <v>16.666666666666664</v>
      </c>
      <c r="AW78" s="70">
        <v>-16.91277975318971</v>
      </c>
      <c r="AX78" s="70">
        <v>-0.47619047619047716</v>
      </c>
      <c r="AY78" s="70">
        <v>-6.2515780437307438</v>
      </c>
      <c r="AZ78" s="70">
        <v>-8.9572192513369089</v>
      </c>
      <c r="BA78" s="70">
        <v>-2.1978021978021811</v>
      </c>
      <c r="BB78" s="70">
        <v>-9.210526315789469</v>
      </c>
      <c r="BC78" s="70">
        <v>-11.114094150377641</v>
      </c>
      <c r="BD78" s="70"/>
      <c r="BE78" s="70">
        <v>1.0309278350515401</v>
      </c>
      <c r="BF78" s="70">
        <v>0.95046797369565117</v>
      </c>
      <c r="BG78" s="70">
        <v>-4.0776691361630988</v>
      </c>
      <c r="BH78" s="70">
        <v>-12.485279171241759</v>
      </c>
      <c r="BI78" s="70">
        <v>-2.0144431774990479</v>
      </c>
      <c r="BJ78" s="70">
        <v>-14.900756709546092</v>
      </c>
      <c r="BK78" s="70">
        <v>-14.687176329802355</v>
      </c>
      <c r="BL78" s="70">
        <v>-3.9209600662114541</v>
      </c>
      <c r="BM78" s="70">
        <v>-15.927197357341782</v>
      </c>
      <c r="BN78" s="70">
        <v>-5.0000000000000044</v>
      </c>
      <c r="BO78" s="70">
        <f t="shared" si="84"/>
        <v>-7.4207221369103236</v>
      </c>
      <c r="BP78" s="70">
        <f t="shared" si="59"/>
        <v>-6.2515780437307438</v>
      </c>
      <c r="BQ78" s="70">
        <f t="shared" si="60"/>
        <v>1.0309278350515401</v>
      </c>
      <c r="BR78" s="70">
        <f t="shared" si="61"/>
        <v>17</v>
      </c>
      <c r="BS78" s="70">
        <f t="array" ref="BS78">SUM(IF($AW78:$BN78&lt;0,1,0))</f>
        <v>15</v>
      </c>
      <c r="BT78" s="70">
        <f t="shared" si="62"/>
        <v>88.235294117647058</v>
      </c>
      <c r="BU78" s="70">
        <f t="array" ref="BU78">SUM(IF($AW78:$BN78&gt;20,1,0))</f>
        <v>0</v>
      </c>
      <c r="BV78" s="70">
        <f t="shared" si="63"/>
        <v>0</v>
      </c>
      <c r="BW78" s="70">
        <f t="array" ref="BW78">SUM(IF(AW78:BN78&gt;40,1,0))</f>
        <v>0</v>
      </c>
      <c r="BX78" s="70">
        <f t="shared" si="85"/>
        <v>0</v>
      </c>
      <c r="BY78" s="70">
        <v>-5.6367432150313066</v>
      </c>
      <c r="BZ78" s="70"/>
      <c r="CA78" s="70">
        <v>1.7105263157894699</v>
      </c>
      <c r="CB78" s="70">
        <v>-1.7125837676842954</v>
      </c>
      <c r="CC78" s="70">
        <v>1.8320610687022942</v>
      </c>
      <c r="CD78" s="70"/>
      <c r="CE78" s="70"/>
      <c r="CF78" s="70"/>
      <c r="CG78" s="70"/>
      <c r="CH78" s="70"/>
      <c r="CI78" s="70"/>
      <c r="CJ78" s="70" t="s">
        <v>239</v>
      </c>
      <c r="CK78" s="70"/>
      <c r="CL78" s="70"/>
      <c r="CM78" s="70"/>
      <c r="CN78" s="70">
        <v>0.75566750629720847</v>
      </c>
      <c r="CO78" s="70"/>
      <c r="CP78" s="70">
        <v>-7.6923076923076872</v>
      </c>
      <c r="CQ78" s="70">
        <f t="shared" si="86"/>
        <v>-1.7905632973723862</v>
      </c>
      <c r="CR78" s="70">
        <f t="shared" si="64"/>
        <v>-0.47845813069354359</v>
      </c>
      <c r="CS78" s="70">
        <f t="shared" si="65"/>
        <v>1.8320610687022942</v>
      </c>
      <c r="CT78" s="70">
        <f t="shared" si="66"/>
        <v>7</v>
      </c>
      <c r="CU78" s="70">
        <f t="array" ref="CU78">SUM(IF($BY78:$CP78&lt;0,1,0))</f>
        <v>3</v>
      </c>
      <c r="CV78" s="70">
        <f t="shared" si="67"/>
        <v>42.857142857142854</v>
      </c>
      <c r="CW78" s="70">
        <f t="array" ref="CW78">SUM(IF($BY78:$CP78&gt;20,1,0))</f>
        <v>1</v>
      </c>
      <c r="CX78" s="70">
        <f t="shared" si="68"/>
        <v>14.285714285714285</v>
      </c>
      <c r="CY78" s="70">
        <f t="array" ref="CY78">SUM(IF(BY78:CP78&gt;40,1,0))</f>
        <v>1</v>
      </c>
      <c r="CZ78" s="70">
        <f t="shared" si="87"/>
        <v>14.285714285714285</v>
      </c>
      <c r="DA78" s="70">
        <v>0.87500000000000355</v>
      </c>
      <c r="DB78" s="70">
        <v>-3.7483908207201893</v>
      </c>
      <c r="DC78" s="70">
        <f t="shared" si="88"/>
        <v>-1.4366954103600929</v>
      </c>
      <c r="DD78" s="70">
        <f t="shared" si="69"/>
        <v>-1.4366954103600929</v>
      </c>
      <c r="DE78" s="70">
        <f t="shared" si="70"/>
        <v>0.87500000000000355</v>
      </c>
      <c r="DF78" s="70">
        <f t="shared" si="71"/>
        <v>2</v>
      </c>
      <c r="DG78" s="70">
        <f t="array" ref="DG78">SUM(IF($DA78:$DB78&lt;0,1,0))</f>
        <v>1</v>
      </c>
      <c r="DH78" s="70">
        <f t="shared" si="72"/>
        <v>50</v>
      </c>
      <c r="DI78" s="70">
        <f t="array" ref="DI78">SUM(IF($DA78:$DB78&gt;20,1,0))</f>
        <v>0</v>
      </c>
      <c r="DJ78" s="70">
        <f t="shared" si="73"/>
        <v>0</v>
      </c>
      <c r="DK78" s="70">
        <f t="array" ref="DK78">SUM(IF(DA78:DB78&gt;40,1,0))</f>
        <v>0</v>
      </c>
      <c r="DL78" s="70">
        <f t="shared" si="89"/>
        <v>0</v>
      </c>
      <c r="DM78" s="70">
        <v>-1.3057371318606199</v>
      </c>
      <c r="DN78" s="70">
        <v>-5.2959501557632187</v>
      </c>
      <c r="DO78" s="70">
        <f t="shared" si="45"/>
        <v>-3.3008436438119193</v>
      </c>
      <c r="DP78" s="70">
        <f t="shared" si="40"/>
        <v>-3.3008436438119193</v>
      </c>
      <c r="DQ78" s="70">
        <f t="shared" si="41"/>
        <v>-1.3057371318606199</v>
      </c>
      <c r="DR78" s="70">
        <f t="shared" si="42"/>
        <v>2</v>
      </c>
      <c r="DS78" s="70">
        <f t="array" ref="DS78">SUM(IF($DM78:$DN78&lt;0,1,0))</f>
        <v>2</v>
      </c>
      <c r="DT78" s="70">
        <f t="shared" si="43"/>
        <v>100</v>
      </c>
      <c r="DU78" s="70">
        <f t="array" ref="DU78">SUM(IF($DM78:$DN78&gt;20,1,0))</f>
        <v>0</v>
      </c>
      <c r="DV78" s="70">
        <f t="shared" si="44"/>
        <v>0</v>
      </c>
      <c r="DW78" s="70">
        <f t="array" ref="DW78">SUM(IF(DM78:DN78&gt;40,1,0))</f>
        <v>0</v>
      </c>
      <c r="DX78" s="70">
        <f t="shared" si="46"/>
        <v>0</v>
      </c>
      <c r="DY78" s="70">
        <f t="shared" si="91"/>
        <v>-2.1349261200815781</v>
      </c>
      <c r="DZ78" s="70">
        <f t="shared" si="74"/>
        <v>-2.1061226876506147</v>
      </c>
      <c r="EA78" s="70">
        <f t="shared" si="75"/>
        <v>43.806646848735006</v>
      </c>
      <c r="EB78" s="70">
        <f t="shared" si="92"/>
        <v>0.60121056638559089</v>
      </c>
      <c r="EC78" s="70">
        <f t="shared" si="76"/>
        <v>10.462845774325798</v>
      </c>
      <c r="ED78" s="70">
        <f t="shared" si="77"/>
        <v>35</v>
      </c>
      <c r="EE78" s="70">
        <f t="shared" si="77"/>
        <v>21</v>
      </c>
      <c r="EF78" s="70">
        <f t="shared" si="78"/>
        <v>60</v>
      </c>
      <c r="EG78" s="70">
        <f t="shared" si="79"/>
        <v>2</v>
      </c>
      <c r="EH78" s="103">
        <f t="shared" si="80"/>
        <v>5.7142857142857144</v>
      </c>
      <c r="EI78" s="70">
        <f t="shared" si="93"/>
        <v>12.675070028011204</v>
      </c>
      <c r="EJ78" s="70">
        <f t="shared" si="81"/>
        <v>2</v>
      </c>
      <c r="EK78" s="70">
        <f t="shared" si="90"/>
        <v>5.7142857142857144</v>
      </c>
      <c r="EL78" s="37"/>
      <c r="EM78" s="37"/>
      <c r="EN78" s="37"/>
      <c r="EO78" s="37"/>
    </row>
    <row r="79" spans="2:145" x14ac:dyDescent="0.4">
      <c r="B79" s="69">
        <v>1870</v>
      </c>
      <c r="C79" s="70">
        <v>3.4414556962025111</v>
      </c>
      <c r="D79" s="70"/>
      <c r="E79" s="70"/>
      <c r="F79" s="70"/>
      <c r="G79" s="70">
        <v>5.9525825571549618</v>
      </c>
      <c r="H79" s="70"/>
      <c r="I79" s="70"/>
      <c r="J79" s="70"/>
      <c r="K79" s="70"/>
      <c r="L79" s="70"/>
      <c r="M79" s="70"/>
      <c r="N79" s="70"/>
      <c r="O79" s="70"/>
      <c r="P79" s="70"/>
      <c r="Q79" s="70">
        <f t="shared" si="53"/>
        <v>4.697019126678736</v>
      </c>
      <c r="R79" s="70">
        <f t="shared" si="47"/>
        <v>4.697019126678736</v>
      </c>
      <c r="S79" s="70">
        <f t="shared" si="48"/>
        <v>5.9525825571549618</v>
      </c>
      <c r="T79" s="70">
        <f t="shared" si="49"/>
        <v>2</v>
      </c>
      <c r="U79" s="70">
        <f t="array" ref="U79">SUM(IF($C79:$P79&lt;0,1,0))</f>
        <v>0</v>
      </c>
      <c r="V79" s="70">
        <f t="shared" si="50"/>
        <v>0</v>
      </c>
      <c r="W79" s="70">
        <f t="array" ref="W79">SUM(IF($C79:$P79&gt;20,1,0))</f>
        <v>0</v>
      </c>
      <c r="X79" s="70">
        <f t="shared" si="51"/>
        <v>0</v>
      </c>
      <c r="Y79" s="70">
        <f t="array" ref="Y79">SUM(IF(C79:P79&gt;40,1,0))</f>
        <v>0</v>
      </c>
      <c r="Z79" s="70">
        <f t="shared" si="52"/>
        <v>0</v>
      </c>
      <c r="AA79" s="70">
        <v>5.7889439890233323</v>
      </c>
      <c r="AB79" s="70"/>
      <c r="AC79" s="70">
        <v>1.2771579565472591</v>
      </c>
      <c r="AD79" s="70">
        <v>-4.1256881068680755</v>
      </c>
      <c r="AE79" s="70">
        <v>-8.534969574772461</v>
      </c>
      <c r="AF79" s="70">
        <v>23.188405797101463</v>
      </c>
      <c r="AG79" s="70"/>
      <c r="AH79" s="70"/>
      <c r="AI79" s="70"/>
      <c r="AJ79" s="70"/>
      <c r="AK79" s="70"/>
      <c r="AL79" s="70">
        <v>-23.26241134751773</v>
      </c>
      <c r="AM79" s="70">
        <f t="shared" si="82"/>
        <v>-0.94476021441436886</v>
      </c>
      <c r="AN79" s="70">
        <f t="shared" si="54"/>
        <v>-1.4242650751604082</v>
      </c>
      <c r="AO79" s="70">
        <f t="shared" si="55"/>
        <v>23.188405797101463</v>
      </c>
      <c r="AP79" s="70">
        <f t="shared" si="56"/>
        <v>6</v>
      </c>
      <c r="AQ79" s="70">
        <f t="array" ref="AQ79">SUM(IF($AA79:$AL79&lt;0,1,0))</f>
        <v>3</v>
      </c>
      <c r="AR79" s="70">
        <f t="shared" si="57"/>
        <v>50</v>
      </c>
      <c r="AS79" s="70">
        <f t="array" ref="AS79">SUM(IF($AA79:$AL79&gt;20,1,0))</f>
        <v>1</v>
      </c>
      <c r="AT79" s="70">
        <f t="shared" si="58"/>
        <v>16.666666666666664</v>
      </c>
      <c r="AU79" s="70">
        <f t="array" ref="AU79">SUM(IF(AA79:AL79&gt;40,1,0))</f>
        <v>0</v>
      </c>
      <c r="AV79" s="70">
        <f t="shared" si="83"/>
        <v>0</v>
      </c>
      <c r="AW79" s="70">
        <v>21.471486590809906</v>
      </c>
      <c r="AX79" s="70">
        <v>0.22435897435898755</v>
      </c>
      <c r="AY79" s="70">
        <v>-2.2219229733369246</v>
      </c>
      <c r="AZ79" s="70">
        <v>-4.9926578560939774</v>
      </c>
      <c r="BA79" s="70">
        <v>2.2471910112359375</v>
      </c>
      <c r="BB79" s="70">
        <v>1.449275362318847</v>
      </c>
      <c r="BC79" s="70">
        <v>21.345046592081584</v>
      </c>
      <c r="BD79" s="70"/>
      <c r="BE79" s="70">
        <v>1.0204081632653177</v>
      </c>
      <c r="BF79" s="70">
        <v>-7.1825777570082181</v>
      </c>
      <c r="BG79" s="70">
        <v>-2.2564253953633266</v>
      </c>
      <c r="BH79" s="70">
        <v>-8.3178009356702063</v>
      </c>
      <c r="BI79" s="70">
        <v>-9.1543832428238936</v>
      </c>
      <c r="BJ79" s="70">
        <v>-18.780051536611587</v>
      </c>
      <c r="BK79" s="70">
        <v>1.5183637167024981</v>
      </c>
      <c r="BL79" s="70">
        <v>-9.3248627113168947</v>
      </c>
      <c r="BM79" s="70">
        <v>1.6332819722649994</v>
      </c>
      <c r="BN79" s="70">
        <v>0</v>
      </c>
      <c r="BO79" s="70">
        <f t="shared" si="84"/>
        <v>-0.66595706030511459</v>
      </c>
      <c r="BP79" s="70">
        <f t="shared" si="59"/>
        <v>0</v>
      </c>
      <c r="BQ79" s="70">
        <f t="shared" si="60"/>
        <v>21.471486590809906</v>
      </c>
      <c r="BR79" s="70">
        <f t="shared" si="61"/>
        <v>17</v>
      </c>
      <c r="BS79" s="70">
        <f t="array" ref="BS79">SUM(IF($AW79:$BN79&lt;0,1,0))</f>
        <v>8</v>
      </c>
      <c r="BT79" s="70">
        <f t="shared" si="62"/>
        <v>47.058823529411768</v>
      </c>
      <c r="BU79" s="70">
        <f t="array" ref="BU79">SUM(IF($AW79:$BN79&gt;20,1,0))</f>
        <v>2</v>
      </c>
      <c r="BV79" s="70">
        <f t="shared" si="63"/>
        <v>11.76470588235294</v>
      </c>
      <c r="BW79" s="70">
        <f t="array" ref="BW79">SUM(IF(AW79:BN79&gt;40,1,0))</f>
        <v>0</v>
      </c>
      <c r="BX79" s="70">
        <f t="shared" si="85"/>
        <v>0</v>
      </c>
      <c r="BY79" s="70">
        <v>4.6460176991150313</v>
      </c>
      <c r="BZ79" s="70"/>
      <c r="CA79" s="70">
        <v>-1.6817593790426872</v>
      </c>
      <c r="CB79" s="70">
        <v>-0.49242424242424054</v>
      </c>
      <c r="CC79" s="70">
        <v>1.7991004497751164</v>
      </c>
      <c r="CD79" s="70"/>
      <c r="CE79" s="70"/>
      <c r="CF79" s="70"/>
      <c r="CG79" s="70"/>
      <c r="CH79" s="70"/>
      <c r="CI79" s="70"/>
      <c r="CJ79" s="70" t="s">
        <v>14</v>
      </c>
      <c r="CK79" s="70"/>
      <c r="CL79" s="70"/>
      <c r="CM79" s="70"/>
      <c r="CN79" s="70">
        <v>1.8125000000000169</v>
      </c>
      <c r="CO79" s="70"/>
      <c r="CP79" s="70">
        <v>13.33333333333333</v>
      </c>
      <c r="CQ79" s="70">
        <f t="shared" si="86"/>
        <v>3.2361279767927615</v>
      </c>
      <c r="CR79" s="70">
        <f t="shared" si="64"/>
        <v>1.8058002248875666</v>
      </c>
      <c r="CS79" s="70">
        <f t="shared" si="65"/>
        <v>13.33333333333333</v>
      </c>
      <c r="CT79" s="70">
        <f t="shared" si="66"/>
        <v>7</v>
      </c>
      <c r="CU79" s="70">
        <f t="array" ref="CU79">SUM(IF($BY79:$CP79&lt;0,1,0))</f>
        <v>2</v>
      </c>
      <c r="CV79" s="70">
        <f t="shared" si="67"/>
        <v>28.571428571428573</v>
      </c>
      <c r="CW79" s="70">
        <f t="array" ref="CW79">SUM(IF($BY79:$CP79&gt;20,1,0))</f>
        <v>1</v>
      </c>
      <c r="CX79" s="70">
        <f t="shared" si="68"/>
        <v>14.285714285714285</v>
      </c>
      <c r="CY79" s="70">
        <f t="array" ref="CY79">SUM(IF(BY79:CP79&gt;40,1,0))</f>
        <v>1</v>
      </c>
      <c r="CZ79" s="70">
        <f t="shared" si="87"/>
        <v>14.285714285714285</v>
      </c>
      <c r="DA79" s="70">
        <v>-1.1152416356877359</v>
      </c>
      <c r="DB79" s="70">
        <v>-4.2496642111469747</v>
      </c>
      <c r="DC79" s="70">
        <f t="shared" si="88"/>
        <v>-2.6824529234173555</v>
      </c>
      <c r="DD79" s="70">
        <f t="shared" si="69"/>
        <v>-2.6824529234173555</v>
      </c>
      <c r="DE79" s="70">
        <f t="shared" si="70"/>
        <v>-1.1152416356877359</v>
      </c>
      <c r="DF79" s="70">
        <f t="shared" si="71"/>
        <v>2</v>
      </c>
      <c r="DG79" s="70">
        <f t="array" ref="DG79">SUM(IF($DA79:$DB79&lt;0,1,0))</f>
        <v>2</v>
      </c>
      <c r="DH79" s="70">
        <f t="shared" si="72"/>
        <v>100</v>
      </c>
      <c r="DI79" s="70">
        <f t="array" ref="DI79">SUM(IF($DA79:$DB79&gt;20,1,0))</f>
        <v>0</v>
      </c>
      <c r="DJ79" s="70">
        <f t="shared" si="73"/>
        <v>0</v>
      </c>
      <c r="DK79" s="70">
        <f t="array" ref="DK79">SUM(IF(DA79:DB79&gt;40,1,0))</f>
        <v>0</v>
      </c>
      <c r="DL79" s="70">
        <f t="shared" si="89"/>
        <v>0</v>
      </c>
      <c r="DM79" s="70">
        <v>-2.8094660275135661</v>
      </c>
      <c r="DN79" s="70">
        <v>-4.9342105263157965</v>
      </c>
      <c r="DO79" s="70">
        <f t="shared" si="45"/>
        <v>-3.8718382769146813</v>
      </c>
      <c r="DP79" s="70">
        <f t="shared" si="40"/>
        <v>-3.8718382769146813</v>
      </c>
      <c r="DQ79" s="70">
        <f t="shared" si="41"/>
        <v>-2.8094660275135661</v>
      </c>
      <c r="DR79" s="70">
        <f t="shared" si="42"/>
        <v>2</v>
      </c>
      <c r="DS79" s="70">
        <f t="array" ref="DS79">SUM(IF($DM79:$DN79&lt;0,1,0))</f>
        <v>2</v>
      </c>
      <c r="DT79" s="70">
        <f t="shared" si="43"/>
        <v>100</v>
      </c>
      <c r="DU79" s="70">
        <f t="array" ref="DU79">SUM(IF($DM79:$DN79&gt;20,1,0))</f>
        <v>0</v>
      </c>
      <c r="DV79" s="70">
        <f t="shared" si="44"/>
        <v>0</v>
      </c>
      <c r="DW79" s="70">
        <f t="array" ref="DW79">SUM(IF(DM79:DN79&gt;40,1,0))</f>
        <v>0</v>
      </c>
      <c r="DX79" s="70">
        <f t="shared" si="46"/>
        <v>0</v>
      </c>
      <c r="DY79" s="70">
        <f t="shared" si="91"/>
        <v>-3.6788788520662939E-2</v>
      </c>
      <c r="DZ79" s="70">
        <f t="shared" si="74"/>
        <v>0</v>
      </c>
      <c r="EA79" s="70">
        <f t="shared" si="75"/>
        <v>23.188405797101463</v>
      </c>
      <c r="EB79" s="70">
        <f t="shared" si="92"/>
        <v>0.65660740101792781</v>
      </c>
      <c r="EC79" s="70">
        <f t="shared" si="76"/>
        <v>9.5803220259840973</v>
      </c>
      <c r="ED79" s="70">
        <f t="shared" si="77"/>
        <v>36</v>
      </c>
      <c r="EE79" s="70">
        <f t="shared" si="77"/>
        <v>17</v>
      </c>
      <c r="EF79" s="70">
        <f t="shared" si="78"/>
        <v>47.222222222222221</v>
      </c>
      <c r="EG79" s="70">
        <f t="shared" si="79"/>
        <v>4</v>
      </c>
      <c r="EH79" s="103">
        <f t="shared" si="80"/>
        <v>11.111111111111111</v>
      </c>
      <c r="EI79" s="70">
        <f t="shared" si="93"/>
        <v>11.095549330843449</v>
      </c>
      <c r="EJ79" s="70">
        <f t="shared" si="81"/>
        <v>1</v>
      </c>
      <c r="EK79" s="70">
        <f t="shared" si="90"/>
        <v>2.7777777777777777</v>
      </c>
      <c r="EL79" s="37"/>
      <c r="EM79" s="37"/>
      <c r="EN79" s="37"/>
      <c r="EO79" s="37"/>
    </row>
    <row r="80" spans="2:145" x14ac:dyDescent="0.4">
      <c r="B80" s="69">
        <v>1871</v>
      </c>
      <c r="C80" s="70">
        <v>14.149139579349912</v>
      </c>
      <c r="D80" s="70"/>
      <c r="E80" s="70"/>
      <c r="F80" s="70"/>
      <c r="G80" s="70">
        <v>12.978502357548161</v>
      </c>
      <c r="H80" s="70"/>
      <c r="I80" s="70"/>
      <c r="J80" s="70"/>
      <c r="K80" s="70"/>
      <c r="L80" s="70"/>
      <c r="M80" s="70"/>
      <c r="N80" s="70"/>
      <c r="O80" s="70"/>
      <c r="P80" s="70"/>
      <c r="Q80" s="70">
        <f t="shared" si="53"/>
        <v>13.563820968449036</v>
      </c>
      <c r="R80" s="70">
        <f t="shared" si="47"/>
        <v>13.563820968449036</v>
      </c>
      <c r="S80" s="70">
        <f t="shared" si="48"/>
        <v>14.149139579349912</v>
      </c>
      <c r="T80" s="70">
        <f t="shared" si="49"/>
        <v>2</v>
      </c>
      <c r="U80" s="70">
        <f t="array" ref="U80">SUM(IF($C80:$P80&lt;0,1,0))</f>
        <v>0</v>
      </c>
      <c r="V80" s="70">
        <f t="shared" si="50"/>
        <v>0</v>
      </c>
      <c r="W80" s="70">
        <f t="array" ref="W80">SUM(IF($C80:$P80&gt;20,1,0))</f>
        <v>0</v>
      </c>
      <c r="X80" s="70">
        <f t="shared" si="51"/>
        <v>0</v>
      </c>
      <c r="Y80" s="70">
        <f t="array" ref="Y80">SUM(IF(C80:P80&gt;40,1,0))</f>
        <v>0</v>
      </c>
      <c r="Z80" s="70">
        <f t="shared" si="52"/>
        <v>0</v>
      </c>
      <c r="AA80" s="70">
        <v>-18.447184463811922</v>
      </c>
      <c r="AB80" s="70"/>
      <c r="AC80" s="70">
        <v>-18.031598782432233</v>
      </c>
      <c r="AD80" s="70">
        <v>3.4113547175784187</v>
      </c>
      <c r="AE80" s="70">
        <v>-36.100142503715858</v>
      </c>
      <c r="AF80" s="70">
        <v>-4.7058823529411704</v>
      </c>
      <c r="AG80" s="70"/>
      <c r="AH80" s="70"/>
      <c r="AI80" s="70"/>
      <c r="AJ80" s="70"/>
      <c r="AK80" s="70"/>
      <c r="AL80" s="70">
        <v>22.365988909426981</v>
      </c>
      <c r="AM80" s="70">
        <f t="shared" si="82"/>
        <v>-8.5845774126492991</v>
      </c>
      <c r="AN80" s="70">
        <f t="shared" si="54"/>
        <v>-11.368740567686702</v>
      </c>
      <c r="AO80" s="70">
        <f t="shared" si="55"/>
        <v>22.365988909426981</v>
      </c>
      <c r="AP80" s="70">
        <f t="shared" si="56"/>
        <v>6</v>
      </c>
      <c r="AQ80" s="70">
        <f t="array" ref="AQ80">SUM(IF($AA80:$AL80&lt;0,1,0))</f>
        <v>4</v>
      </c>
      <c r="AR80" s="70">
        <f t="shared" si="57"/>
        <v>66.666666666666671</v>
      </c>
      <c r="AS80" s="70">
        <f t="array" ref="AS80">SUM(IF($AA80:$AL80&gt;20,1,0))</f>
        <v>1</v>
      </c>
      <c r="AT80" s="70">
        <f t="shared" si="58"/>
        <v>16.666666666666664</v>
      </c>
      <c r="AU80" s="70">
        <f t="array" ref="AU80">SUM(IF(AA80:AL80&gt;40,1,0))</f>
        <v>0</v>
      </c>
      <c r="AV80" s="70">
        <f t="shared" si="83"/>
        <v>0</v>
      </c>
      <c r="AW80" s="70">
        <v>12.815694943354528</v>
      </c>
      <c r="AX80" s="70">
        <v>7.4417119131267819</v>
      </c>
      <c r="AY80" s="70">
        <v>3.4099986227792352</v>
      </c>
      <c r="AZ80" s="70">
        <v>6.491499227202473</v>
      </c>
      <c r="BA80" s="70">
        <v>4.3956043956044093</v>
      </c>
      <c r="BB80" s="70">
        <v>8.5714285714285623</v>
      </c>
      <c r="BC80" s="70">
        <v>17.283349759705203</v>
      </c>
      <c r="BD80" s="70"/>
      <c r="BE80" s="70">
        <v>3.0303030303030294</v>
      </c>
      <c r="BF80" s="70">
        <v>7.128742690832035</v>
      </c>
      <c r="BG80" s="70">
        <v>1.1126621888572386</v>
      </c>
      <c r="BH80" s="70">
        <v>27.399941822628815</v>
      </c>
      <c r="BI80" s="70">
        <v>-4.0563620836891578</v>
      </c>
      <c r="BJ80" s="70">
        <v>2.2565756274077806</v>
      </c>
      <c r="BK80" s="70">
        <v>0.11705827625240661</v>
      </c>
      <c r="BL80" s="70">
        <v>1.1518821992637429</v>
      </c>
      <c r="BM80" s="70">
        <v>12.879017586416008</v>
      </c>
      <c r="BN80" s="70">
        <v>1.0526315789473939</v>
      </c>
      <c r="BO80" s="70">
        <f t="shared" si="84"/>
        <v>6.6165729617894415</v>
      </c>
      <c r="BP80" s="70">
        <f t="shared" si="59"/>
        <v>4.3956043956044093</v>
      </c>
      <c r="BQ80" s="70">
        <f t="shared" si="60"/>
        <v>27.399941822628815</v>
      </c>
      <c r="BR80" s="70">
        <f t="shared" si="61"/>
        <v>17</v>
      </c>
      <c r="BS80" s="70">
        <f t="array" ref="BS80">SUM(IF($AW80:$BN80&lt;0,1,0))</f>
        <v>1</v>
      </c>
      <c r="BT80" s="70">
        <f t="shared" si="62"/>
        <v>5.882352941176471</v>
      </c>
      <c r="BU80" s="70">
        <f t="array" ref="BU80">SUM(IF($AW80:$BN80&gt;20,1,0))</f>
        <v>1</v>
      </c>
      <c r="BV80" s="70">
        <f t="shared" si="63"/>
        <v>5.8823529411764701</v>
      </c>
      <c r="BW80" s="70">
        <f t="array" ref="BW80">SUM(IF(AW80:BN80&gt;40,1,0))</f>
        <v>0</v>
      </c>
      <c r="BX80" s="70">
        <f t="shared" si="85"/>
        <v>0</v>
      </c>
      <c r="BY80" s="70">
        <v>7.1881606765327817</v>
      </c>
      <c r="BZ80" s="70"/>
      <c r="CA80" s="70">
        <v>-6.9736842105263124</v>
      </c>
      <c r="CB80" s="70">
        <v>5.5957365816520657</v>
      </c>
      <c r="CC80" s="70">
        <v>0</v>
      </c>
      <c r="CD80" s="70"/>
      <c r="CE80" s="70"/>
      <c r="CF80" s="70"/>
      <c r="CG80" s="70"/>
      <c r="CH80" s="70"/>
      <c r="CI80" s="70"/>
      <c r="CJ80" s="70" t="s">
        <v>14</v>
      </c>
      <c r="CK80" s="70"/>
      <c r="CL80" s="70"/>
      <c r="CM80" s="70"/>
      <c r="CN80" s="70">
        <v>0.85942295887047049</v>
      </c>
      <c r="CO80" s="70">
        <v>4.7204968944099344</v>
      </c>
      <c r="CP80" s="70">
        <v>13.970588235294112</v>
      </c>
      <c r="CQ80" s="70">
        <f t="shared" si="86"/>
        <v>3.6229601623190075</v>
      </c>
      <c r="CR80" s="70">
        <f t="shared" si="64"/>
        <v>4.7204968944099344</v>
      </c>
      <c r="CS80" s="70">
        <f t="shared" si="65"/>
        <v>13.970588235294112</v>
      </c>
      <c r="CT80" s="70">
        <f t="shared" si="66"/>
        <v>8</v>
      </c>
      <c r="CU80" s="70">
        <f t="array" ref="CU80">SUM(IF($BY80:$CP80&lt;0,1,0))</f>
        <v>1</v>
      </c>
      <c r="CV80" s="70">
        <f t="shared" si="67"/>
        <v>12.5</v>
      </c>
      <c r="CW80" s="70">
        <f t="array" ref="CW80">SUM(IF($BY80:$CP80&gt;20,1,0))</f>
        <v>1</v>
      </c>
      <c r="CX80" s="70">
        <f t="shared" si="68"/>
        <v>12.5</v>
      </c>
      <c r="CY80" s="70">
        <f t="array" ref="CY80">SUM(IF(BY80:CP80&gt;40,1,0))</f>
        <v>1</v>
      </c>
      <c r="CZ80" s="70">
        <f t="shared" si="87"/>
        <v>12.5</v>
      </c>
      <c r="DA80" s="70">
        <v>2.4218083869467621</v>
      </c>
      <c r="DB80" s="70">
        <v>-4.9789165178985151</v>
      </c>
      <c r="DC80" s="70">
        <f t="shared" si="88"/>
        <v>-1.2785540654758765</v>
      </c>
      <c r="DD80" s="70">
        <f t="shared" si="69"/>
        <v>-1.2785540654758765</v>
      </c>
      <c r="DE80" s="70">
        <f t="shared" si="70"/>
        <v>2.4218083869467621</v>
      </c>
      <c r="DF80" s="70">
        <f t="shared" si="71"/>
        <v>2</v>
      </c>
      <c r="DG80" s="70">
        <f t="array" ref="DG80">SUM(IF($DA80:$DB80&lt;0,1,0))</f>
        <v>1</v>
      </c>
      <c r="DH80" s="70">
        <f t="shared" si="72"/>
        <v>50</v>
      </c>
      <c r="DI80" s="70">
        <f t="array" ref="DI80">SUM(IF($DA80:$DB80&gt;20,1,0))</f>
        <v>0</v>
      </c>
      <c r="DJ80" s="70">
        <f t="shared" si="73"/>
        <v>0</v>
      </c>
      <c r="DK80" s="70">
        <f t="array" ref="DK80">SUM(IF(DA80:DB80&gt;40,1,0))</f>
        <v>0</v>
      </c>
      <c r="DL80" s="70">
        <f t="shared" si="89"/>
        <v>0</v>
      </c>
      <c r="DM80" s="70">
        <v>4.0967924229007426</v>
      </c>
      <c r="DN80" s="70">
        <v>5.5363321799308141</v>
      </c>
      <c r="DO80" s="70">
        <f t="shared" si="45"/>
        <v>4.8165623014157788</v>
      </c>
      <c r="DP80" s="70">
        <f t="shared" si="40"/>
        <v>4.8165623014157788</v>
      </c>
      <c r="DQ80" s="70">
        <f t="shared" si="41"/>
        <v>5.5363321799308141</v>
      </c>
      <c r="DR80" s="70">
        <f t="shared" si="42"/>
        <v>2</v>
      </c>
      <c r="DS80" s="70">
        <f t="array" ref="DS80">SUM(IF($DM80:$DN80&lt;0,1,0))</f>
        <v>0</v>
      </c>
      <c r="DT80" s="70">
        <f t="shared" si="43"/>
        <v>0</v>
      </c>
      <c r="DU80" s="70">
        <f t="array" ref="DU80">SUM(IF($DM80:$DN80&gt;20,1,0))</f>
        <v>0</v>
      </c>
      <c r="DV80" s="70">
        <f t="shared" si="44"/>
        <v>0</v>
      </c>
      <c r="DW80" s="70">
        <f t="array" ref="DW80">SUM(IF(DM80:DN80&gt;40,1,0))</f>
        <v>0</v>
      </c>
      <c r="DX80" s="70">
        <f t="shared" si="46"/>
        <v>0</v>
      </c>
      <c r="DY80" s="70">
        <f t="shared" si="91"/>
        <v>3.3482959838759907</v>
      </c>
      <c r="DZ80" s="70">
        <f t="shared" si="74"/>
        <v>3.7540735702395809</v>
      </c>
      <c r="EA80" s="70">
        <f t="shared" si="75"/>
        <v>27.399941822628815</v>
      </c>
      <c r="EB80" s="70">
        <f t="shared" si="92"/>
        <v>1.0952754173952588</v>
      </c>
      <c r="EC80" s="70">
        <f t="shared" si="76"/>
        <v>11.417248754569654</v>
      </c>
      <c r="ED80" s="70">
        <f t="shared" si="77"/>
        <v>37</v>
      </c>
      <c r="EE80" s="70">
        <f t="shared" si="77"/>
        <v>7</v>
      </c>
      <c r="EF80" s="70">
        <f t="shared" si="78"/>
        <v>18.918918918918919</v>
      </c>
      <c r="EG80" s="70">
        <f t="shared" si="79"/>
        <v>3</v>
      </c>
      <c r="EH80" s="103">
        <f t="shared" si="80"/>
        <v>8.1081081081081088</v>
      </c>
      <c r="EI80" s="70">
        <f t="shared" si="93"/>
        <v>9.5057242116065641</v>
      </c>
      <c r="EJ80" s="70">
        <f t="shared" si="81"/>
        <v>1</v>
      </c>
      <c r="EK80" s="70">
        <f t="shared" si="90"/>
        <v>2.7027027027027026</v>
      </c>
      <c r="EL80" s="37"/>
      <c r="EM80" s="37"/>
      <c r="EN80" s="37"/>
      <c r="EO80" s="37"/>
    </row>
    <row r="81" spans="2:145" x14ac:dyDescent="0.4">
      <c r="B81" s="69">
        <v>1872</v>
      </c>
      <c r="C81" s="70">
        <v>-3.71859296482413</v>
      </c>
      <c r="D81" s="70"/>
      <c r="E81" s="70"/>
      <c r="F81" s="70"/>
      <c r="G81" s="70">
        <v>-4.2017401145929112</v>
      </c>
      <c r="H81" s="70"/>
      <c r="I81" s="70"/>
      <c r="J81" s="70"/>
      <c r="K81" s="70"/>
      <c r="L81" s="70"/>
      <c r="M81" s="70"/>
      <c r="N81" s="70"/>
      <c r="O81" s="70"/>
      <c r="P81" s="70"/>
      <c r="Q81" s="70">
        <f t="shared" si="53"/>
        <v>-3.9601665397085206</v>
      </c>
      <c r="R81" s="70">
        <f t="shared" si="47"/>
        <v>-3.9601665397085206</v>
      </c>
      <c r="S81" s="70">
        <f t="shared" si="48"/>
        <v>-3.71859296482413</v>
      </c>
      <c r="T81" s="70">
        <f t="shared" si="49"/>
        <v>2</v>
      </c>
      <c r="U81" s="70">
        <f t="array" ref="U81">SUM(IF($C81:$P81&lt;0,1,0))</f>
        <v>2</v>
      </c>
      <c r="V81" s="70">
        <f t="shared" si="50"/>
        <v>100</v>
      </c>
      <c r="W81" s="70">
        <f t="array" ref="W81">SUM(IF($C81:$P81&gt;20,1,0))</f>
        <v>0</v>
      </c>
      <c r="X81" s="70">
        <f t="shared" si="51"/>
        <v>0</v>
      </c>
      <c r="Y81" s="70">
        <f t="array" ref="Y81">SUM(IF(C81:P81&gt;40,1,0))</f>
        <v>0</v>
      </c>
      <c r="Z81" s="70">
        <f t="shared" si="52"/>
        <v>0</v>
      </c>
      <c r="AA81" s="70">
        <v>-6.2116481463325766</v>
      </c>
      <c r="AB81" s="70"/>
      <c r="AC81" s="70">
        <v>10.786914235190114</v>
      </c>
      <c r="AD81" s="70">
        <v>31.104964755861509</v>
      </c>
      <c r="AE81" s="70">
        <v>-28.962174057465539</v>
      </c>
      <c r="AF81" s="70">
        <v>4.9382716049382713</v>
      </c>
      <c r="AG81" s="70"/>
      <c r="AH81" s="70">
        <v>-1.012891344383049</v>
      </c>
      <c r="AI81" s="70"/>
      <c r="AJ81" s="70"/>
      <c r="AK81" s="70"/>
      <c r="AL81" s="70">
        <v>1.0574018126888296</v>
      </c>
      <c r="AM81" s="70">
        <f t="shared" si="82"/>
        <v>1.671548408642509</v>
      </c>
      <c r="AN81" s="70">
        <f t="shared" si="54"/>
        <v>1.0574018126888296</v>
      </c>
      <c r="AO81" s="70">
        <f t="shared" si="55"/>
        <v>31.104964755861509</v>
      </c>
      <c r="AP81" s="70">
        <f t="shared" si="56"/>
        <v>7</v>
      </c>
      <c r="AQ81" s="70">
        <f t="array" ref="AQ81">SUM(IF($AA81:$AL81&lt;0,1,0))</f>
        <v>3</v>
      </c>
      <c r="AR81" s="70">
        <f t="shared" si="57"/>
        <v>42.857142857142854</v>
      </c>
      <c r="AS81" s="70">
        <f t="array" ref="AS81">SUM(IF($AA81:$AL81&gt;20,1,0))</f>
        <v>1</v>
      </c>
      <c r="AT81" s="70">
        <f t="shared" si="58"/>
        <v>14.285714285714285</v>
      </c>
      <c r="AU81" s="70">
        <f t="array" ref="AU81">SUM(IF(AA81:AL81&gt;40,1,0))</f>
        <v>0</v>
      </c>
      <c r="AV81" s="70">
        <f t="shared" si="83"/>
        <v>0</v>
      </c>
      <c r="AW81" s="70">
        <v>3.7168119917703413</v>
      </c>
      <c r="AX81" s="70">
        <v>-0.43920480813683094</v>
      </c>
      <c r="AY81" s="70">
        <v>-1.1000719175345632</v>
      </c>
      <c r="AZ81" s="70">
        <v>7.2568940493468794</v>
      </c>
      <c r="BA81" s="70">
        <v>-1.0526315789473677</v>
      </c>
      <c r="BB81" s="70">
        <v>-5.2631578947368478</v>
      </c>
      <c r="BC81" s="70">
        <v>-14.809381762063234</v>
      </c>
      <c r="BD81" s="70"/>
      <c r="BE81" s="70">
        <v>12.745098039215677</v>
      </c>
      <c r="BF81" s="70">
        <v>14.576565106636886</v>
      </c>
      <c r="BG81" s="70">
        <v>6.7175706254878964</v>
      </c>
      <c r="BH81" s="70">
        <v>5.8208500357495252</v>
      </c>
      <c r="BI81" s="70">
        <v>-7.4098798397863819</v>
      </c>
      <c r="BJ81" s="70">
        <v>16.024903853404727</v>
      </c>
      <c r="BK81" s="70">
        <v>-4.3620626632676647</v>
      </c>
      <c r="BL81" s="70">
        <v>9.4036158722704997</v>
      </c>
      <c r="BM81" s="70">
        <v>-5.1910549996642246</v>
      </c>
      <c r="BN81" s="70">
        <v>4.1666666666666519</v>
      </c>
      <c r="BO81" s="70">
        <f t="shared" si="84"/>
        <v>2.4000900456712926</v>
      </c>
      <c r="BP81" s="70">
        <f t="shared" si="59"/>
        <v>3.7168119917703413</v>
      </c>
      <c r="BQ81" s="70">
        <f t="shared" si="60"/>
        <v>16.024903853404727</v>
      </c>
      <c r="BR81" s="70">
        <f t="shared" si="61"/>
        <v>17</v>
      </c>
      <c r="BS81" s="70">
        <f t="array" ref="BS81">SUM(IF($AW81:$BN81&lt;0,1,0))</f>
        <v>8</v>
      </c>
      <c r="BT81" s="70">
        <f t="shared" si="62"/>
        <v>47.058823529411768</v>
      </c>
      <c r="BU81" s="70">
        <f t="array" ref="BU81">SUM(IF($AW81:$BN81&gt;20,1,0))</f>
        <v>0</v>
      </c>
      <c r="BV81" s="70">
        <f t="shared" si="63"/>
        <v>0</v>
      </c>
      <c r="BW81" s="70">
        <f t="array" ref="BW81">SUM(IF(AW81:BN81&gt;40,1,0))</f>
        <v>0</v>
      </c>
      <c r="BX81" s="70">
        <f t="shared" si="85"/>
        <v>0</v>
      </c>
      <c r="BY81" s="70">
        <v>17.554240631163704</v>
      </c>
      <c r="BZ81" s="70"/>
      <c r="CA81" s="70">
        <v>7.496463932107492</v>
      </c>
      <c r="CB81" s="70">
        <v>6.5248738284066441</v>
      </c>
      <c r="CC81" s="70">
        <v>2.798232695139899</v>
      </c>
      <c r="CD81" s="70"/>
      <c r="CE81" s="70"/>
      <c r="CF81" s="70"/>
      <c r="CG81" s="70"/>
      <c r="CH81" s="70"/>
      <c r="CI81" s="70"/>
      <c r="CJ81" s="70" t="s">
        <v>14</v>
      </c>
      <c r="CK81" s="70"/>
      <c r="CL81" s="70"/>
      <c r="CM81" s="70"/>
      <c r="CN81" s="70">
        <v>2.4954351795495988</v>
      </c>
      <c r="CO81" s="70">
        <v>1.7793594306049825</v>
      </c>
      <c r="CP81" s="70">
        <v>14.193548387096765</v>
      </c>
      <c r="CQ81" s="70">
        <f t="shared" si="86"/>
        <v>7.5488791548670138</v>
      </c>
      <c r="CR81" s="70">
        <f t="shared" si="64"/>
        <v>6.5248738284066441</v>
      </c>
      <c r="CS81" s="70">
        <f t="shared" si="65"/>
        <v>17.554240631163704</v>
      </c>
      <c r="CT81" s="70">
        <f t="shared" si="66"/>
        <v>8</v>
      </c>
      <c r="CU81" s="70">
        <f t="array" ref="CU81">SUM(IF($BY81:$CP81&lt;0,1,0))</f>
        <v>0</v>
      </c>
      <c r="CV81" s="70">
        <f t="shared" si="67"/>
        <v>0</v>
      </c>
      <c r="CW81" s="70">
        <f t="array" ref="CW81">SUM(IF($BY81:$CP81&gt;20,1,0))</f>
        <v>1</v>
      </c>
      <c r="CX81" s="70">
        <f t="shared" si="68"/>
        <v>12.5</v>
      </c>
      <c r="CY81" s="70">
        <f t="array" ref="CY81">SUM(IF(BY81:CP81&gt;40,1,0))</f>
        <v>1</v>
      </c>
      <c r="CZ81" s="70">
        <f t="shared" si="87"/>
        <v>12.5</v>
      </c>
      <c r="DA81" s="70">
        <v>10.350345681178954</v>
      </c>
      <c r="DB81" s="70">
        <v>0.3744483050051679</v>
      </c>
      <c r="DC81" s="70">
        <f t="shared" si="88"/>
        <v>5.3623969930920605</v>
      </c>
      <c r="DD81" s="70">
        <f t="shared" si="69"/>
        <v>5.3623969930920614</v>
      </c>
      <c r="DE81" s="70">
        <f t="shared" si="70"/>
        <v>10.350345681178954</v>
      </c>
      <c r="DF81" s="70">
        <f t="shared" si="71"/>
        <v>2</v>
      </c>
      <c r="DG81" s="70">
        <f t="array" ref="DG81">SUM(IF($DA81:$DB81&lt;0,1,0))</f>
        <v>0</v>
      </c>
      <c r="DH81" s="70">
        <f t="shared" si="72"/>
        <v>0</v>
      </c>
      <c r="DI81" s="70">
        <f t="array" ref="DI81">SUM(IF($DA81:$DB81&gt;20,1,0))</f>
        <v>0</v>
      </c>
      <c r="DJ81" s="70">
        <f t="shared" si="73"/>
        <v>0</v>
      </c>
      <c r="DK81" s="70">
        <f t="array" ref="DK81">SUM(IF(DA81:DB81&gt;40,1,0))</f>
        <v>0</v>
      </c>
      <c r="DL81" s="70">
        <f t="shared" si="89"/>
        <v>0</v>
      </c>
      <c r="DM81" s="70">
        <v>-2.7151726850786946</v>
      </c>
      <c r="DN81" s="70">
        <v>2.9508196721311553</v>
      </c>
      <c r="DO81" s="70">
        <f t="shared" si="45"/>
        <v>0.11782349352623034</v>
      </c>
      <c r="DP81" s="70">
        <f t="shared" si="40"/>
        <v>0.11782349352623056</v>
      </c>
      <c r="DQ81" s="70">
        <f t="shared" si="41"/>
        <v>2.9508196721311553</v>
      </c>
      <c r="DR81" s="70">
        <f t="shared" si="42"/>
        <v>2</v>
      </c>
      <c r="DS81" s="70">
        <f t="array" ref="DS81">SUM(IF($DM81:$DN81&lt;0,1,0))</f>
        <v>1</v>
      </c>
      <c r="DT81" s="70">
        <f t="shared" si="43"/>
        <v>50</v>
      </c>
      <c r="DU81" s="70">
        <f t="array" ref="DU81">SUM(IF($DM81:$DN81&gt;20,1,0))</f>
        <v>0</v>
      </c>
      <c r="DV81" s="70">
        <f t="shared" si="44"/>
        <v>0</v>
      </c>
      <c r="DW81" s="70">
        <f t="array" ref="DW81">SUM(IF(DM81:DN81&gt;40,1,0))</f>
        <v>0</v>
      </c>
      <c r="DX81" s="70">
        <f t="shared" si="46"/>
        <v>0</v>
      </c>
      <c r="DY81" s="70">
        <f t="shared" si="91"/>
        <v>2.929314367967518</v>
      </c>
      <c r="DZ81" s="70">
        <f t="shared" si="74"/>
        <v>2.798232695139899</v>
      </c>
      <c r="EA81" s="70">
        <f t="shared" si="75"/>
        <v>31.104964755861509</v>
      </c>
      <c r="EB81" s="70">
        <f t="shared" si="92"/>
        <v>1.1860402869993998</v>
      </c>
      <c r="EC81" s="70">
        <f t="shared" si="76"/>
        <v>10.1161822855026</v>
      </c>
      <c r="ED81" s="70">
        <f t="shared" si="77"/>
        <v>38</v>
      </c>
      <c r="EE81" s="70">
        <f t="shared" si="77"/>
        <v>14</v>
      </c>
      <c r="EF81" s="70">
        <f t="shared" si="78"/>
        <v>36.842105263157897</v>
      </c>
      <c r="EG81" s="70">
        <f t="shared" si="79"/>
        <v>2</v>
      </c>
      <c r="EH81" s="103">
        <f t="shared" si="80"/>
        <v>5.2631578947368416</v>
      </c>
      <c r="EI81" s="70">
        <f t="shared" si="93"/>
        <v>8.4221328803372142</v>
      </c>
      <c r="EJ81" s="70">
        <f t="shared" si="81"/>
        <v>1</v>
      </c>
      <c r="EK81" s="70">
        <f t="shared" si="90"/>
        <v>2.6315789473684208</v>
      </c>
      <c r="EL81" s="37"/>
      <c r="EM81" s="37"/>
      <c r="EN81" s="37"/>
      <c r="EO81" s="37"/>
    </row>
    <row r="82" spans="2:145" x14ac:dyDescent="0.4">
      <c r="B82" s="69">
        <v>1873</v>
      </c>
      <c r="C82" s="70">
        <v>11.203897007654851</v>
      </c>
      <c r="D82" s="70"/>
      <c r="E82" s="70"/>
      <c r="F82" s="70"/>
      <c r="G82" s="70">
        <v>-4.1718969209185612</v>
      </c>
      <c r="H82" s="70"/>
      <c r="I82" s="70"/>
      <c r="J82" s="70"/>
      <c r="K82" s="70"/>
      <c r="L82" s="70"/>
      <c r="M82" s="70"/>
      <c r="N82" s="70"/>
      <c r="O82" s="70"/>
      <c r="P82" s="70"/>
      <c r="Q82" s="70">
        <f t="shared" si="53"/>
        <v>3.5160000433681446</v>
      </c>
      <c r="R82" s="70">
        <f t="shared" si="47"/>
        <v>3.5160000433681446</v>
      </c>
      <c r="S82" s="70">
        <f t="shared" si="48"/>
        <v>11.203897007654851</v>
      </c>
      <c r="T82" s="70">
        <f t="shared" si="49"/>
        <v>2</v>
      </c>
      <c r="U82" s="70">
        <f t="array" ref="U82">SUM(IF($C82:$P82&lt;0,1,0))</f>
        <v>1</v>
      </c>
      <c r="V82" s="70">
        <f t="shared" si="50"/>
        <v>50</v>
      </c>
      <c r="W82" s="70">
        <f t="array" ref="W82">SUM(IF($C82:$P82&gt;20,1,0))</f>
        <v>0</v>
      </c>
      <c r="X82" s="70">
        <f t="shared" si="51"/>
        <v>0</v>
      </c>
      <c r="Y82" s="70">
        <f t="array" ref="Y82">SUM(IF(C82:P82&gt;40,1,0))</f>
        <v>0</v>
      </c>
      <c r="Z82" s="70">
        <f t="shared" si="52"/>
        <v>0</v>
      </c>
      <c r="AA82" s="70">
        <v>-5.3649095200570152</v>
      </c>
      <c r="AB82" s="70"/>
      <c r="AC82" s="70">
        <v>3.8627294493216002</v>
      </c>
      <c r="AD82" s="70">
        <v>-4.6101347005183753</v>
      </c>
      <c r="AE82" s="70">
        <v>11.488084617742466</v>
      </c>
      <c r="AF82" s="70">
        <v>-4.7058823529411704</v>
      </c>
      <c r="AG82" s="70"/>
      <c r="AH82" s="70">
        <v>1.2093023255813851</v>
      </c>
      <c r="AI82" s="70"/>
      <c r="AJ82" s="70"/>
      <c r="AK82" s="70"/>
      <c r="AL82" s="70">
        <v>-23.467862481315393</v>
      </c>
      <c r="AM82" s="70">
        <f t="shared" si="82"/>
        <v>-3.0840960945980718</v>
      </c>
      <c r="AN82" s="70">
        <f t="shared" si="54"/>
        <v>-4.6101347005183753</v>
      </c>
      <c r="AO82" s="70">
        <f t="shared" si="55"/>
        <v>11.488084617742466</v>
      </c>
      <c r="AP82" s="70">
        <f t="shared" si="56"/>
        <v>7</v>
      </c>
      <c r="AQ82" s="70">
        <f t="array" ref="AQ82">SUM(IF($AA82:$AL82&lt;0,1,0))</f>
        <v>4</v>
      </c>
      <c r="AR82" s="70">
        <f t="shared" si="57"/>
        <v>57.142857142857146</v>
      </c>
      <c r="AS82" s="70">
        <f t="array" ref="AS82">SUM(IF($AA82:$AL82&gt;20,1,0))</f>
        <v>0</v>
      </c>
      <c r="AT82" s="70">
        <f t="shared" si="58"/>
        <v>0</v>
      </c>
      <c r="AU82" s="70">
        <f t="array" ref="AU82">SUM(IF(AA82:AL82&gt;40,1,0))</f>
        <v>0</v>
      </c>
      <c r="AV82" s="70">
        <f t="shared" si="83"/>
        <v>0</v>
      </c>
      <c r="AW82" s="70">
        <v>15.799789824184396</v>
      </c>
      <c r="AX82" s="70">
        <v>5.5771552468236933</v>
      </c>
      <c r="AY82" s="70">
        <v>11.112308106652311</v>
      </c>
      <c r="AZ82" s="70">
        <v>0</v>
      </c>
      <c r="BA82" s="70">
        <v>0</v>
      </c>
      <c r="BB82" s="70">
        <v>11.111111111111116</v>
      </c>
      <c r="BC82" s="70">
        <v>-9.6435179759918999</v>
      </c>
      <c r="BD82" s="70"/>
      <c r="BE82" s="70">
        <v>6.0869565217391388</v>
      </c>
      <c r="BF82" s="70">
        <v>3.2084892657504915</v>
      </c>
      <c r="BG82" s="70">
        <v>6.5672603580098858</v>
      </c>
      <c r="BH82" s="70">
        <v>6.1195087377185153</v>
      </c>
      <c r="BI82" s="70">
        <v>7.2578707041576651</v>
      </c>
      <c r="BJ82" s="70">
        <v>-0.50448647715543027</v>
      </c>
      <c r="BK82" s="70">
        <v>0.5801379773655253</v>
      </c>
      <c r="BL82" s="70">
        <v>9.0138426869835762</v>
      </c>
      <c r="BM82" s="70">
        <v>-4.2428105964017586</v>
      </c>
      <c r="BN82" s="70">
        <v>4.0000000000000036</v>
      </c>
      <c r="BO82" s="70">
        <f t="shared" si="84"/>
        <v>4.237859734761602</v>
      </c>
      <c r="BP82" s="70">
        <f t="shared" si="59"/>
        <v>5.5771552468236933</v>
      </c>
      <c r="BQ82" s="70">
        <f t="shared" si="60"/>
        <v>15.799789824184396</v>
      </c>
      <c r="BR82" s="70">
        <f t="shared" si="61"/>
        <v>17</v>
      </c>
      <c r="BS82" s="70">
        <f t="array" ref="BS82">SUM(IF($AW82:$BN82&lt;0,1,0))</f>
        <v>3</v>
      </c>
      <c r="BT82" s="70">
        <f t="shared" si="62"/>
        <v>17.647058823529413</v>
      </c>
      <c r="BU82" s="70">
        <f t="array" ref="BU82">SUM(IF($AW82:$BN82&gt;20,1,0))</f>
        <v>0</v>
      </c>
      <c r="BV82" s="70">
        <f t="shared" si="63"/>
        <v>0</v>
      </c>
      <c r="BW82" s="70">
        <f t="array" ref="BW82">SUM(IF(AW82:BN82&gt;40,1,0))</f>
        <v>0</v>
      </c>
      <c r="BX82" s="70">
        <f t="shared" si="85"/>
        <v>0</v>
      </c>
      <c r="BY82" s="70">
        <v>0</v>
      </c>
      <c r="BZ82" s="70"/>
      <c r="CA82" s="70">
        <v>-1.7105263157894699</v>
      </c>
      <c r="CB82" s="70">
        <v>4.4670050761421205</v>
      </c>
      <c r="CC82" s="70">
        <v>18.91117478510029</v>
      </c>
      <c r="CD82" s="70"/>
      <c r="CE82" s="70"/>
      <c r="CF82" s="70"/>
      <c r="CG82" s="70"/>
      <c r="CH82" s="70"/>
      <c r="CI82" s="70"/>
      <c r="CJ82" s="70" t="s">
        <v>14</v>
      </c>
      <c r="CK82" s="70"/>
      <c r="CL82" s="70"/>
      <c r="CM82" s="70"/>
      <c r="CN82" s="70">
        <v>2.5534441805225461</v>
      </c>
      <c r="CO82" s="70">
        <v>2.7972027972028037</v>
      </c>
      <c r="CP82" s="70">
        <v>-7.3446327683615813</v>
      </c>
      <c r="CQ82" s="70">
        <f t="shared" si="86"/>
        <v>2.8105239649738154</v>
      </c>
      <c r="CR82" s="70">
        <f t="shared" si="64"/>
        <v>2.5534441805225461</v>
      </c>
      <c r="CS82" s="70">
        <f t="shared" si="65"/>
        <v>18.91117478510029</v>
      </c>
      <c r="CT82" s="70">
        <f t="shared" si="66"/>
        <v>8</v>
      </c>
      <c r="CU82" s="70">
        <f t="array" ref="CU82">SUM(IF($BY82:$CP82&lt;0,1,0))</f>
        <v>2</v>
      </c>
      <c r="CV82" s="70">
        <f t="shared" si="67"/>
        <v>25</v>
      </c>
      <c r="CW82" s="70">
        <f t="array" ref="CW82">SUM(IF($BY82:$CP82&gt;20,1,0))</f>
        <v>1</v>
      </c>
      <c r="CX82" s="70">
        <f t="shared" si="68"/>
        <v>12.5</v>
      </c>
      <c r="CY82" s="70">
        <f t="array" ref="CY82">SUM(IF(BY82:CP82&gt;40,1,0))</f>
        <v>1</v>
      </c>
      <c r="CZ82" s="70">
        <f t="shared" si="87"/>
        <v>12.5</v>
      </c>
      <c r="DA82" s="70">
        <v>-0.2353534663905264</v>
      </c>
      <c r="DB82" s="70">
        <v>-2.1012364071329332</v>
      </c>
      <c r="DC82" s="70">
        <f t="shared" si="88"/>
        <v>-1.1682949367617299</v>
      </c>
      <c r="DD82" s="70">
        <f t="shared" si="69"/>
        <v>-1.1682949367617299</v>
      </c>
      <c r="DE82" s="70">
        <f t="shared" si="70"/>
        <v>-0.2353534663905264</v>
      </c>
      <c r="DF82" s="70">
        <f t="shared" si="71"/>
        <v>2</v>
      </c>
      <c r="DG82" s="70">
        <f t="array" ref="DG82">SUM(IF($DA82:$DB82&lt;0,1,0))</f>
        <v>2</v>
      </c>
      <c r="DH82" s="70">
        <f t="shared" si="72"/>
        <v>100</v>
      </c>
      <c r="DI82" s="70">
        <f t="array" ref="DI82">SUM(IF($DA82:$DB82&gt;20,1,0))</f>
        <v>0</v>
      </c>
      <c r="DJ82" s="70">
        <f t="shared" si="73"/>
        <v>0</v>
      </c>
      <c r="DK82" s="70">
        <f t="array" ref="DK82">SUM(IF(DA82:DB82&gt;40,1,0))</f>
        <v>0</v>
      </c>
      <c r="DL82" s="70">
        <f t="shared" si="89"/>
        <v>0</v>
      </c>
      <c r="DM82" s="70">
        <v>1.822720561494567</v>
      </c>
      <c r="DN82" s="70">
        <v>-4.7770700636942776</v>
      </c>
      <c r="DO82" s="70">
        <f t="shared" si="45"/>
        <v>-1.4771747510998554</v>
      </c>
      <c r="DP82" s="70">
        <f t="shared" si="40"/>
        <v>-1.4771747510998554</v>
      </c>
      <c r="DQ82" s="70">
        <f t="shared" si="41"/>
        <v>1.822720561494567</v>
      </c>
      <c r="DR82" s="70">
        <f t="shared" si="42"/>
        <v>2</v>
      </c>
      <c r="DS82" s="70">
        <f t="array" ref="DS82">SUM(IF($DM82:$DN82&lt;0,1,0))</f>
        <v>1</v>
      </c>
      <c r="DT82" s="70">
        <f t="shared" si="43"/>
        <v>50</v>
      </c>
      <c r="DU82" s="70">
        <f t="array" ref="DU82">SUM(IF($DM82:$DN82&gt;20,1,0))</f>
        <v>0</v>
      </c>
      <c r="DV82" s="70">
        <f t="shared" si="44"/>
        <v>0</v>
      </c>
      <c r="DW82" s="70">
        <f t="array" ref="DW82">SUM(IF(DM82:DN82&gt;40,1,0))</f>
        <v>0</v>
      </c>
      <c r="DX82" s="70">
        <f t="shared" si="46"/>
        <v>0</v>
      </c>
      <c r="DY82" s="70">
        <f t="shared" si="91"/>
        <v>1.9424235485024473</v>
      </c>
      <c r="DZ82" s="70">
        <f t="shared" si="74"/>
        <v>1.822720561494567</v>
      </c>
      <c r="EA82" s="70">
        <f t="shared" si="75"/>
        <v>18.91117478510029</v>
      </c>
      <c r="EB82" s="70">
        <f t="shared" si="92"/>
        <v>1.0248771187792534</v>
      </c>
      <c r="EC82" s="70">
        <f t="shared" si="76"/>
        <v>7.765919508959203</v>
      </c>
      <c r="ED82" s="70">
        <f t="shared" si="77"/>
        <v>38</v>
      </c>
      <c r="EE82" s="70">
        <f t="shared" si="77"/>
        <v>13</v>
      </c>
      <c r="EF82" s="70">
        <f t="shared" si="78"/>
        <v>34.210526315789473</v>
      </c>
      <c r="EG82" s="70">
        <f t="shared" si="79"/>
        <v>1</v>
      </c>
      <c r="EH82" s="103">
        <f t="shared" si="80"/>
        <v>2.6315789473684208</v>
      </c>
      <c r="EI82" s="70">
        <f t="shared" si="93"/>
        <v>6.8999450578397941</v>
      </c>
      <c r="EJ82" s="70">
        <f t="shared" si="81"/>
        <v>1</v>
      </c>
      <c r="EK82" s="70">
        <f t="shared" si="90"/>
        <v>2.6315789473684208</v>
      </c>
      <c r="EL82" s="37"/>
      <c r="EM82" s="37"/>
      <c r="EN82" s="37"/>
      <c r="EO82" s="37"/>
    </row>
    <row r="83" spans="2:145" x14ac:dyDescent="0.4">
      <c r="B83" s="69">
        <v>1874</v>
      </c>
      <c r="C83" s="70">
        <v>-3.8485607008760914</v>
      </c>
      <c r="D83" s="70"/>
      <c r="E83" s="70"/>
      <c r="F83" s="70"/>
      <c r="G83" s="70">
        <v>1.5564801972568931</v>
      </c>
      <c r="H83" s="70"/>
      <c r="I83" s="70"/>
      <c r="J83" s="70"/>
      <c r="K83" s="70"/>
      <c r="L83" s="70"/>
      <c r="M83" s="70"/>
      <c r="N83" s="70"/>
      <c r="O83" s="70"/>
      <c r="P83" s="70"/>
      <c r="Q83" s="70">
        <f t="shared" si="53"/>
        <v>-1.1460402518095991</v>
      </c>
      <c r="R83" s="70">
        <f t="shared" si="47"/>
        <v>-1.1460402518095991</v>
      </c>
      <c r="S83" s="70">
        <f t="shared" si="48"/>
        <v>1.5564801972568931</v>
      </c>
      <c r="T83" s="70">
        <f t="shared" si="49"/>
        <v>2</v>
      </c>
      <c r="U83" s="70">
        <f t="array" ref="U83">SUM(IF($C83:$P83&lt;0,1,0))</f>
        <v>1</v>
      </c>
      <c r="V83" s="70">
        <f t="shared" si="50"/>
        <v>50</v>
      </c>
      <c r="W83" s="70">
        <f t="array" ref="W83">SUM(IF($C83:$P83&gt;20,1,0))</f>
        <v>0</v>
      </c>
      <c r="X83" s="70">
        <f t="shared" si="51"/>
        <v>0</v>
      </c>
      <c r="Y83" s="70">
        <f t="array" ref="Y83">SUM(IF(C83:P83&gt;40,1,0))</f>
        <v>0</v>
      </c>
      <c r="Z83" s="70">
        <f t="shared" si="52"/>
        <v>0</v>
      </c>
      <c r="AA83" s="70">
        <v>-3.5118563729755303</v>
      </c>
      <c r="AB83" s="70"/>
      <c r="AC83" s="70">
        <v>10.404180113723683</v>
      </c>
      <c r="AD83" s="70">
        <v>1.2501198821474824</v>
      </c>
      <c r="AE83" s="70">
        <v>35.457535740921443</v>
      </c>
      <c r="AF83" s="70">
        <v>-11.111111111111116</v>
      </c>
      <c r="AG83" s="70"/>
      <c r="AH83" s="70">
        <v>19.025735294117641</v>
      </c>
      <c r="AI83" s="70"/>
      <c r="AJ83" s="70"/>
      <c r="AK83" s="70"/>
      <c r="AL83" s="70">
        <v>1.953125</v>
      </c>
      <c r="AM83" s="70">
        <f t="shared" si="82"/>
        <v>7.6382469352605158</v>
      </c>
      <c r="AN83" s="70">
        <f t="shared" si="54"/>
        <v>1.953125</v>
      </c>
      <c r="AO83" s="70">
        <f t="shared" si="55"/>
        <v>35.457535740921443</v>
      </c>
      <c r="AP83" s="70">
        <f t="shared" si="56"/>
        <v>7</v>
      </c>
      <c r="AQ83" s="70">
        <f t="array" ref="AQ83">SUM(IF($AA83:$AL83&lt;0,1,0))</f>
        <v>2</v>
      </c>
      <c r="AR83" s="70">
        <f t="shared" si="57"/>
        <v>28.571428571428573</v>
      </c>
      <c r="AS83" s="70">
        <f t="array" ref="AS83">SUM(IF($AA83:$AL83&gt;20,1,0))</f>
        <v>1</v>
      </c>
      <c r="AT83" s="70">
        <f t="shared" si="58"/>
        <v>14.285714285714285</v>
      </c>
      <c r="AU83" s="70">
        <f t="array" ref="AU83">SUM(IF(AA83:AL83&gt;40,1,0))</f>
        <v>0</v>
      </c>
      <c r="AV83" s="70">
        <f t="shared" si="83"/>
        <v>0</v>
      </c>
      <c r="AW83" s="70">
        <v>-10.494330695815336</v>
      </c>
      <c r="AX83" s="70">
        <v>-2.376071522991813</v>
      </c>
      <c r="AY83" s="70">
        <v>3.9994182664339739</v>
      </c>
      <c r="AZ83" s="70">
        <v>7.9837618403247737</v>
      </c>
      <c r="BA83" s="70">
        <v>0</v>
      </c>
      <c r="BB83" s="70">
        <v>3.7499999999999867</v>
      </c>
      <c r="BC83" s="70">
        <v>11.386892067834719</v>
      </c>
      <c r="BD83" s="70"/>
      <c r="BE83" s="70">
        <v>2.4590163934426221</v>
      </c>
      <c r="BF83" s="70">
        <v>0.2903242661186245</v>
      </c>
      <c r="BG83" s="70">
        <v>3.6601056530888041</v>
      </c>
      <c r="BH83" s="70">
        <v>2.1479430792410437</v>
      </c>
      <c r="BI83" s="70">
        <v>10.844723280304724</v>
      </c>
      <c r="BJ83" s="70">
        <v>-2.1219065730759215</v>
      </c>
      <c r="BK83" s="70">
        <v>7.0801191789393769</v>
      </c>
      <c r="BL83" s="70">
        <v>9.2331922433310343</v>
      </c>
      <c r="BM83" s="70">
        <v>2.1081440934980433</v>
      </c>
      <c r="BN83" s="70">
        <v>-3.8461538461538547</v>
      </c>
      <c r="BO83" s="70">
        <f t="shared" si="84"/>
        <v>2.7120692779129882</v>
      </c>
      <c r="BP83" s="70">
        <f t="shared" si="59"/>
        <v>2.4590163934426221</v>
      </c>
      <c r="BQ83" s="70">
        <f t="shared" si="60"/>
        <v>11.386892067834719</v>
      </c>
      <c r="BR83" s="70">
        <f t="shared" si="61"/>
        <v>17</v>
      </c>
      <c r="BS83" s="70">
        <f t="array" ref="BS83">SUM(IF($AW83:$BN83&lt;0,1,0))</f>
        <v>4</v>
      </c>
      <c r="BT83" s="70">
        <f t="shared" si="62"/>
        <v>23.529411764705884</v>
      </c>
      <c r="BU83" s="70">
        <f t="array" ref="BU83">SUM(IF($AW83:$BN83&gt;20,1,0))</f>
        <v>0</v>
      </c>
      <c r="BV83" s="70">
        <f t="shared" si="63"/>
        <v>0</v>
      </c>
      <c r="BW83" s="70">
        <f t="array" ref="BW83">SUM(IF(AW83:BN83&gt;40,1,0))</f>
        <v>0</v>
      </c>
      <c r="BX83" s="70">
        <f t="shared" si="85"/>
        <v>0</v>
      </c>
      <c r="BY83" s="70">
        <v>-2.3489932885906017</v>
      </c>
      <c r="BZ83" s="70"/>
      <c r="CA83" s="70">
        <v>3.4805890227576892</v>
      </c>
      <c r="CB83" s="70">
        <v>-2.1379980563654049</v>
      </c>
      <c r="CC83" s="70">
        <v>10.240963855421686</v>
      </c>
      <c r="CD83" s="70"/>
      <c r="CE83" s="70"/>
      <c r="CF83" s="70"/>
      <c r="CG83" s="70"/>
      <c r="CH83" s="70"/>
      <c r="CI83" s="70"/>
      <c r="CJ83" s="70" t="s">
        <v>14</v>
      </c>
      <c r="CK83" s="70"/>
      <c r="CL83" s="70"/>
      <c r="CM83" s="70"/>
      <c r="CN83" s="70"/>
      <c r="CO83" s="70">
        <v>-0.56689342403628118</v>
      </c>
      <c r="CP83" s="70">
        <v>1.8292682926829285</v>
      </c>
      <c r="CQ83" s="70">
        <f t="shared" si="86"/>
        <v>1.7494894003116694</v>
      </c>
      <c r="CR83" s="70">
        <f t="shared" si="64"/>
        <v>0.63118743432332358</v>
      </c>
      <c r="CS83" s="70">
        <f t="shared" si="65"/>
        <v>10.240963855421686</v>
      </c>
      <c r="CT83" s="70">
        <f t="shared" si="66"/>
        <v>7</v>
      </c>
      <c r="CU83" s="70">
        <f t="array" ref="CU83">SUM(IF($BY83:$CP83&lt;0,1,0))</f>
        <v>3</v>
      </c>
      <c r="CV83" s="70">
        <f t="shared" si="67"/>
        <v>42.857142857142854</v>
      </c>
      <c r="CW83" s="70">
        <f t="array" ref="CW83">SUM(IF($BY83:$CP83&gt;20,1,0))</f>
        <v>1</v>
      </c>
      <c r="CX83" s="70">
        <f t="shared" si="68"/>
        <v>14.285714285714285</v>
      </c>
      <c r="CY83" s="70">
        <f t="array" ref="CY83">SUM(IF(BY83:CP83&gt;40,1,0))</f>
        <v>1</v>
      </c>
      <c r="CZ83" s="70">
        <f t="shared" si="87"/>
        <v>14.285714285714285</v>
      </c>
      <c r="DA83" s="70">
        <v>-3.8031920975007489</v>
      </c>
      <c r="DB83" s="70">
        <v>-3.2403703703703712</v>
      </c>
      <c r="DC83" s="70">
        <f t="shared" si="88"/>
        <v>-3.5217812339355601</v>
      </c>
      <c r="DD83" s="70">
        <f t="shared" si="69"/>
        <v>-3.5217812339355601</v>
      </c>
      <c r="DE83" s="70">
        <f t="shared" si="70"/>
        <v>-3.2403703703703712</v>
      </c>
      <c r="DF83" s="70">
        <f t="shared" si="71"/>
        <v>2</v>
      </c>
      <c r="DG83" s="70">
        <f t="array" ref="DG83">SUM(IF($DA83:$DB83&lt;0,1,0))</f>
        <v>2</v>
      </c>
      <c r="DH83" s="70">
        <f t="shared" si="72"/>
        <v>100</v>
      </c>
      <c r="DI83" s="70">
        <f t="array" ref="DI83">SUM(IF($DA83:$DB83&gt;20,1,0))</f>
        <v>0</v>
      </c>
      <c r="DJ83" s="70">
        <f t="shared" si="73"/>
        <v>0</v>
      </c>
      <c r="DK83" s="70">
        <f t="array" ref="DK83">SUM(IF(DA83:DB83&gt;40,1,0))</f>
        <v>0</v>
      </c>
      <c r="DL83" s="70">
        <f t="shared" si="89"/>
        <v>0</v>
      </c>
      <c r="DM83" s="70">
        <v>3.9778724819538738</v>
      </c>
      <c r="DN83" s="70">
        <v>1.6722408026756064</v>
      </c>
      <c r="DO83" s="70">
        <f t="shared" si="45"/>
        <v>2.8250566423147401</v>
      </c>
      <c r="DP83" s="70">
        <f t="shared" si="40"/>
        <v>2.8250566423147401</v>
      </c>
      <c r="DQ83" s="70">
        <f t="shared" si="41"/>
        <v>3.9778724819538738</v>
      </c>
      <c r="DR83" s="70">
        <f t="shared" si="42"/>
        <v>2</v>
      </c>
      <c r="DS83" s="70">
        <f t="array" ref="DS83">SUM(IF($DM83:$DN83&lt;0,1,0))</f>
        <v>0</v>
      </c>
      <c r="DT83" s="70">
        <f t="shared" si="43"/>
        <v>0</v>
      </c>
      <c r="DU83" s="70">
        <f t="array" ref="DU83">SUM(IF($DM83:$DN83&gt;20,1,0))</f>
        <v>0</v>
      </c>
      <c r="DV83" s="70">
        <f t="shared" si="44"/>
        <v>0</v>
      </c>
      <c r="DW83" s="70">
        <f t="array" ref="DW83">SUM(IF(DM83:DN83&gt;40,1,0))</f>
        <v>0</v>
      </c>
      <c r="DX83" s="70">
        <f t="shared" si="46"/>
        <v>0</v>
      </c>
      <c r="DY83" s="70">
        <f t="shared" si="91"/>
        <v>2.9551198051764875</v>
      </c>
      <c r="DZ83" s="70">
        <f t="shared" si="74"/>
        <v>1.8911966463414642</v>
      </c>
      <c r="EA83" s="70">
        <f t="shared" si="75"/>
        <v>35.457535740921443</v>
      </c>
      <c r="EB83" s="70">
        <f t="shared" si="92"/>
        <v>1.3600167975941495</v>
      </c>
      <c r="EC83" s="70">
        <f t="shared" si="76"/>
        <v>8.2564656043140552</v>
      </c>
      <c r="ED83" s="70">
        <f t="shared" si="77"/>
        <v>37</v>
      </c>
      <c r="EE83" s="70">
        <f t="shared" si="77"/>
        <v>12</v>
      </c>
      <c r="EF83" s="70">
        <f t="shared" si="78"/>
        <v>32.432432432432435</v>
      </c>
      <c r="EG83" s="70">
        <f t="shared" si="79"/>
        <v>2</v>
      </c>
      <c r="EH83" s="103">
        <f t="shared" si="80"/>
        <v>5.4054054054054053</v>
      </c>
      <c r="EI83" s="70">
        <f t="shared" si="93"/>
        <v>6.3722745301692667</v>
      </c>
      <c r="EJ83" s="70">
        <f t="shared" si="81"/>
        <v>1</v>
      </c>
      <c r="EK83" s="70">
        <f t="shared" si="90"/>
        <v>2.7027027027027026</v>
      </c>
      <c r="EL83" s="37"/>
      <c r="EM83" s="37"/>
      <c r="EN83" s="37"/>
      <c r="EO83" s="37"/>
    </row>
    <row r="84" spans="2:145" x14ac:dyDescent="0.4">
      <c r="B84" s="69">
        <v>1875</v>
      </c>
      <c r="C84" s="70">
        <v>-20.924178327367393</v>
      </c>
      <c r="D84" s="70"/>
      <c r="E84" s="70"/>
      <c r="F84" s="70"/>
      <c r="G84" s="70">
        <v>-8.5280728376327826</v>
      </c>
      <c r="H84" s="70"/>
      <c r="I84" s="70"/>
      <c r="J84" s="70"/>
      <c r="K84" s="70"/>
      <c r="L84" s="70"/>
      <c r="M84" s="70"/>
      <c r="N84" s="70"/>
      <c r="O84" s="70"/>
      <c r="P84" s="70"/>
      <c r="Q84" s="70">
        <f t="shared" si="53"/>
        <v>-14.726125582500089</v>
      </c>
      <c r="R84" s="70">
        <f t="shared" si="47"/>
        <v>-14.726125582500089</v>
      </c>
      <c r="S84" s="70">
        <f t="shared" si="48"/>
        <v>-8.5280728376327826</v>
      </c>
      <c r="T84" s="70">
        <f t="shared" si="49"/>
        <v>2</v>
      </c>
      <c r="U84" s="70">
        <f t="array" ref="U84">SUM(IF($C84:$P84&lt;0,1,0))</f>
        <v>2</v>
      </c>
      <c r="V84" s="70">
        <f t="shared" si="50"/>
        <v>100</v>
      </c>
      <c r="W84" s="70">
        <f t="array" ref="W84">SUM(IF($C84:$P84&gt;20,1,0))</f>
        <v>0</v>
      </c>
      <c r="X84" s="70">
        <f t="shared" si="51"/>
        <v>0</v>
      </c>
      <c r="Y84" s="70">
        <f t="array" ref="Y84">SUM(IF(C84:P84&gt;40,1,0))</f>
        <v>0</v>
      </c>
      <c r="Z84" s="70">
        <f t="shared" si="52"/>
        <v>0</v>
      </c>
      <c r="AA84" s="70">
        <v>-9.1483891566107918</v>
      </c>
      <c r="AB84" s="70"/>
      <c r="AC84" s="70">
        <v>-11.957126948775043</v>
      </c>
      <c r="AD84" s="70">
        <v>-10.010215690371709</v>
      </c>
      <c r="AE84" s="70">
        <v>5.1863623230280265</v>
      </c>
      <c r="AF84" s="70">
        <v>-15.277777777777779</v>
      </c>
      <c r="AG84" s="70"/>
      <c r="AH84" s="70">
        <v>-29.343629343629342</v>
      </c>
      <c r="AI84" s="70"/>
      <c r="AJ84" s="70"/>
      <c r="AK84" s="70"/>
      <c r="AL84" s="70">
        <v>1.7241379310344751</v>
      </c>
      <c r="AM84" s="70">
        <f t="shared" si="82"/>
        <v>-9.832376951871737</v>
      </c>
      <c r="AN84" s="70">
        <f t="shared" si="54"/>
        <v>-10.010215690371709</v>
      </c>
      <c r="AO84" s="70">
        <f t="shared" si="55"/>
        <v>5.1863623230280265</v>
      </c>
      <c r="AP84" s="70">
        <f t="shared" si="56"/>
        <v>7</v>
      </c>
      <c r="AQ84" s="70">
        <f t="array" ref="AQ84">SUM(IF($AA84:$AL84&lt;0,1,0))</f>
        <v>5</v>
      </c>
      <c r="AR84" s="70">
        <f t="shared" si="57"/>
        <v>71.428571428571431</v>
      </c>
      <c r="AS84" s="70">
        <f t="array" ref="AS84">SUM(IF($AA84:$AL84&gt;20,1,0))</f>
        <v>0</v>
      </c>
      <c r="AT84" s="70">
        <f t="shared" si="58"/>
        <v>0</v>
      </c>
      <c r="AU84" s="70">
        <f t="array" ref="AU84">SUM(IF(AA84:AL84&gt;40,1,0))</f>
        <v>0</v>
      </c>
      <c r="AV84" s="70">
        <f t="shared" si="83"/>
        <v>0</v>
      </c>
      <c r="AW84" s="70">
        <v>-23.615857826384147</v>
      </c>
      <c r="AX84" s="70">
        <v>-4.1791541791541906</v>
      </c>
      <c r="AY84" s="70">
        <v>-3.8456159977625513</v>
      </c>
      <c r="AZ84" s="70">
        <v>0</v>
      </c>
      <c r="BA84" s="70">
        <v>-2.1276595744680837</v>
      </c>
      <c r="BB84" s="70">
        <v>-8.4337349397590309</v>
      </c>
      <c r="BC84" s="70">
        <v>2.5820855189317538</v>
      </c>
      <c r="BD84" s="70"/>
      <c r="BE84" s="70">
        <v>-14.4</v>
      </c>
      <c r="BF84" s="70">
        <v>-12.010302363972986</v>
      </c>
      <c r="BG84" s="70">
        <v>-1.0407400874112844</v>
      </c>
      <c r="BH84" s="70">
        <v>-5.3263027424201308</v>
      </c>
      <c r="BI84" s="70">
        <v>-7.8229229836264462</v>
      </c>
      <c r="BJ84" s="70">
        <v>-11.665954648169174</v>
      </c>
      <c r="BK84" s="70">
        <v>-0.76773762454068284</v>
      </c>
      <c r="BL84" s="70">
        <v>-4.4156078219338539</v>
      </c>
      <c r="BM84" s="70">
        <v>-8.7945523036800815</v>
      </c>
      <c r="BN84" s="70">
        <v>-1.9999999999999907</v>
      </c>
      <c r="BO84" s="70">
        <f t="shared" si="84"/>
        <v>-6.3449445631971093</v>
      </c>
      <c r="BP84" s="70">
        <f t="shared" si="59"/>
        <v>-4.4156078219338539</v>
      </c>
      <c r="BQ84" s="70">
        <f t="shared" si="60"/>
        <v>2.5820855189317538</v>
      </c>
      <c r="BR84" s="70">
        <f t="shared" si="61"/>
        <v>17</v>
      </c>
      <c r="BS84" s="70">
        <f t="array" ref="BS84">SUM(IF($AW84:$BN84&lt;0,1,0))</f>
        <v>15</v>
      </c>
      <c r="BT84" s="70">
        <f t="shared" si="62"/>
        <v>88.235294117647058</v>
      </c>
      <c r="BU84" s="70">
        <f t="array" ref="BU84">SUM(IF($AW84:$BN84&gt;20,1,0))</f>
        <v>0</v>
      </c>
      <c r="BV84" s="70">
        <f t="shared" si="63"/>
        <v>0</v>
      </c>
      <c r="BW84" s="70">
        <f t="array" ref="BW84">SUM(IF(AW84:BN84&gt;40,1,0))</f>
        <v>0</v>
      </c>
      <c r="BX84" s="70">
        <f t="shared" si="85"/>
        <v>0</v>
      </c>
      <c r="BY84" s="70">
        <v>-3.4364261168384878</v>
      </c>
      <c r="BZ84" s="70"/>
      <c r="CA84" s="70">
        <v>-10.34928848641656</v>
      </c>
      <c r="CB84" s="70">
        <v>6.6203243958945168E-2</v>
      </c>
      <c r="CC84" s="70">
        <v>9.3989071038251293</v>
      </c>
      <c r="CD84" s="70"/>
      <c r="CE84" s="70"/>
      <c r="CF84" s="70"/>
      <c r="CG84" s="70"/>
      <c r="CH84" s="70"/>
      <c r="CI84" s="70"/>
      <c r="CJ84" s="70" t="s">
        <v>14</v>
      </c>
      <c r="CK84" s="70"/>
      <c r="CL84" s="70"/>
      <c r="CM84" s="70"/>
      <c r="CN84" s="70"/>
      <c r="CO84" s="70">
        <v>2.6225769669327219</v>
      </c>
      <c r="CP84" s="70">
        <v>-2.39520958083832</v>
      </c>
      <c r="CQ84" s="70">
        <f t="shared" si="86"/>
        <v>-0.68220614489609532</v>
      </c>
      <c r="CR84" s="70">
        <f t="shared" si="64"/>
        <v>-1.1645031684396874</v>
      </c>
      <c r="CS84" s="70">
        <f t="shared" si="65"/>
        <v>9.3989071038251293</v>
      </c>
      <c r="CT84" s="70">
        <f t="shared" si="66"/>
        <v>7</v>
      </c>
      <c r="CU84" s="70">
        <f t="array" ref="CU84">SUM(IF($BY84:$CP84&lt;0,1,0))</f>
        <v>3</v>
      </c>
      <c r="CV84" s="70">
        <f t="shared" si="67"/>
        <v>42.857142857142854</v>
      </c>
      <c r="CW84" s="70">
        <f t="array" ref="CW84">SUM(IF($BY84:$CP84&gt;20,1,0))</f>
        <v>1</v>
      </c>
      <c r="CX84" s="70">
        <f t="shared" si="68"/>
        <v>14.285714285714285</v>
      </c>
      <c r="CY84" s="70">
        <f t="array" ref="CY84">SUM(IF(BY84:CP84&gt;40,1,0))</f>
        <v>1</v>
      </c>
      <c r="CZ84" s="70">
        <f t="shared" si="87"/>
        <v>14.285714285714285</v>
      </c>
      <c r="DA84" s="70">
        <v>-4.2778766310794811</v>
      </c>
      <c r="DB84" s="70">
        <v>-3.9662426797739365</v>
      </c>
      <c r="DC84" s="70">
        <f t="shared" si="88"/>
        <v>-4.1220596554267086</v>
      </c>
      <c r="DD84" s="70">
        <f t="shared" si="69"/>
        <v>-4.1220596554267086</v>
      </c>
      <c r="DE84" s="70">
        <f t="shared" si="70"/>
        <v>-3.9662426797739365</v>
      </c>
      <c r="DF84" s="70">
        <f t="shared" si="71"/>
        <v>2</v>
      </c>
      <c r="DG84" s="70">
        <f t="array" ref="DG84">SUM(IF($DA84:$DB84&lt;0,1,0))</f>
        <v>2</v>
      </c>
      <c r="DH84" s="70">
        <f t="shared" si="72"/>
        <v>100</v>
      </c>
      <c r="DI84" s="70">
        <f t="array" ref="DI84">SUM(IF($DA84:$DB84&gt;20,1,0))</f>
        <v>0</v>
      </c>
      <c r="DJ84" s="70">
        <f t="shared" si="73"/>
        <v>0</v>
      </c>
      <c r="DK84" s="70">
        <f t="array" ref="DK84">SUM(IF(DA84:DB84&gt;40,1,0))</f>
        <v>0</v>
      </c>
      <c r="DL84" s="70">
        <f t="shared" si="89"/>
        <v>0</v>
      </c>
      <c r="DM84" s="70">
        <v>-1.9046015088230321</v>
      </c>
      <c r="DN84" s="70">
        <v>-2.9605263157894579</v>
      </c>
      <c r="DO84" s="70">
        <f t="shared" si="45"/>
        <v>-2.4325639123062448</v>
      </c>
      <c r="DP84" s="70">
        <f t="shared" si="40"/>
        <v>-2.4325639123062448</v>
      </c>
      <c r="DQ84" s="70">
        <f t="shared" si="41"/>
        <v>-1.9046015088230321</v>
      </c>
      <c r="DR84" s="70">
        <f t="shared" si="42"/>
        <v>2</v>
      </c>
      <c r="DS84" s="70">
        <f t="array" ref="DS84">SUM(IF($DM84:$DN84&lt;0,1,0))</f>
        <v>2</v>
      </c>
      <c r="DT84" s="70">
        <f t="shared" si="43"/>
        <v>100</v>
      </c>
      <c r="DU84" s="70">
        <f t="array" ref="DU84">SUM(IF($DM84:$DN84&gt;20,1,0))</f>
        <v>0</v>
      </c>
      <c r="DV84" s="70">
        <f t="shared" si="44"/>
        <v>0</v>
      </c>
      <c r="DW84" s="70">
        <f t="array" ref="DW84">SUM(IF(DM84:DN84&gt;40,1,0))</f>
        <v>0</v>
      </c>
      <c r="DX84" s="70">
        <f t="shared" si="46"/>
        <v>0</v>
      </c>
      <c r="DY84" s="70">
        <f t="shared" si="91"/>
        <v>-6.2040397613137692</v>
      </c>
      <c r="DZ84" s="70">
        <f t="shared" si="74"/>
        <v>-4.2285154051168359</v>
      </c>
      <c r="EA84" s="70">
        <f t="shared" si="75"/>
        <v>9.3989071038251293</v>
      </c>
      <c r="EB84" s="70">
        <f t="shared" si="92"/>
        <v>1.0062846780164458</v>
      </c>
      <c r="EC84" s="70">
        <f t="shared" si="76"/>
        <v>7.9182852609615777</v>
      </c>
      <c r="ED84" s="70">
        <f t="shared" si="77"/>
        <v>37</v>
      </c>
      <c r="EE84" s="70">
        <f t="shared" si="77"/>
        <v>29</v>
      </c>
      <c r="EF84" s="70">
        <f t="shared" si="78"/>
        <v>78.378378378378372</v>
      </c>
      <c r="EG84" s="70">
        <f t="shared" si="79"/>
        <v>1</v>
      </c>
      <c r="EH84" s="103">
        <f t="shared" si="80"/>
        <v>2.7027027027027026</v>
      </c>
      <c r="EI84" s="70">
        <f t="shared" si="93"/>
        <v>5.8703440282387653</v>
      </c>
      <c r="EJ84" s="70">
        <f t="shared" si="81"/>
        <v>1</v>
      </c>
      <c r="EK84" s="70">
        <f t="shared" si="90"/>
        <v>2.7027027027027026</v>
      </c>
      <c r="EL84" s="37"/>
      <c r="EM84" s="37"/>
      <c r="EN84" s="37"/>
      <c r="EO84" s="37"/>
    </row>
    <row r="85" spans="2:145" x14ac:dyDescent="0.4">
      <c r="B85" s="69">
        <v>1876</v>
      </c>
      <c r="C85" s="70">
        <v>-1.7695473251028826</v>
      </c>
      <c r="D85" s="70"/>
      <c r="E85" s="70"/>
      <c r="F85" s="70"/>
      <c r="G85" s="70">
        <v>-10.874253483742535</v>
      </c>
      <c r="H85" s="70"/>
      <c r="I85" s="70"/>
      <c r="J85" s="70"/>
      <c r="K85" s="70"/>
      <c r="L85" s="70"/>
      <c r="M85" s="70"/>
      <c r="N85" s="70"/>
      <c r="O85" s="70"/>
      <c r="P85" s="70"/>
      <c r="Q85" s="70">
        <f t="shared" si="53"/>
        <v>-6.321900404422709</v>
      </c>
      <c r="R85" s="70">
        <f t="shared" si="47"/>
        <v>-6.321900404422709</v>
      </c>
      <c r="S85" s="70">
        <f t="shared" si="48"/>
        <v>-1.7695473251028826</v>
      </c>
      <c r="T85" s="70">
        <f t="shared" si="49"/>
        <v>2</v>
      </c>
      <c r="U85" s="70">
        <f t="array" ref="U85">SUM(IF($C85:$P85&lt;0,1,0))</f>
        <v>2</v>
      </c>
      <c r="V85" s="70">
        <f t="shared" si="50"/>
        <v>100</v>
      </c>
      <c r="W85" s="70">
        <f t="array" ref="W85">SUM(IF($C85:$P85&gt;20,1,0))</f>
        <v>0</v>
      </c>
      <c r="X85" s="70">
        <f t="shared" si="51"/>
        <v>0</v>
      </c>
      <c r="Y85" s="70">
        <f t="array" ref="Y85">SUM(IF(C85:P85&gt;40,1,0))</f>
        <v>0</v>
      </c>
      <c r="Z85" s="70">
        <f t="shared" si="52"/>
        <v>0</v>
      </c>
      <c r="AA85" s="70">
        <v>-3.7512046315310021</v>
      </c>
      <c r="AB85" s="70"/>
      <c r="AC85" s="70">
        <v>-0.60079051383399307</v>
      </c>
      <c r="AD85" s="70">
        <v>-2.9777958978862151</v>
      </c>
      <c r="AE85" s="70">
        <v>-23.690164547494398</v>
      </c>
      <c r="AF85" s="70">
        <v>0</v>
      </c>
      <c r="AG85" s="70"/>
      <c r="AH85" s="70">
        <v>-5.7923497267759583</v>
      </c>
      <c r="AI85" s="70"/>
      <c r="AJ85" s="70"/>
      <c r="AK85" s="70"/>
      <c r="AL85" s="70">
        <v>-7.5329566854990588</v>
      </c>
      <c r="AM85" s="70">
        <f t="shared" si="82"/>
        <v>-6.3350374290029468</v>
      </c>
      <c r="AN85" s="70">
        <f t="shared" si="54"/>
        <v>-3.7512046315310021</v>
      </c>
      <c r="AO85" s="70">
        <f t="shared" si="55"/>
        <v>0</v>
      </c>
      <c r="AP85" s="70">
        <f t="shared" si="56"/>
        <v>7</v>
      </c>
      <c r="AQ85" s="70">
        <f t="array" ref="AQ85">SUM(IF($AA85:$AL85&lt;0,1,0))</f>
        <v>6</v>
      </c>
      <c r="AR85" s="70">
        <f t="shared" si="57"/>
        <v>85.714285714285708</v>
      </c>
      <c r="AS85" s="70">
        <f t="array" ref="AS85">SUM(IF($AA85:$AL85&gt;20,1,0))</f>
        <v>0</v>
      </c>
      <c r="AT85" s="70">
        <f t="shared" si="58"/>
        <v>0</v>
      </c>
      <c r="AU85" s="70">
        <f t="array" ref="AU85">SUM(IF(AA85:AL85&gt;40,1,0))</f>
        <v>0</v>
      </c>
      <c r="AV85" s="70">
        <f t="shared" si="83"/>
        <v>0</v>
      </c>
      <c r="AW85" s="70">
        <v>113.81058911260253</v>
      </c>
      <c r="AX85" s="70">
        <v>10.84198550595042</v>
      </c>
      <c r="AY85" s="70">
        <v>0.99864262167926843</v>
      </c>
      <c r="AZ85" s="70">
        <v>0</v>
      </c>
      <c r="BA85" s="70">
        <v>3.2608695652173889</v>
      </c>
      <c r="BB85" s="70">
        <v>-7.8947368421052655</v>
      </c>
      <c r="BC85" s="70">
        <v>-4.6555828096890632</v>
      </c>
      <c r="BD85" s="70"/>
      <c r="BE85" s="70">
        <v>5.6074766355140175</v>
      </c>
      <c r="BF85" s="70">
        <v>-8.6788697628884748</v>
      </c>
      <c r="BG85" s="70">
        <v>-1.1412102336272332</v>
      </c>
      <c r="BH85" s="70">
        <v>-1.0411745275356155</v>
      </c>
      <c r="BI85" s="70">
        <v>-6.2719298245614059</v>
      </c>
      <c r="BJ85" s="70">
        <v>6.6641409585663673</v>
      </c>
      <c r="BK85" s="70">
        <v>-0.80779782280944068</v>
      </c>
      <c r="BL85" s="70">
        <v>-0.98048458565097585</v>
      </c>
      <c r="BM85" s="70">
        <v>-10.031771247021448</v>
      </c>
      <c r="BN85" s="70">
        <v>0</v>
      </c>
      <c r="BO85" s="70">
        <f t="shared" si="84"/>
        <v>5.8635380437435929</v>
      </c>
      <c r="BP85" s="70">
        <f t="shared" si="59"/>
        <v>-0.80779782280944068</v>
      </c>
      <c r="BQ85" s="70">
        <f t="shared" si="60"/>
        <v>113.81058911260253</v>
      </c>
      <c r="BR85" s="70">
        <f t="shared" si="61"/>
        <v>17</v>
      </c>
      <c r="BS85" s="70">
        <f t="array" ref="BS85">SUM(IF($AW85:$BN85&lt;0,1,0))</f>
        <v>9</v>
      </c>
      <c r="BT85" s="70">
        <f t="shared" si="62"/>
        <v>52.941176470588232</v>
      </c>
      <c r="BU85" s="70">
        <f t="array" ref="BU85">SUM(IF($AW85:$BN85&gt;20,1,0))</f>
        <v>1</v>
      </c>
      <c r="BV85" s="70">
        <f t="shared" si="63"/>
        <v>5.8823529411764701</v>
      </c>
      <c r="BW85" s="70">
        <f t="array" ref="BW85">SUM(IF(AW85:BN85&gt;40,1,0))</f>
        <v>1</v>
      </c>
      <c r="BX85" s="70">
        <f t="shared" si="85"/>
        <v>5.8823529411764701</v>
      </c>
      <c r="BY85" s="70">
        <v>2.3131672597864719</v>
      </c>
      <c r="BZ85" s="70"/>
      <c r="CA85" s="70">
        <v>7.7922077922078001</v>
      </c>
      <c r="CB85" s="70">
        <v>2.2494211048627122</v>
      </c>
      <c r="CC85" s="70">
        <v>9.2907092907093016</v>
      </c>
      <c r="CD85" s="70"/>
      <c r="CE85" s="70"/>
      <c r="CF85" s="70"/>
      <c r="CG85" s="70"/>
      <c r="CH85" s="70"/>
      <c r="CI85" s="70"/>
      <c r="CJ85" s="70" t="s">
        <v>14</v>
      </c>
      <c r="CK85" s="70"/>
      <c r="CL85" s="70"/>
      <c r="CM85" s="70"/>
      <c r="CN85" s="70"/>
      <c r="CO85" s="70">
        <v>-0.77777777777778101</v>
      </c>
      <c r="CP85" s="70">
        <v>-15.95092024539878</v>
      </c>
      <c r="CQ85" s="70">
        <f t="shared" si="86"/>
        <v>0.81946790406495396</v>
      </c>
      <c r="CR85" s="70">
        <f t="shared" si="64"/>
        <v>2.2812941823245918</v>
      </c>
      <c r="CS85" s="70">
        <f t="shared" si="65"/>
        <v>9.2907092907093016</v>
      </c>
      <c r="CT85" s="70">
        <f t="shared" si="66"/>
        <v>7</v>
      </c>
      <c r="CU85" s="70">
        <f t="array" ref="CU85">SUM(IF($BY85:$CP85&lt;0,1,0))</f>
        <v>2</v>
      </c>
      <c r="CV85" s="70">
        <f t="shared" si="67"/>
        <v>28.571428571428573</v>
      </c>
      <c r="CW85" s="70">
        <f t="array" ref="CW85">SUM(IF($BY85:$CP85&gt;20,1,0))</f>
        <v>1</v>
      </c>
      <c r="CX85" s="70">
        <f t="shared" si="68"/>
        <v>14.285714285714285</v>
      </c>
      <c r="CY85" s="70">
        <f t="array" ref="CY85">SUM(IF(BY85:CP85&gt;40,1,0))</f>
        <v>1</v>
      </c>
      <c r="CZ85" s="70">
        <f t="shared" si="87"/>
        <v>14.285714285714285</v>
      </c>
      <c r="DA85" s="70">
        <v>-3.1400966183574908</v>
      </c>
      <c r="DB85" s="70">
        <v>-2.7337546193643747</v>
      </c>
      <c r="DC85" s="70">
        <f t="shared" si="88"/>
        <v>-2.9369256188609327</v>
      </c>
      <c r="DD85" s="70">
        <f t="shared" si="69"/>
        <v>-2.9369256188609327</v>
      </c>
      <c r="DE85" s="70">
        <f t="shared" si="70"/>
        <v>-2.7337546193643747</v>
      </c>
      <c r="DF85" s="70">
        <f t="shared" si="71"/>
        <v>2</v>
      </c>
      <c r="DG85" s="70">
        <f t="array" ref="DG85">SUM(IF($DA85:$DB85&lt;0,1,0))</f>
        <v>2</v>
      </c>
      <c r="DH85" s="70">
        <f t="shared" si="72"/>
        <v>100</v>
      </c>
      <c r="DI85" s="70">
        <f t="array" ref="DI85">SUM(IF($DA85:$DB85&gt;20,1,0))</f>
        <v>0</v>
      </c>
      <c r="DJ85" s="70">
        <f t="shared" si="73"/>
        <v>0</v>
      </c>
      <c r="DK85" s="70">
        <f t="array" ref="DK85">SUM(IF(DA85:DB85&gt;40,1,0))</f>
        <v>0</v>
      </c>
      <c r="DL85" s="70">
        <f t="shared" si="89"/>
        <v>0</v>
      </c>
      <c r="DM85" s="70">
        <v>-2.6837704145474555</v>
      </c>
      <c r="DN85" s="70">
        <v>-2.3728813559322326</v>
      </c>
      <c r="DO85" s="70">
        <f t="shared" si="45"/>
        <v>-2.5283258852398438</v>
      </c>
      <c r="DP85" s="70">
        <f t="shared" si="40"/>
        <v>-2.5283258852398438</v>
      </c>
      <c r="DQ85" s="70">
        <f t="shared" si="41"/>
        <v>-2.3728813559322326</v>
      </c>
      <c r="DR85" s="70">
        <f t="shared" si="42"/>
        <v>2</v>
      </c>
      <c r="DS85" s="70">
        <f t="array" ref="DS85">SUM(IF($DM85:$DN85&lt;0,1,0))</f>
        <v>2</v>
      </c>
      <c r="DT85" s="70">
        <f t="shared" si="43"/>
        <v>100</v>
      </c>
      <c r="DU85" s="70">
        <f t="array" ref="DU85">SUM(IF($DM85:$DN85&gt;20,1,0))</f>
        <v>0</v>
      </c>
      <c r="DV85" s="70">
        <f t="shared" si="44"/>
        <v>0</v>
      </c>
      <c r="DW85" s="70">
        <f t="array" ref="DW85">SUM(IF(DM85:DN85&gt;40,1,0))</f>
        <v>0</v>
      </c>
      <c r="DX85" s="70">
        <f t="shared" si="46"/>
        <v>0</v>
      </c>
      <c r="DY85" s="70">
        <f t="shared" si="91"/>
        <v>1.0188163429989778</v>
      </c>
      <c r="DZ85" s="70">
        <f t="shared" si="74"/>
        <v>-1.0911923805814243</v>
      </c>
      <c r="EA85" s="70">
        <f t="shared" si="75"/>
        <v>113.81058911260253</v>
      </c>
      <c r="EB85" s="70">
        <f t="shared" si="92"/>
        <v>0.82441928125287511</v>
      </c>
      <c r="EC85" s="70">
        <f t="shared" si="76"/>
        <v>20.467860166739761</v>
      </c>
      <c r="ED85" s="70">
        <f t="shared" si="77"/>
        <v>37</v>
      </c>
      <c r="EE85" s="70">
        <f t="shared" si="77"/>
        <v>23</v>
      </c>
      <c r="EF85" s="70">
        <f t="shared" si="78"/>
        <v>62.162162162162161</v>
      </c>
      <c r="EG85" s="70">
        <f t="shared" si="79"/>
        <v>2</v>
      </c>
      <c r="EH85" s="103">
        <f t="shared" si="80"/>
        <v>5.4054054054054053</v>
      </c>
      <c r="EI85" s="70">
        <f t="shared" si="93"/>
        <v>4.9193930772878138</v>
      </c>
      <c r="EJ85" s="70">
        <f t="shared" si="81"/>
        <v>2</v>
      </c>
      <c r="EK85" s="70">
        <f t="shared" si="90"/>
        <v>5.4054054054054053</v>
      </c>
      <c r="EL85" s="37"/>
      <c r="EM85" s="37"/>
      <c r="EN85" s="37"/>
      <c r="EO85" s="37"/>
    </row>
    <row r="86" spans="2:145" x14ac:dyDescent="0.4">
      <c r="B86" s="69">
        <v>1877</v>
      </c>
      <c r="C86" s="70">
        <v>29.116045245077494</v>
      </c>
      <c r="D86" s="70"/>
      <c r="E86" s="70"/>
      <c r="F86" s="70"/>
      <c r="G86" s="70">
        <v>-0.4374127501163283</v>
      </c>
      <c r="H86" s="70"/>
      <c r="I86" s="70"/>
      <c r="J86" s="70"/>
      <c r="K86" s="70"/>
      <c r="L86" s="70"/>
      <c r="M86" s="70"/>
      <c r="N86" s="70"/>
      <c r="O86" s="70"/>
      <c r="P86" s="70"/>
      <c r="Q86" s="70">
        <f t="shared" si="53"/>
        <v>14.339316247480582</v>
      </c>
      <c r="R86" s="70">
        <f t="shared" si="47"/>
        <v>14.339316247480584</v>
      </c>
      <c r="S86" s="70">
        <f t="shared" si="48"/>
        <v>29.116045245077494</v>
      </c>
      <c r="T86" s="70">
        <f t="shared" si="49"/>
        <v>2</v>
      </c>
      <c r="U86" s="70">
        <f t="array" ref="U86">SUM(IF($C86:$P86&lt;0,1,0))</f>
        <v>1</v>
      </c>
      <c r="V86" s="70">
        <f t="shared" si="50"/>
        <v>50</v>
      </c>
      <c r="W86" s="70">
        <f t="array" ref="W86">SUM(IF($C86:$P86&gt;20,1,0))</f>
        <v>1</v>
      </c>
      <c r="X86" s="70">
        <f t="shared" si="51"/>
        <v>50</v>
      </c>
      <c r="Y86" s="70">
        <f t="array" ref="Y86">SUM(IF(C86:P86&gt;40,1,0))</f>
        <v>0</v>
      </c>
      <c r="Z86" s="70">
        <f t="shared" si="52"/>
        <v>0</v>
      </c>
      <c r="AA86" s="70">
        <v>5.9116801057875152</v>
      </c>
      <c r="AB86" s="70"/>
      <c r="AC86" s="70">
        <v>29.18721170669636</v>
      </c>
      <c r="AD86" s="70">
        <v>3.1810285333523702</v>
      </c>
      <c r="AE86" s="70">
        <v>6.7765926929553411</v>
      </c>
      <c r="AF86" s="70" t="s">
        <v>14</v>
      </c>
      <c r="AG86" s="70"/>
      <c r="AH86" s="70">
        <v>14.849187935034802</v>
      </c>
      <c r="AI86" s="70"/>
      <c r="AJ86" s="70"/>
      <c r="AK86" s="70"/>
      <c r="AL86" s="70">
        <v>39.71486761710792</v>
      </c>
      <c r="AM86" s="70">
        <f t="shared" si="82"/>
        <v>16.603428098489051</v>
      </c>
      <c r="AN86" s="70">
        <f t="shared" si="54"/>
        <v>10.812890313995073</v>
      </c>
      <c r="AO86" s="70">
        <f t="shared" si="55"/>
        <v>39.71486761710792</v>
      </c>
      <c r="AP86" s="70">
        <f t="shared" si="56"/>
        <v>7</v>
      </c>
      <c r="AQ86" s="70">
        <f t="array" ref="AQ86">SUM(IF($AA86:$AL86&lt;0,1,0))</f>
        <v>0</v>
      </c>
      <c r="AR86" s="70">
        <f t="shared" si="57"/>
        <v>0</v>
      </c>
      <c r="AS86" s="70">
        <f t="array" ref="AS86">SUM(IF($AA86:$AL86&gt;20,1,0))</f>
        <v>3</v>
      </c>
      <c r="AT86" s="70">
        <f t="shared" si="58"/>
        <v>42.857142857142854</v>
      </c>
      <c r="AU86" s="70">
        <f t="array" ref="AU86">SUM(IF(AA86:AL86&gt;40,1,0))</f>
        <v>1</v>
      </c>
      <c r="AV86" s="70">
        <f t="shared" si="83"/>
        <v>14.285714285714285</v>
      </c>
      <c r="AW86" s="70">
        <v>12.901088169642861</v>
      </c>
      <c r="AX86" s="70">
        <v>2.0069566819852058</v>
      </c>
      <c r="AY86" s="70">
        <v>0.99116828261494838</v>
      </c>
      <c r="AZ86" s="70">
        <v>-3.132832080200501</v>
      </c>
      <c r="BA86" s="70">
        <v>0</v>
      </c>
      <c r="BB86" s="70">
        <v>10.000000000000009</v>
      </c>
      <c r="BC86" s="70">
        <v>18.926515398612075</v>
      </c>
      <c r="BD86" s="70"/>
      <c r="BE86" s="70">
        <v>4.4247787610619511</v>
      </c>
      <c r="BF86" s="70">
        <v>2.4241797895077077</v>
      </c>
      <c r="BG86" s="70">
        <v>0.77675932689120764</v>
      </c>
      <c r="BH86" s="70">
        <v>-16.81855416972504</v>
      </c>
      <c r="BI86" s="70">
        <v>13.313055685540487</v>
      </c>
      <c r="BJ86" s="70">
        <v>4.6853146853146903</v>
      </c>
      <c r="BK86" s="70">
        <v>2.2046063465133301</v>
      </c>
      <c r="BL86" s="70">
        <v>-1.2186994192135647</v>
      </c>
      <c r="BM86" s="70">
        <v>-1.7392072040257833</v>
      </c>
      <c r="BN86" s="70">
        <v>-1.0204081632653184</v>
      </c>
      <c r="BO86" s="70">
        <f t="shared" si="84"/>
        <v>2.8661601230149572</v>
      </c>
      <c r="BP86" s="70">
        <f t="shared" si="59"/>
        <v>2.0069566819852058</v>
      </c>
      <c r="BQ86" s="70">
        <f t="shared" si="60"/>
        <v>18.926515398612075</v>
      </c>
      <c r="BR86" s="70">
        <f t="shared" si="61"/>
        <v>17</v>
      </c>
      <c r="BS86" s="70">
        <f t="array" ref="BS86">SUM(IF($AW86:$BN86&lt;0,1,0))</f>
        <v>5</v>
      </c>
      <c r="BT86" s="70">
        <f t="shared" si="62"/>
        <v>29.411764705882351</v>
      </c>
      <c r="BU86" s="70">
        <f t="array" ref="BU86">SUM(IF($AW86:$BN86&gt;20,1,0))</f>
        <v>0</v>
      </c>
      <c r="BV86" s="70">
        <f t="shared" si="63"/>
        <v>0</v>
      </c>
      <c r="BW86" s="70">
        <f t="array" ref="BW86">SUM(IF(AW86:BN86&gt;40,1,0))</f>
        <v>0</v>
      </c>
      <c r="BX86" s="70">
        <f t="shared" si="85"/>
        <v>0</v>
      </c>
      <c r="BY86" s="70">
        <v>12</v>
      </c>
      <c r="BZ86" s="70"/>
      <c r="CA86" s="70">
        <v>3.4805890227576892</v>
      </c>
      <c r="CB86" s="70">
        <v>5.4674862504044075</v>
      </c>
      <c r="CC86" s="70">
        <v>-5.1188299817184717</v>
      </c>
      <c r="CD86" s="70"/>
      <c r="CE86" s="70"/>
      <c r="CF86" s="70"/>
      <c r="CG86" s="70"/>
      <c r="CH86" s="70"/>
      <c r="CI86" s="70"/>
      <c r="CJ86" s="70" t="s">
        <v>14</v>
      </c>
      <c r="CK86" s="70"/>
      <c r="CL86" s="70"/>
      <c r="CM86" s="70"/>
      <c r="CN86" s="70"/>
      <c r="CO86" s="70">
        <v>4.0313549832026974</v>
      </c>
      <c r="CP86" s="70">
        <v>15.328467153284686</v>
      </c>
      <c r="CQ86" s="70">
        <f t="shared" si="86"/>
        <v>5.8648445713218349</v>
      </c>
      <c r="CR86" s="70">
        <f t="shared" si="64"/>
        <v>4.7494206168035529</v>
      </c>
      <c r="CS86" s="70">
        <f t="shared" si="65"/>
        <v>15.328467153284686</v>
      </c>
      <c r="CT86" s="70">
        <f t="shared" si="66"/>
        <v>7</v>
      </c>
      <c r="CU86" s="70">
        <f t="array" ref="CU86">SUM(IF($BY86:$CP86&lt;0,1,0))</f>
        <v>1</v>
      </c>
      <c r="CV86" s="70">
        <f t="shared" si="67"/>
        <v>14.285714285714286</v>
      </c>
      <c r="CW86" s="70">
        <f t="array" ref="CW86">SUM(IF($BY86:$CP86&gt;20,1,0))</f>
        <v>1</v>
      </c>
      <c r="CX86" s="70">
        <f t="shared" si="68"/>
        <v>14.285714285714285</v>
      </c>
      <c r="CY86" s="70">
        <f t="array" ref="CY86">SUM(IF(BY86:CP86&gt;40,1,0))</f>
        <v>1</v>
      </c>
      <c r="CZ86" s="70">
        <f t="shared" si="87"/>
        <v>14.285714285714285</v>
      </c>
      <c r="DA86" s="70">
        <v>-4.5672277506331334</v>
      </c>
      <c r="DB86" s="70">
        <v>-3.661565106466492</v>
      </c>
      <c r="DC86" s="70">
        <f t="shared" si="88"/>
        <v>-4.1143964285498127</v>
      </c>
      <c r="DD86" s="70">
        <f t="shared" si="69"/>
        <v>-4.1143964285498127</v>
      </c>
      <c r="DE86" s="70">
        <f t="shared" si="70"/>
        <v>-3.661565106466492</v>
      </c>
      <c r="DF86" s="70">
        <f t="shared" si="71"/>
        <v>2</v>
      </c>
      <c r="DG86" s="70">
        <f t="array" ref="DG86">SUM(IF($DA86:$DB86&lt;0,1,0))</f>
        <v>2</v>
      </c>
      <c r="DH86" s="70">
        <f t="shared" si="72"/>
        <v>100</v>
      </c>
      <c r="DI86" s="70">
        <f t="array" ref="DI86">SUM(IF($DA86:$DB86&gt;20,1,0))</f>
        <v>0</v>
      </c>
      <c r="DJ86" s="70">
        <f t="shared" si="73"/>
        <v>0</v>
      </c>
      <c r="DK86" s="70">
        <f t="array" ref="DK86">SUM(IF(DA86:DB86&gt;40,1,0))</f>
        <v>0</v>
      </c>
      <c r="DL86" s="70">
        <f t="shared" si="89"/>
        <v>0</v>
      </c>
      <c r="DM86" s="70">
        <v>4.3925126480784709</v>
      </c>
      <c r="DN86" s="70">
        <v>0.69444444444446418</v>
      </c>
      <c r="DO86" s="70">
        <f t="shared" si="45"/>
        <v>2.5434785462614675</v>
      </c>
      <c r="DP86" s="70">
        <f t="shared" si="40"/>
        <v>2.5434785462614675</v>
      </c>
      <c r="DQ86" s="70">
        <f t="shared" si="41"/>
        <v>4.3925126480784709</v>
      </c>
      <c r="DR86" s="70">
        <f t="shared" si="42"/>
        <v>2</v>
      </c>
      <c r="DS86" s="70">
        <f t="array" ref="DS86">SUM(IF($DM86:$DN86&lt;0,1,0))</f>
        <v>0</v>
      </c>
      <c r="DT86" s="70">
        <f t="shared" si="43"/>
        <v>0</v>
      </c>
      <c r="DU86" s="70">
        <f t="array" ref="DU86">SUM(IF($DM86:$DN86&gt;20,1,0))</f>
        <v>0</v>
      </c>
      <c r="DV86" s="70">
        <f t="shared" si="44"/>
        <v>0</v>
      </c>
      <c r="DW86" s="70">
        <f t="array" ref="DW86">SUM(IF(DM86:DN86&gt;40,1,0))</f>
        <v>0</v>
      </c>
      <c r="DX86" s="70">
        <f t="shared" si="46"/>
        <v>0</v>
      </c>
      <c r="DY86" s="70">
        <f t="shared" si="91"/>
        <v>5.9734615668715447</v>
      </c>
      <c r="DZ86" s="70">
        <f t="shared" si="74"/>
        <v>3.4805890227576892</v>
      </c>
      <c r="EA86" s="70">
        <f t="shared" si="75"/>
        <v>39.71486761710792</v>
      </c>
      <c r="EB86" s="70">
        <f t="shared" si="92"/>
        <v>0.77883852333922643</v>
      </c>
      <c r="EC86" s="70">
        <f t="shared" si="76"/>
        <v>10.867078165343976</v>
      </c>
      <c r="ED86" s="70">
        <f t="shared" si="77"/>
        <v>37</v>
      </c>
      <c r="EE86" s="70">
        <f t="shared" si="77"/>
        <v>9</v>
      </c>
      <c r="EF86" s="70">
        <f t="shared" si="78"/>
        <v>24.324324324324323</v>
      </c>
      <c r="EG86" s="70">
        <f t="shared" si="79"/>
        <v>5</v>
      </c>
      <c r="EH86" s="103">
        <f t="shared" si="80"/>
        <v>13.513513513513514</v>
      </c>
      <c r="EI86" s="70">
        <f t="shared" si="93"/>
        <v>5.8202939781887153</v>
      </c>
      <c r="EJ86" s="70">
        <f t="shared" si="81"/>
        <v>2</v>
      </c>
      <c r="EK86" s="70">
        <f t="shared" si="90"/>
        <v>5.4054054054054053</v>
      </c>
      <c r="EL86" s="37"/>
      <c r="EM86" s="37"/>
      <c r="EN86" s="37"/>
      <c r="EO86" s="37"/>
    </row>
    <row r="87" spans="2:145" x14ac:dyDescent="0.4">
      <c r="B87" s="69">
        <v>1878</v>
      </c>
      <c r="C87" s="70">
        <v>-1.4925373134328401</v>
      </c>
      <c r="D87" s="70"/>
      <c r="E87" s="70"/>
      <c r="F87" s="70"/>
      <c r="G87" s="70">
        <v>-0.51411478781080433</v>
      </c>
      <c r="H87" s="70"/>
      <c r="I87" s="70"/>
      <c r="J87" s="70"/>
      <c r="K87" s="70"/>
      <c r="L87" s="70"/>
      <c r="M87" s="70"/>
      <c r="N87" s="70"/>
      <c r="O87" s="70"/>
      <c r="P87" s="70"/>
      <c r="Q87" s="70">
        <f t="shared" si="53"/>
        <v>-1.0033260506218222</v>
      </c>
      <c r="R87" s="70">
        <f t="shared" si="47"/>
        <v>-1.0033260506218222</v>
      </c>
      <c r="S87" s="70">
        <f t="shared" si="48"/>
        <v>-0.51411478781080433</v>
      </c>
      <c r="T87" s="70">
        <f t="shared" si="49"/>
        <v>2</v>
      </c>
      <c r="U87" s="70">
        <f t="array" ref="U87">SUM(IF($C87:$P87&lt;0,1,0))</f>
        <v>2</v>
      </c>
      <c r="V87" s="70">
        <f t="shared" si="50"/>
        <v>100</v>
      </c>
      <c r="W87" s="70">
        <f t="array" ref="W87">SUM(IF($C87:$P87&gt;20,1,0))</f>
        <v>0</v>
      </c>
      <c r="X87" s="70">
        <f t="shared" si="51"/>
        <v>0</v>
      </c>
      <c r="Y87" s="70">
        <f t="array" ref="Y87">SUM(IF(C87:P87&gt;40,1,0))</f>
        <v>0</v>
      </c>
      <c r="Z87" s="70">
        <f t="shared" si="52"/>
        <v>0</v>
      </c>
      <c r="AA87" s="70">
        <v>7.9709235393080622</v>
      </c>
      <c r="AB87" s="70"/>
      <c r="AC87" s="70">
        <v>7.473528687515385</v>
      </c>
      <c r="AD87" s="70">
        <v>18.059815470899732</v>
      </c>
      <c r="AE87" s="70">
        <v>10.431600413840014</v>
      </c>
      <c r="AF87" s="70" t="s">
        <v>14</v>
      </c>
      <c r="AG87" s="70"/>
      <c r="AH87" s="70">
        <v>27.777777777777768</v>
      </c>
      <c r="AI87" s="70"/>
      <c r="AJ87" s="70"/>
      <c r="AK87" s="70"/>
      <c r="AL87" s="70">
        <v>21.137026239067058</v>
      </c>
      <c r="AM87" s="70">
        <f t="shared" si="82"/>
        <v>15.475112021401337</v>
      </c>
      <c r="AN87" s="70">
        <f t="shared" si="54"/>
        <v>14.245707942369872</v>
      </c>
      <c r="AO87" s="70">
        <f t="shared" si="55"/>
        <v>27.777777777777768</v>
      </c>
      <c r="AP87" s="70">
        <f t="shared" si="56"/>
        <v>7</v>
      </c>
      <c r="AQ87" s="70">
        <f t="array" ref="AQ87">SUM(IF($AA87:$AL87&lt;0,1,0))</f>
        <v>0</v>
      </c>
      <c r="AR87" s="70">
        <f t="shared" si="57"/>
        <v>0</v>
      </c>
      <c r="AS87" s="70">
        <f t="array" ref="AS87">SUM(IF($AA87:$AL87&gt;20,1,0))</f>
        <v>3</v>
      </c>
      <c r="AT87" s="70">
        <f t="shared" si="58"/>
        <v>42.857142857142854</v>
      </c>
      <c r="AU87" s="70">
        <f t="array" ref="AU87">SUM(IF(AA87:AL87&gt;40,1,0))</f>
        <v>1</v>
      </c>
      <c r="AV87" s="70">
        <f t="shared" si="83"/>
        <v>14.285714285714285</v>
      </c>
      <c r="AW87" s="70">
        <v>-12.353649871798833</v>
      </c>
      <c r="AX87" s="70">
        <v>0.39545890755648561</v>
      </c>
      <c r="AY87" s="70">
        <v>-7.8443953328105289</v>
      </c>
      <c r="AZ87" s="70">
        <v>-9.8318240620957393</v>
      </c>
      <c r="BA87" s="70">
        <v>-2.1052631578947354</v>
      </c>
      <c r="BB87" s="70">
        <v>-5.1948051948051965</v>
      </c>
      <c r="BC87" s="70">
        <v>-8.0815894055084492</v>
      </c>
      <c r="BD87" s="70"/>
      <c r="BE87" s="70">
        <v>-3.3898305084745708</v>
      </c>
      <c r="BF87" s="70">
        <v>-5.4799468646191452</v>
      </c>
      <c r="BG87" s="70">
        <v>-10.181112908345131</v>
      </c>
      <c r="BH87" s="70">
        <v>1.5763446731017261</v>
      </c>
      <c r="BI87" s="70">
        <v>-6.0912657443733202</v>
      </c>
      <c r="BJ87" s="70">
        <v>26.929819106180865</v>
      </c>
      <c r="BK87" s="70">
        <v>0.53683642737107096</v>
      </c>
      <c r="BL87" s="70">
        <v>-5.9855421686746961</v>
      </c>
      <c r="BM87" s="70">
        <v>0.44923629829289879</v>
      </c>
      <c r="BN87" s="70">
        <v>-2.0618556701030855</v>
      </c>
      <c r="BO87" s="70">
        <f t="shared" si="84"/>
        <v>-2.8654932633529637</v>
      </c>
      <c r="BP87" s="70">
        <f t="shared" si="59"/>
        <v>-5.1948051948051965</v>
      </c>
      <c r="BQ87" s="70">
        <f t="shared" si="60"/>
        <v>26.929819106180865</v>
      </c>
      <c r="BR87" s="70">
        <f t="shared" si="61"/>
        <v>17</v>
      </c>
      <c r="BS87" s="70">
        <f t="array" ref="BS87">SUM(IF($AW87:$BN87&lt;0,1,0))</f>
        <v>12</v>
      </c>
      <c r="BT87" s="70">
        <f t="shared" si="62"/>
        <v>70.588235294117652</v>
      </c>
      <c r="BU87" s="70">
        <f t="array" ref="BU87">SUM(IF($AW87:$BN87&gt;20,1,0))</f>
        <v>1</v>
      </c>
      <c r="BV87" s="70">
        <f t="shared" si="63"/>
        <v>5.8823529411764701</v>
      </c>
      <c r="BW87" s="70">
        <f t="array" ref="BW87">SUM(IF(AW87:BN87&gt;40,1,0))</f>
        <v>0</v>
      </c>
      <c r="BX87" s="70">
        <f t="shared" si="85"/>
        <v>0</v>
      </c>
      <c r="BY87" s="70">
        <v>2.1739130434782474</v>
      </c>
      <c r="BZ87" s="70"/>
      <c r="CA87" s="70">
        <v>-3.3635187580853745</v>
      </c>
      <c r="CB87" s="70">
        <v>-5.0920245398772943</v>
      </c>
      <c r="CC87" s="70">
        <v>0</v>
      </c>
      <c r="CD87" s="70"/>
      <c r="CE87" s="70"/>
      <c r="CF87" s="70"/>
      <c r="CG87" s="70"/>
      <c r="CH87" s="70"/>
      <c r="CI87" s="70"/>
      <c r="CJ87" s="70">
        <v>1.4457831325301207</v>
      </c>
      <c r="CK87" s="70"/>
      <c r="CL87" s="70"/>
      <c r="CM87" s="70"/>
      <c r="CN87" s="70"/>
      <c r="CO87" s="70">
        <v>1.0764262648008611</v>
      </c>
      <c r="CP87" s="70">
        <v>-10.126582278481022</v>
      </c>
      <c r="CQ87" s="70">
        <f t="shared" si="86"/>
        <v>-1.9837147336620657</v>
      </c>
      <c r="CR87" s="70">
        <f t="shared" si="64"/>
        <v>0</v>
      </c>
      <c r="CS87" s="70">
        <f t="shared" si="65"/>
        <v>2.1739130434782474</v>
      </c>
      <c r="CT87" s="70">
        <f t="shared" si="66"/>
        <v>7</v>
      </c>
      <c r="CU87" s="70">
        <f t="array" ref="CU87">SUM(IF($BY87:$CP87&lt;0,1,0))</f>
        <v>3</v>
      </c>
      <c r="CV87" s="70">
        <f t="shared" si="67"/>
        <v>42.857142857142854</v>
      </c>
      <c r="CW87" s="70">
        <f t="array" ref="CW87">SUM(IF($BY87:$CP87&gt;20,1,0))</f>
        <v>0</v>
      </c>
      <c r="CX87" s="70">
        <f t="shared" si="68"/>
        <v>0</v>
      </c>
      <c r="CY87" s="70">
        <f t="array" ref="CY87">SUM(IF(BY87:CP87&gt;40,1,0))</f>
        <v>0</v>
      </c>
      <c r="CZ87" s="70">
        <f t="shared" si="87"/>
        <v>0</v>
      </c>
      <c r="DA87" s="70">
        <v>-4.6449689598022443</v>
      </c>
      <c r="DB87" s="70">
        <v>-5.4262205062205053</v>
      </c>
      <c r="DC87" s="70">
        <f t="shared" si="88"/>
        <v>-5.0355947330113748</v>
      </c>
      <c r="DD87" s="70">
        <f t="shared" si="69"/>
        <v>-5.0355947330113748</v>
      </c>
      <c r="DE87" s="70">
        <f t="shared" si="70"/>
        <v>-4.6449689598022443</v>
      </c>
      <c r="DF87" s="70">
        <f t="shared" si="71"/>
        <v>2</v>
      </c>
      <c r="DG87" s="70">
        <f t="array" ref="DG87">SUM(IF($DA87:$DB87&lt;0,1,0))</f>
        <v>2</v>
      </c>
      <c r="DH87" s="70">
        <f t="shared" si="72"/>
        <v>100</v>
      </c>
      <c r="DI87" s="70">
        <f t="array" ref="DI87">SUM(IF($DA87:$DB87&gt;20,1,0))</f>
        <v>0</v>
      </c>
      <c r="DJ87" s="70">
        <f t="shared" si="73"/>
        <v>0</v>
      </c>
      <c r="DK87" s="70">
        <f t="array" ref="DK87">SUM(IF(DA87:DB87&gt;40,1,0))</f>
        <v>0</v>
      </c>
      <c r="DL87" s="70">
        <f t="shared" si="89"/>
        <v>0</v>
      </c>
      <c r="DM87" s="70">
        <v>-7.5255824706012531</v>
      </c>
      <c r="DN87" s="70">
        <v>1.3793103448275668</v>
      </c>
      <c r="DO87" s="70">
        <f t="shared" si="45"/>
        <v>-3.0731360628868432</v>
      </c>
      <c r="DP87" s="70">
        <f t="shared" si="40"/>
        <v>-3.0731360628868432</v>
      </c>
      <c r="DQ87" s="70">
        <f t="shared" si="41"/>
        <v>1.3793103448275668</v>
      </c>
      <c r="DR87" s="70">
        <f t="shared" si="42"/>
        <v>2</v>
      </c>
      <c r="DS87" s="70">
        <f t="array" ref="DS87">SUM(IF($DM87:$DN87&lt;0,1,0))</f>
        <v>1</v>
      </c>
      <c r="DT87" s="70">
        <f t="shared" si="43"/>
        <v>50</v>
      </c>
      <c r="DU87" s="70">
        <f t="array" ref="DU87">SUM(IF($DM87:$DN87&gt;20,1,0))</f>
        <v>0</v>
      </c>
      <c r="DV87" s="70">
        <f t="shared" si="44"/>
        <v>0</v>
      </c>
      <c r="DW87" s="70">
        <f t="array" ref="DW87">SUM(IF(DM87:DN87&gt;40,1,0))</f>
        <v>0</v>
      </c>
      <c r="DX87" s="70">
        <f t="shared" si="46"/>
        <v>0</v>
      </c>
      <c r="DY87" s="70">
        <f t="shared" si="91"/>
        <v>0.33408805063147412</v>
      </c>
      <c r="DZ87" s="70">
        <f t="shared" si="74"/>
        <v>-1.7771964917679628</v>
      </c>
      <c r="EA87" s="70">
        <f t="shared" si="75"/>
        <v>27.777777777777768</v>
      </c>
      <c r="EB87" s="70">
        <f t="shared" si="92"/>
        <v>1.6266992187916274E-2</v>
      </c>
      <c r="EC87" s="70">
        <f t="shared" si="76"/>
        <v>9.8369334199080836</v>
      </c>
      <c r="ED87" s="70">
        <f t="shared" si="77"/>
        <v>37</v>
      </c>
      <c r="EE87" s="70">
        <f t="shared" si="77"/>
        <v>20</v>
      </c>
      <c r="EF87" s="70">
        <f t="shared" si="78"/>
        <v>54.054054054054056</v>
      </c>
      <c r="EG87" s="70">
        <f t="shared" si="79"/>
        <v>4</v>
      </c>
      <c r="EH87" s="103">
        <f t="shared" si="80"/>
        <v>10.810810810810811</v>
      </c>
      <c r="EI87" s="70">
        <f t="shared" si="93"/>
        <v>6.7449027975343769</v>
      </c>
      <c r="EJ87" s="70">
        <f t="shared" si="81"/>
        <v>1</v>
      </c>
      <c r="EK87" s="70">
        <f t="shared" si="90"/>
        <v>2.7027027027027026</v>
      </c>
      <c r="EL87" s="37"/>
      <c r="EM87" s="37"/>
      <c r="EN87" s="37"/>
      <c r="EO87" s="37"/>
    </row>
    <row r="88" spans="2:145" x14ac:dyDescent="0.4">
      <c r="B88" s="69">
        <v>1879</v>
      </c>
      <c r="C88" s="70">
        <v>-16.831357048748352</v>
      </c>
      <c r="D88" s="70"/>
      <c r="E88" s="70"/>
      <c r="F88" s="70"/>
      <c r="G88" s="70">
        <v>10.551536220990322</v>
      </c>
      <c r="H88" s="70"/>
      <c r="I88" s="70"/>
      <c r="J88" s="70"/>
      <c r="K88" s="70"/>
      <c r="L88" s="70"/>
      <c r="M88" s="70"/>
      <c r="N88" s="70"/>
      <c r="O88" s="70"/>
      <c r="P88" s="70"/>
      <c r="Q88" s="70">
        <f t="shared" si="53"/>
        <v>-3.139910413879015</v>
      </c>
      <c r="R88" s="70">
        <f t="shared" si="47"/>
        <v>-3.139910413879015</v>
      </c>
      <c r="S88" s="70">
        <f t="shared" si="48"/>
        <v>10.551536220990322</v>
      </c>
      <c r="T88" s="70">
        <f t="shared" si="49"/>
        <v>2</v>
      </c>
      <c r="U88" s="70">
        <f t="array" ref="U88">SUM(IF($C88:$P88&lt;0,1,0))</f>
        <v>1</v>
      </c>
      <c r="V88" s="70">
        <f t="shared" si="50"/>
        <v>50</v>
      </c>
      <c r="W88" s="70">
        <f t="array" ref="W88">SUM(IF($C88:$P88&gt;20,1,0))</f>
        <v>0</v>
      </c>
      <c r="X88" s="70">
        <f t="shared" si="51"/>
        <v>0</v>
      </c>
      <c r="Y88" s="70">
        <f t="array" ref="Y88">SUM(IF(C88:P88&gt;40,1,0))</f>
        <v>0</v>
      </c>
      <c r="Z88" s="70">
        <f t="shared" si="52"/>
        <v>0</v>
      </c>
      <c r="AA88" s="70">
        <v>-14.362817070981315</v>
      </c>
      <c r="AB88" s="70"/>
      <c r="AC88" s="70">
        <v>-8.431664566387898</v>
      </c>
      <c r="AD88" s="70">
        <v>-11.182646630870718</v>
      </c>
      <c r="AE88" s="70">
        <v>32.170368917896852</v>
      </c>
      <c r="AF88" s="70" t="s">
        <v>14</v>
      </c>
      <c r="AG88" s="70"/>
      <c r="AH88" s="70">
        <v>3.5573122529644285</v>
      </c>
      <c r="AI88" s="70"/>
      <c r="AJ88" s="70"/>
      <c r="AK88" s="70"/>
      <c r="AL88" s="70">
        <v>-23.34536702767749</v>
      </c>
      <c r="AM88" s="70">
        <f t="shared" si="82"/>
        <v>-3.5991356875093565</v>
      </c>
      <c r="AN88" s="70">
        <f t="shared" si="54"/>
        <v>-9.8071555986293077</v>
      </c>
      <c r="AO88" s="70">
        <f t="shared" si="55"/>
        <v>32.170368917896852</v>
      </c>
      <c r="AP88" s="70">
        <f t="shared" si="56"/>
        <v>7</v>
      </c>
      <c r="AQ88" s="70">
        <f t="array" ref="AQ88">SUM(IF($AA88:$AL88&lt;0,1,0))</f>
        <v>4</v>
      </c>
      <c r="AR88" s="70">
        <f t="shared" si="57"/>
        <v>57.142857142857146</v>
      </c>
      <c r="AS88" s="70">
        <f t="array" ref="AS88">SUM(IF($AA88:$AL88&gt;20,1,0))</f>
        <v>2</v>
      </c>
      <c r="AT88" s="70">
        <f t="shared" si="58"/>
        <v>28.571428571428569</v>
      </c>
      <c r="AU88" s="70">
        <f t="array" ref="AU88">SUM(IF(AA88:AL88&gt;40,1,0))</f>
        <v>1</v>
      </c>
      <c r="AV88" s="70">
        <f t="shared" si="83"/>
        <v>14.285714285714285</v>
      </c>
      <c r="AW88" s="70">
        <v>3.6726349922458601</v>
      </c>
      <c r="AX88" s="70">
        <v>0.82825730905282113</v>
      </c>
      <c r="AY88" s="70">
        <v>-6.3821557503867989</v>
      </c>
      <c r="AZ88" s="70">
        <v>-7.173601147776183</v>
      </c>
      <c r="BA88" s="70">
        <v>0</v>
      </c>
      <c r="BB88" s="70">
        <v>-1.3698630136986356</v>
      </c>
      <c r="BC88" s="70">
        <v>-6.3640773687667851</v>
      </c>
      <c r="BD88" s="70"/>
      <c r="BE88" s="70">
        <v>-1.754385964912285</v>
      </c>
      <c r="BF88" s="70">
        <v>-2.3646743314642005</v>
      </c>
      <c r="BG88" s="70">
        <v>-7.44702425193117</v>
      </c>
      <c r="BH88" s="70">
        <v>8.302754316783755</v>
      </c>
      <c r="BI88" s="70">
        <v>-2.176781002638517</v>
      </c>
      <c r="BJ88" s="70">
        <v>-11.073906485671191</v>
      </c>
      <c r="BK88" s="70">
        <v>3.2991372771572118</v>
      </c>
      <c r="BL88" s="70">
        <v>-8.9706786959196201</v>
      </c>
      <c r="BM88" s="70">
        <v>8.4078711985688734</v>
      </c>
      <c r="BN88" s="70">
        <v>-4.2105263157894646</v>
      </c>
      <c r="BO88" s="70">
        <f t="shared" si="84"/>
        <v>-2.0457070138321369</v>
      </c>
      <c r="BP88" s="70">
        <f t="shared" si="59"/>
        <v>-2.176781002638517</v>
      </c>
      <c r="BQ88" s="70">
        <f t="shared" si="60"/>
        <v>8.4078711985688734</v>
      </c>
      <c r="BR88" s="70">
        <f t="shared" si="61"/>
        <v>17</v>
      </c>
      <c r="BS88" s="70">
        <f t="array" ref="BS88">SUM(IF($AW88:$BN88&lt;0,1,0))</f>
        <v>11</v>
      </c>
      <c r="BT88" s="70">
        <f t="shared" si="62"/>
        <v>64.705882352941174</v>
      </c>
      <c r="BU88" s="70">
        <f t="array" ref="BU88">SUM(IF($AW88:$BN88&gt;20,1,0))</f>
        <v>0</v>
      </c>
      <c r="BV88" s="70">
        <f t="shared" si="63"/>
        <v>0</v>
      </c>
      <c r="BW88" s="70">
        <f t="array" ref="BW88">SUM(IF(AW88:BN88&gt;40,1,0))</f>
        <v>0</v>
      </c>
      <c r="BX88" s="70">
        <f t="shared" si="85"/>
        <v>0</v>
      </c>
      <c r="BY88" s="70">
        <v>5.1671732522796443</v>
      </c>
      <c r="BZ88" s="70"/>
      <c r="CA88" s="70">
        <v>-3.6144578313253053</v>
      </c>
      <c r="CB88" s="70">
        <v>6.3994828700711102</v>
      </c>
      <c r="CC88" s="70">
        <v>0</v>
      </c>
      <c r="CD88" s="70"/>
      <c r="CE88" s="70"/>
      <c r="CF88" s="70"/>
      <c r="CG88" s="70"/>
      <c r="CH88" s="70"/>
      <c r="CI88" s="70"/>
      <c r="CJ88" s="70">
        <v>1.4251781472684133</v>
      </c>
      <c r="CK88" s="70"/>
      <c r="CL88" s="70"/>
      <c r="CM88" s="70"/>
      <c r="CN88" s="70"/>
      <c r="CO88" s="70">
        <v>7.2417465388711353</v>
      </c>
      <c r="CP88" s="70">
        <v>-10.563380281690138</v>
      </c>
      <c r="CQ88" s="70">
        <f t="shared" si="86"/>
        <v>0.86510609935355143</v>
      </c>
      <c r="CR88" s="70">
        <f t="shared" si="64"/>
        <v>1.4251781472684133</v>
      </c>
      <c r="CS88" s="70">
        <f t="shared" si="65"/>
        <v>7.2417465388711353</v>
      </c>
      <c r="CT88" s="70">
        <f t="shared" si="66"/>
        <v>7</v>
      </c>
      <c r="CU88" s="70">
        <f t="array" ref="CU88">SUM(IF($BY88:$CP88&lt;0,1,0))</f>
        <v>2</v>
      </c>
      <c r="CV88" s="70">
        <f t="shared" si="67"/>
        <v>28.571428571428573</v>
      </c>
      <c r="CW88" s="70">
        <f t="array" ref="CW88">SUM(IF($BY88:$CP88&gt;20,1,0))</f>
        <v>0</v>
      </c>
      <c r="CX88" s="70">
        <f t="shared" si="68"/>
        <v>0</v>
      </c>
      <c r="CY88" s="70">
        <f t="array" ref="CY88">SUM(IF(BY88:CP88&gt;40,1,0))</f>
        <v>0</v>
      </c>
      <c r="CZ88" s="70">
        <f t="shared" si="87"/>
        <v>0</v>
      </c>
      <c r="DA88" s="70">
        <v>-2.2981564504908323</v>
      </c>
      <c r="DB88" s="70">
        <v>2.4154589371980686</v>
      </c>
      <c r="DC88" s="70">
        <f t="shared" si="88"/>
        <v>5.8651243353618154E-2</v>
      </c>
      <c r="DD88" s="70">
        <f t="shared" si="69"/>
        <v>5.8651243353617932E-2</v>
      </c>
      <c r="DE88" s="70">
        <f t="shared" si="70"/>
        <v>2.4154589371980686</v>
      </c>
      <c r="DF88" s="70">
        <f t="shared" si="71"/>
        <v>2</v>
      </c>
      <c r="DG88" s="70">
        <f t="array" ref="DG88">SUM(IF($DA88:$DB88&lt;0,1,0))</f>
        <v>1</v>
      </c>
      <c r="DH88" s="70">
        <f t="shared" si="72"/>
        <v>50</v>
      </c>
      <c r="DI88" s="70">
        <f t="array" ref="DI88">SUM(IF($DA88:$DB88&gt;20,1,0))</f>
        <v>0</v>
      </c>
      <c r="DJ88" s="70">
        <f t="shared" si="73"/>
        <v>0</v>
      </c>
      <c r="DK88" s="70">
        <f t="array" ref="DK88">SUM(IF(DA88:DB88&gt;40,1,0))</f>
        <v>0</v>
      </c>
      <c r="DL88" s="70">
        <f t="shared" si="89"/>
        <v>0</v>
      </c>
      <c r="DM88" s="70">
        <v>-8.0714473476461848</v>
      </c>
      <c r="DN88" s="70">
        <v>-15.986394557823115</v>
      </c>
      <c r="DO88" s="70">
        <f t="shared" si="45"/>
        <v>-12.02892095273465</v>
      </c>
      <c r="DP88" s="70">
        <f t="shared" si="40"/>
        <v>-12.02892095273465</v>
      </c>
      <c r="DQ88" s="70">
        <f t="shared" si="41"/>
        <v>-8.0714473476461848</v>
      </c>
      <c r="DR88" s="70">
        <f t="shared" si="42"/>
        <v>2</v>
      </c>
      <c r="DS88" s="70">
        <f t="array" ref="DS88">SUM(IF($DM88:$DN88&lt;0,1,0))</f>
        <v>2</v>
      </c>
      <c r="DT88" s="70">
        <f t="shared" si="43"/>
        <v>100</v>
      </c>
      <c r="DU88" s="70">
        <f t="array" ref="DU88">SUM(IF($DM88:$DN88&gt;20,1,0))</f>
        <v>0</v>
      </c>
      <c r="DV88" s="70">
        <f t="shared" si="44"/>
        <v>0</v>
      </c>
      <c r="DW88" s="70">
        <f t="array" ref="DW88">SUM(IF(DM88:DN88&gt;40,1,0))</f>
        <v>0</v>
      </c>
      <c r="DX88" s="70">
        <f t="shared" si="46"/>
        <v>0</v>
      </c>
      <c r="DY88" s="70">
        <f t="shared" si="91"/>
        <v>-2.2371236364235467</v>
      </c>
      <c r="DZ88" s="70">
        <f t="shared" si="74"/>
        <v>-2.2374687265646749</v>
      </c>
      <c r="EA88" s="70">
        <f t="shared" si="75"/>
        <v>32.170368917896852</v>
      </c>
      <c r="EB88" s="70">
        <f t="shared" si="92"/>
        <v>-0.66043122248862407</v>
      </c>
      <c r="EC88" s="70">
        <f t="shared" si="76"/>
        <v>9.8227861099189191</v>
      </c>
      <c r="ED88" s="70">
        <f t="shared" si="77"/>
        <v>37</v>
      </c>
      <c r="EE88" s="70">
        <f t="shared" si="77"/>
        <v>21</v>
      </c>
      <c r="EF88" s="70">
        <f t="shared" si="78"/>
        <v>56.756756756756758</v>
      </c>
      <c r="EG88" s="70">
        <f t="shared" si="79"/>
        <v>2</v>
      </c>
      <c r="EH88" s="103">
        <f t="shared" si="80"/>
        <v>5.4054054054054053</v>
      </c>
      <c r="EI88" s="70">
        <f t="shared" si="93"/>
        <v>7.2072072072072073</v>
      </c>
      <c r="EJ88" s="70">
        <f t="shared" si="81"/>
        <v>1</v>
      </c>
      <c r="EK88" s="70">
        <f t="shared" si="90"/>
        <v>2.7027027027027026</v>
      </c>
      <c r="EL88" s="37"/>
      <c r="EM88" s="37"/>
      <c r="EN88" s="37"/>
      <c r="EO88" s="37"/>
    </row>
    <row r="89" spans="2:145" x14ac:dyDescent="0.4">
      <c r="B89" s="69">
        <v>1880</v>
      </c>
      <c r="C89" s="70">
        <v>3.8811881188118846</v>
      </c>
      <c r="D89" s="70"/>
      <c r="E89" s="70"/>
      <c r="F89" s="70"/>
      <c r="G89" s="70">
        <v>1.7848036715961246</v>
      </c>
      <c r="H89" s="70"/>
      <c r="I89" s="70"/>
      <c r="J89" s="70"/>
      <c r="K89" s="70"/>
      <c r="L89" s="70"/>
      <c r="M89" s="70"/>
      <c r="N89" s="70"/>
      <c r="O89" s="70"/>
      <c r="P89" s="70"/>
      <c r="Q89" s="70">
        <f t="shared" si="53"/>
        <v>2.8329958952040046</v>
      </c>
      <c r="R89" s="70">
        <f t="shared" si="47"/>
        <v>2.8329958952040046</v>
      </c>
      <c r="S89" s="70">
        <f t="shared" si="48"/>
        <v>3.8811881188118846</v>
      </c>
      <c r="T89" s="70">
        <f t="shared" si="49"/>
        <v>2</v>
      </c>
      <c r="U89" s="70">
        <f t="array" ref="U89">SUM(IF($C89:$P89&lt;0,1,0))</f>
        <v>0</v>
      </c>
      <c r="V89" s="70">
        <f t="shared" si="50"/>
        <v>0</v>
      </c>
      <c r="W89" s="70">
        <f t="array" ref="W89">SUM(IF($C89:$P89&gt;20,1,0))</f>
        <v>0</v>
      </c>
      <c r="X89" s="70">
        <f t="shared" si="51"/>
        <v>0</v>
      </c>
      <c r="Y89" s="70">
        <f t="array" ref="Y89">SUM(IF(C89:P89&gt;40,1,0))</f>
        <v>0</v>
      </c>
      <c r="Z89" s="70">
        <f t="shared" si="52"/>
        <v>0</v>
      </c>
      <c r="AA89" s="70">
        <v>-12.999241859283506</v>
      </c>
      <c r="AB89" s="70"/>
      <c r="AC89" s="70">
        <v>-12.948830226448161</v>
      </c>
      <c r="AD89" s="70">
        <v>1.5391353618506631</v>
      </c>
      <c r="AE89" s="70">
        <v>23.565039770358254</v>
      </c>
      <c r="AF89" s="70" t="s">
        <v>14</v>
      </c>
      <c r="AG89" s="70"/>
      <c r="AH89" s="70">
        <v>-11.908396946564881</v>
      </c>
      <c r="AI89" s="70"/>
      <c r="AJ89" s="70"/>
      <c r="AK89" s="70"/>
      <c r="AL89" s="70">
        <v>-4.7095761381475647</v>
      </c>
      <c r="AM89" s="70">
        <f t="shared" si="82"/>
        <v>-2.9103116730391996</v>
      </c>
      <c r="AN89" s="70">
        <f t="shared" si="54"/>
        <v>-8.308986542356223</v>
      </c>
      <c r="AO89" s="70">
        <f t="shared" si="55"/>
        <v>23.565039770358254</v>
      </c>
      <c r="AP89" s="70">
        <f t="shared" si="56"/>
        <v>7</v>
      </c>
      <c r="AQ89" s="70">
        <f t="array" ref="AQ89">SUM(IF($AA89:$AL89&lt;0,1,0))</f>
        <v>4</v>
      </c>
      <c r="AR89" s="70">
        <f t="shared" si="57"/>
        <v>57.142857142857146</v>
      </c>
      <c r="AS89" s="70">
        <f t="array" ref="AS89">SUM(IF($AA89:$AL89&gt;20,1,0))</f>
        <v>2</v>
      </c>
      <c r="AT89" s="70">
        <f t="shared" si="58"/>
        <v>28.571428571428569</v>
      </c>
      <c r="AU89" s="70">
        <f t="array" ref="AU89">SUM(IF(AA89:AL89&gt;40,1,0))</f>
        <v>1</v>
      </c>
      <c r="AV89" s="70">
        <f t="shared" si="83"/>
        <v>14.285714285714285</v>
      </c>
      <c r="AW89" s="70">
        <v>9.5260760182226178</v>
      </c>
      <c r="AX89" s="70">
        <v>-5.1441680329240063</v>
      </c>
      <c r="AY89" s="70">
        <v>7.9548271587935471</v>
      </c>
      <c r="AZ89" s="70">
        <v>11.746522411128295</v>
      </c>
      <c r="BA89" s="70">
        <v>1.0752688172043006</v>
      </c>
      <c r="BB89" s="70">
        <v>5.555555555555558</v>
      </c>
      <c r="BC89" s="70">
        <v>4.1322993671309538</v>
      </c>
      <c r="BD89" s="70"/>
      <c r="BE89" s="70">
        <v>3.5714285714285658</v>
      </c>
      <c r="BF89" s="70">
        <v>-1.962516909483436</v>
      </c>
      <c r="BG89" s="70">
        <v>7.4181724556808746</v>
      </c>
      <c r="BH89" s="70">
        <v>10.060526096011536</v>
      </c>
      <c r="BI89" s="70">
        <v>-4.4729152618565919</v>
      </c>
      <c r="BJ89" s="70">
        <v>34.071903802722339</v>
      </c>
      <c r="BK89" s="70">
        <v>-1.999487752440503</v>
      </c>
      <c r="BL89" s="70">
        <v>7.6134699853587007</v>
      </c>
      <c r="BM89" s="70">
        <v>2.6320132013201381</v>
      </c>
      <c r="BN89" s="70">
        <v>3.296703296703285</v>
      </c>
      <c r="BO89" s="70">
        <f t="shared" si="84"/>
        <v>5.5926869870915397</v>
      </c>
      <c r="BP89" s="70">
        <f t="shared" si="59"/>
        <v>4.1322993671309538</v>
      </c>
      <c r="BQ89" s="70">
        <f t="shared" si="60"/>
        <v>34.071903802722339</v>
      </c>
      <c r="BR89" s="70">
        <f t="shared" si="61"/>
        <v>17</v>
      </c>
      <c r="BS89" s="70">
        <f t="array" ref="BS89">SUM(IF($AW89:$BN89&lt;0,1,0))</f>
        <v>4</v>
      </c>
      <c r="BT89" s="70">
        <f t="shared" si="62"/>
        <v>23.529411764705884</v>
      </c>
      <c r="BU89" s="70">
        <f t="array" ref="BU89">SUM(IF($AW89:$BN89&gt;20,1,0))</f>
        <v>1</v>
      </c>
      <c r="BV89" s="70">
        <f t="shared" si="63"/>
        <v>5.8823529411764701</v>
      </c>
      <c r="BW89" s="70">
        <f t="array" ref="BW89">SUM(IF(AW89:BN89&gt;40,1,0))</f>
        <v>0</v>
      </c>
      <c r="BX89" s="70">
        <f t="shared" si="85"/>
        <v>0</v>
      </c>
      <c r="BY89" s="70">
        <v>1.8786127167630018</v>
      </c>
      <c r="BZ89" s="70"/>
      <c r="CA89" s="70">
        <v>-7.3611111111111072</v>
      </c>
      <c r="CB89" s="70">
        <v>10.783718104495744</v>
      </c>
      <c r="CC89" s="70">
        <v>0</v>
      </c>
      <c r="CD89" s="70"/>
      <c r="CE89" s="70"/>
      <c r="CF89" s="70"/>
      <c r="CG89" s="70"/>
      <c r="CH89" s="70"/>
      <c r="CI89" s="70"/>
      <c r="CJ89" s="70">
        <v>1.4051522248243575</v>
      </c>
      <c r="CK89" s="70"/>
      <c r="CL89" s="70"/>
      <c r="CM89" s="70"/>
      <c r="CN89" s="70"/>
      <c r="CO89" s="70">
        <v>-0.39721946375372957</v>
      </c>
      <c r="CP89" s="70">
        <v>-7.0866141732283339</v>
      </c>
      <c r="CQ89" s="70">
        <f t="shared" si="86"/>
        <v>-0.11106595743000966</v>
      </c>
      <c r="CR89" s="70">
        <f t="shared" si="64"/>
        <v>0</v>
      </c>
      <c r="CS89" s="70">
        <f t="shared" si="65"/>
        <v>10.783718104495744</v>
      </c>
      <c r="CT89" s="70">
        <f t="shared" si="66"/>
        <v>7</v>
      </c>
      <c r="CU89" s="70">
        <f t="array" ref="CU89">SUM(IF($BY89:$CP89&lt;0,1,0))</f>
        <v>3</v>
      </c>
      <c r="CV89" s="70">
        <f t="shared" si="67"/>
        <v>42.857142857142854</v>
      </c>
      <c r="CW89" s="70">
        <f t="array" ref="CW89">SUM(IF($BY89:$CP89&gt;20,1,0))</f>
        <v>0</v>
      </c>
      <c r="CX89" s="70">
        <f t="shared" si="68"/>
        <v>0</v>
      </c>
      <c r="CY89" s="70">
        <f t="array" ref="CY89">SUM(IF(BY89:CP89&gt;40,1,0))</f>
        <v>0</v>
      </c>
      <c r="CZ89" s="70">
        <f t="shared" si="87"/>
        <v>0</v>
      </c>
      <c r="DA89" s="70">
        <v>6.2680462469880611</v>
      </c>
      <c r="DB89" s="70">
        <v>3.0180180180180067</v>
      </c>
      <c r="DC89" s="70">
        <f t="shared" si="88"/>
        <v>4.6430321325030341</v>
      </c>
      <c r="DD89" s="70">
        <f t="shared" si="69"/>
        <v>4.6430321325030341</v>
      </c>
      <c r="DE89" s="70">
        <f t="shared" si="70"/>
        <v>6.2680462469880611</v>
      </c>
      <c r="DF89" s="70">
        <f t="shared" si="71"/>
        <v>2</v>
      </c>
      <c r="DG89" s="70">
        <f t="array" ref="DG89">SUM(IF($DA89:$DB89&lt;0,1,0))</f>
        <v>0</v>
      </c>
      <c r="DH89" s="70">
        <f t="shared" si="72"/>
        <v>0</v>
      </c>
      <c r="DI89" s="70">
        <f t="array" ref="DI89">SUM(IF($DA89:$DB89&gt;20,1,0))</f>
        <v>0</v>
      </c>
      <c r="DJ89" s="70">
        <f t="shared" si="73"/>
        <v>0</v>
      </c>
      <c r="DK89" s="70">
        <f t="array" ref="DK89">SUM(IF(DA89:DB89&gt;40,1,0))</f>
        <v>0</v>
      </c>
      <c r="DL89" s="70">
        <f t="shared" si="89"/>
        <v>0</v>
      </c>
      <c r="DM89" s="70">
        <v>7.3503587369441679</v>
      </c>
      <c r="DN89" s="70">
        <v>4.0485829959514108</v>
      </c>
      <c r="DO89" s="70">
        <f t="shared" si="45"/>
        <v>5.6994708664477898</v>
      </c>
      <c r="DP89" s="70">
        <f t="shared" si="40"/>
        <v>5.6994708664477898</v>
      </c>
      <c r="DQ89" s="70">
        <f t="shared" si="41"/>
        <v>7.3503587369441679</v>
      </c>
      <c r="DR89" s="70">
        <f t="shared" si="42"/>
        <v>2</v>
      </c>
      <c r="DS89" s="70">
        <f t="array" ref="DS89">SUM(IF($DM89:$DN89&lt;0,1,0))</f>
        <v>0</v>
      </c>
      <c r="DT89" s="70">
        <f t="shared" si="43"/>
        <v>0</v>
      </c>
      <c r="DU89" s="70">
        <f t="array" ref="DU89">SUM(IF($DM89:$DN89&gt;20,1,0))</f>
        <v>0</v>
      </c>
      <c r="DV89" s="70">
        <f t="shared" si="44"/>
        <v>0</v>
      </c>
      <c r="DW89" s="70">
        <f t="array" ref="DW89">SUM(IF(DM89:DN89&gt;40,1,0))</f>
        <v>0</v>
      </c>
      <c r="DX89" s="70">
        <f t="shared" si="46"/>
        <v>0</v>
      </c>
      <c r="DY89" s="70">
        <f t="shared" si="91"/>
        <v>2.866315134128349</v>
      </c>
      <c r="DZ89" s="70">
        <f t="shared" si="74"/>
        <v>2.8250156096690722</v>
      </c>
      <c r="EA89" s="70">
        <f t="shared" si="75"/>
        <v>34.071903802722339</v>
      </c>
      <c r="EB89" s="70">
        <f t="shared" si="92"/>
        <v>-0.50479472860068941</v>
      </c>
      <c r="EC89" s="70">
        <f t="shared" si="76"/>
        <v>9.1449457682165569</v>
      </c>
      <c r="ED89" s="70">
        <f t="shared" si="77"/>
        <v>37</v>
      </c>
      <c r="EE89" s="70">
        <f t="shared" si="77"/>
        <v>11</v>
      </c>
      <c r="EF89" s="70">
        <f t="shared" si="78"/>
        <v>29.72972972972973</v>
      </c>
      <c r="EG89" s="70">
        <f t="shared" si="79"/>
        <v>3</v>
      </c>
      <c r="EH89" s="103">
        <f t="shared" si="80"/>
        <v>8.1081081081081088</v>
      </c>
      <c r="EI89" s="70">
        <f t="shared" si="93"/>
        <v>7.6576576576576585</v>
      </c>
      <c r="EJ89" s="70">
        <f t="shared" si="81"/>
        <v>1</v>
      </c>
      <c r="EK89" s="70">
        <f t="shared" si="90"/>
        <v>2.7027027027027026</v>
      </c>
      <c r="EL89" s="37"/>
      <c r="EM89" s="37"/>
      <c r="EN89" s="37"/>
      <c r="EO89" s="37"/>
    </row>
    <row r="90" spans="2:145" x14ac:dyDescent="0.4">
      <c r="B90" s="69">
        <v>1881</v>
      </c>
      <c r="C90" s="70">
        <v>12.619138391155161</v>
      </c>
      <c r="D90" s="70"/>
      <c r="E90" s="70"/>
      <c r="F90" s="70"/>
      <c r="G90" s="70">
        <v>-12.40814963259853</v>
      </c>
      <c r="H90" s="70"/>
      <c r="I90" s="70"/>
      <c r="J90" s="70"/>
      <c r="K90" s="70"/>
      <c r="L90" s="70"/>
      <c r="M90" s="70"/>
      <c r="N90" s="70"/>
      <c r="O90" s="70"/>
      <c r="P90" s="70"/>
      <c r="Q90" s="70">
        <f t="shared" si="53"/>
        <v>0.10549437927831562</v>
      </c>
      <c r="R90" s="70">
        <f t="shared" si="47"/>
        <v>0.10549437927831562</v>
      </c>
      <c r="S90" s="70">
        <f t="shared" si="48"/>
        <v>12.619138391155161</v>
      </c>
      <c r="T90" s="70">
        <f t="shared" si="49"/>
        <v>2</v>
      </c>
      <c r="U90" s="70">
        <f t="array" ref="U90">SUM(IF($C90:$P90&lt;0,1,0))</f>
        <v>1</v>
      </c>
      <c r="V90" s="70">
        <f t="shared" si="50"/>
        <v>50</v>
      </c>
      <c r="W90" s="70">
        <f t="array" ref="W90">SUM(IF($C90:$P90&gt;20,1,0))</f>
        <v>0</v>
      </c>
      <c r="X90" s="70">
        <f t="shared" si="51"/>
        <v>0</v>
      </c>
      <c r="Y90" s="70">
        <f t="array" ref="Y90">SUM(IF(C90:P90&gt;40,1,0))</f>
        <v>0</v>
      </c>
      <c r="Z90" s="70">
        <f t="shared" si="52"/>
        <v>0</v>
      </c>
      <c r="AA90" s="70">
        <v>-11.333333333333329</v>
      </c>
      <c r="AB90" s="70"/>
      <c r="AC90" s="70">
        <v>-9.4998562805403743</v>
      </c>
      <c r="AD90" s="70">
        <v>-1.2441924001377003</v>
      </c>
      <c r="AE90" s="70">
        <v>5.0797872340425538</v>
      </c>
      <c r="AF90" s="70">
        <v>30.76923076923077</v>
      </c>
      <c r="AG90" s="70"/>
      <c r="AH90" s="70">
        <v>-10.658578856152523</v>
      </c>
      <c r="AI90" s="70"/>
      <c r="AJ90" s="70"/>
      <c r="AK90" s="70"/>
      <c r="AL90" s="70">
        <v>-10.708401976935743</v>
      </c>
      <c r="AM90" s="70">
        <f t="shared" si="82"/>
        <v>-1.0850492634037638</v>
      </c>
      <c r="AN90" s="70">
        <f t="shared" si="54"/>
        <v>-9.4998562805403743</v>
      </c>
      <c r="AO90" s="70">
        <f t="shared" si="55"/>
        <v>30.76923076923077</v>
      </c>
      <c r="AP90" s="70">
        <f t="shared" si="56"/>
        <v>7</v>
      </c>
      <c r="AQ90" s="70">
        <f t="array" ref="AQ90">SUM(IF($AA90:$AL90&lt;0,1,0))</f>
        <v>5</v>
      </c>
      <c r="AR90" s="70">
        <f t="shared" si="57"/>
        <v>71.428571428571431</v>
      </c>
      <c r="AS90" s="70">
        <f t="array" ref="AS90">SUM(IF($AA90:$AL90&gt;20,1,0))</f>
        <v>1</v>
      </c>
      <c r="AT90" s="70">
        <f t="shared" si="58"/>
        <v>14.285714285714285</v>
      </c>
      <c r="AU90" s="70">
        <f t="array" ref="AU90">SUM(IF(AA90:AL90&gt;40,1,0))</f>
        <v>0</v>
      </c>
      <c r="AV90" s="70">
        <f t="shared" si="83"/>
        <v>0</v>
      </c>
      <c r="AW90" s="70">
        <v>-1.3636363636363669</v>
      </c>
      <c r="AX90" s="70">
        <v>1.9746298282037777</v>
      </c>
      <c r="AY90" s="70">
        <v>2.1049677238282465</v>
      </c>
      <c r="AZ90" s="70">
        <v>5.8091286307053931</v>
      </c>
      <c r="BA90" s="70">
        <v>-1.0638297872340419</v>
      </c>
      <c r="BB90" s="70">
        <v>1.3157894736842035</v>
      </c>
      <c r="BC90" s="70">
        <v>0.77360296599175982</v>
      </c>
      <c r="BD90" s="70"/>
      <c r="BE90" s="70">
        <v>-6.0344827586206833</v>
      </c>
      <c r="BF90" s="70">
        <v>2.6971522360330327</v>
      </c>
      <c r="BG90" s="70">
        <v>0.39067814201440998</v>
      </c>
      <c r="BH90" s="70">
        <v>-3.2009539948273824</v>
      </c>
      <c r="BI90" s="70">
        <v>6.153366366466904</v>
      </c>
      <c r="BJ90" s="70">
        <v>17.376700680272108</v>
      </c>
      <c r="BK90" s="70">
        <v>1.771929357236095</v>
      </c>
      <c r="BL90" s="70">
        <v>2.4489795918367196</v>
      </c>
      <c r="BM90" s="70">
        <v>-10.555510893158615</v>
      </c>
      <c r="BN90" s="70">
        <v>-1.0638297872340163</v>
      </c>
      <c r="BO90" s="70">
        <f t="shared" si="84"/>
        <v>1.1490989065624437</v>
      </c>
      <c r="BP90" s="70">
        <f t="shared" si="59"/>
        <v>1.3157894736842035</v>
      </c>
      <c r="BQ90" s="70">
        <f t="shared" si="60"/>
        <v>17.376700680272108</v>
      </c>
      <c r="BR90" s="70">
        <f t="shared" si="61"/>
        <v>17</v>
      </c>
      <c r="BS90" s="70">
        <f t="array" ref="BS90">SUM(IF($AW90:$BN90&lt;0,1,0))</f>
        <v>6</v>
      </c>
      <c r="BT90" s="70">
        <f t="shared" si="62"/>
        <v>35.294117647058826</v>
      </c>
      <c r="BU90" s="70">
        <f t="array" ref="BU90">SUM(IF($AW90:$BN90&gt;20,1,0))</f>
        <v>0</v>
      </c>
      <c r="BV90" s="70">
        <f t="shared" si="63"/>
        <v>0</v>
      </c>
      <c r="BW90" s="70">
        <f t="array" ref="BW90">SUM(IF(AW90:BN90&gt;40,1,0))</f>
        <v>0</v>
      </c>
      <c r="BX90" s="70">
        <f t="shared" si="85"/>
        <v>0</v>
      </c>
      <c r="BY90" s="70">
        <v>-22.269503546099294</v>
      </c>
      <c r="BZ90" s="70"/>
      <c r="CA90" s="70">
        <v>1.9490254872563677</v>
      </c>
      <c r="CB90" s="70">
        <v>-0.85001370989854896</v>
      </c>
      <c r="CC90" s="70">
        <v>0</v>
      </c>
      <c r="CD90" s="70"/>
      <c r="CE90" s="70"/>
      <c r="CF90" s="70"/>
      <c r="CG90" s="70"/>
      <c r="CH90" s="70"/>
      <c r="CI90" s="70"/>
      <c r="CJ90" s="70">
        <v>1.3856812933025431</v>
      </c>
      <c r="CK90" s="70"/>
      <c r="CL90" s="70"/>
      <c r="CM90" s="70"/>
      <c r="CN90" s="70"/>
      <c r="CO90" s="70">
        <v>-7.5772681954137528</v>
      </c>
      <c r="CP90" s="70">
        <v>2.5423728813559254</v>
      </c>
      <c r="CQ90" s="70">
        <f t="shared" si="86"/>
        <v>-3.5456722556423941</v>
      </c>
      <c r="CR90" s="70">
        <f t="shared" si="64"/>
        <v>0</v>
      </c>
      <c r="CS90" s="70">
        <f t="shared" si="65"/>
        <v>2.5423728813559254</v>
      </c>
      <c r="CT90" s="70">
        <f t="shared" si="66"/>
        <v>7</v>
      </c>
      <c r="CU90" s="70">
        <f t="array" ref="CU90">SUM(IF($BY90:$CP90&lt;0,1,0))</f>
        <v>3</v>
      </c>
      <c r="CV90" s="70">
        <f t="shared" si="67"/>
        <v>42.857142857142854</v>
      </c>
      <c r="CW90" s="70">
        <f t="array" ref="CW90">SUM(IF($BY90:$CP90&gt;20,1,0))</f>
        <v>0</v>
      </c>
      <c r="CX90" s="70">
        <f t="shared" si="68"/>
        <v>0</v>
      </c>
      <c r="CY90" s="70">
        <f t="array" ref="CY90">SUM(IF(BY90:CP90&gt;40,1,0))</f>
        <v>0</v>
      </c>
      <c r="CZ90" s="70">
        <f t="shared" si="87"/>
        <v>0</v>
      </c>
      <c r="DA90" s="70">
        <v>2.3508169887717991</v>
      </c>
      <c r="DB90" s="70">
        <v>1.7316017316017291</v>
      </c>
      <c r="DC90" s="70">
        <f t="shared" si="88"/>
        <v>2.0412093601867642</v>
      </c>
      <c r="DD90" s="70">
        <f t="shared" si="69"/>
        <v>2.0412093601867642</v>
      </c>
      <c r="DE90" s="70">
        <f t="shared" si="70"/>
        <v>2.3508169887717991</v>
      </c>
      <c r="DF90" s="70">
        <f t="shared" si="71"/>
        <v>2</v>
      </c>
      <c r="DG90" s="70">
        <f t="array" ref="DG90">SUM(IF($DA90:$DB90&lt;0,1,0))</f>
        <v>0</v>
      </c>
      <c r="DH90" s="70">
        <f t="shared" si="72"/>
        <v>0</v>
      </c>
      <c r="DI90" s="70">
        <f t="array" ref="DI90">SUM(IF($DA90:$DB90&gt;20,1,0))</f>
        <v>0</v>
      </c>
      <c r="DJ90" s="70">
        <f t="shared" si="73"/>
        <v>0</v>
      </c>
      <c r="DK90" s="70">
        <f t="array" ref="DK90">SUM(IF(DA90:DB90&gt;40,1,0))</f>
        <v>0</v>
      </c>
      <c r="DL90" s="70">
        <f t="shared" si="89"/>
        <v>0</v>
      </c>
      <c r="DM90" s="70">
        <v>-0.64627337980386801</v>
      </c>
      <c r="DN90" s="70">
        <v>-0.38910505836576847</v>
      </c>
      <c r="DO90" s="70">
        <f t="shared" si="45"/>
        <v>-0.51768921908481824</v>
      </c>
      <c r="DP90" s="70">
        <f t="shared" si="40"/>
        <v>-0.51768921908481824</v>
      </c>
      <c r="DQ90" s="70">
        <f t="shared" si="41"/>
        <v>-0.38910505836576847</v>
      </c>
      <c r="DR90" s="70">
        <f t="shared" si="42"/>
        <v>2</v>
      </c>
      <c r="DS90" s="70">
        <f t="array" ref="DS90">SUM(IF($DM90:$DN90&lt;0,1,0))</f>
        <v>2</v>
      </c>
      <c r="DT90" s="70">
        <f t="shared" si="43"/>
        <v>100</v>
      </c>
      <c r="DU90" s="70">
        <f t="array" ref="DU90">SUM(IF($DM90:$DN90&gt;20,1,0))</f>
        <v>0</v>
      </c>
      <c r="DV90" s="70">
        <f t="shared" si="44"/>
        <v>0</v>
      </c>
      <c r="DW90" s="70">
        <f t="array" ref="DW90">SUM(IF(DM90:DN90&gt;40,1,0))</f>
        <v>0</v>
      </c>
      <c r="DX90" s="70">
        <f t="shared" si="46"/>
        <v>0</v>
      </c>
      <c r="DY90" s="70">
        <f t="shared" si="91"/>
        <v>-0.26006324813516324</v>
      </c>
      <c r="DZ90" s="70">
        <f t="shared" si="74"/>
        <v>0.39067814201440998</v>
      </c>
      <c r="EA90" s="70">
        <f t="shared" si="75"/>
        <v>30.76923076923077</v>
      </c>
      <c r="EB90" s="70">
        <f t="shared" si="92"/>
        <v>0.26507086258785151</v>
      </c>
      <c r="EC90" s="70">
        <f t="shared" si="76"/>
        <v>8.9288834594732478</v>
      </c>
      <c r="ED90" s="70">
        <f t="shared" si="77"/>
        <v>37</v>
      </c>
      <c r="EE90" s="70">
        <f t="shared" si="77"/>
        <v>17</v>
      </c>
      <c r="EF90" s="70">
        <f t="shared" si="78"/>
        <v>45.945945945945944</v>
      </c>
      <c r="EG90" s="70">
        <f t="shared" si="79"/>
        <v>1</v>
      </c>
      <c r="EH90" s="103">
        <f t="shared" si="80"/>
        <v>2.7027027027027026</v>
      </c>
      <c r="EI90" s="70">
        <f t="shared" si="93"/>
        <v>7.6576576576576576</v>
      </c>
      <c r="EJ90" s="70">
        <f t="shared" si="81"/>
        <v>0</v>
      </c>
      <c r="EK90" s="70">
        <f t="shared" si="90"/>
        <v>0</v>
      </c>
      <c r="EL90" s="37"/>
      <c r="EM90" s="37"/>
      <c r="EN90" s="37"/>
      <c r="EO90" s="37"/>
    </row>
    <row r="91" spans="2:145" x14ac:dyDescent="0.4">
      <c r="B91" s="69">
        <v>1882</v>
      </c>
      <c r="C91" s="70">
        <v>-12.356127285037232</v>
      </c>
      <c r="D91" s="70"/>
      <c r="E91" s="70"/>
      <c r="F91" s="70"/>
      <c r="G91" s="70">
        <v>4.2326024785509953</v>
      </c>
      <c r="H91" s="70"/>
      <c r="I91" s="70"/>
      <c r="J91" s="70"/>
      <c r="K91" s="70"/>
      <c r="L91" s="70"/>
      <c r="M91" s="70"/>
      <c r="N91" s="70"/>
      <c r="O91" s="70"/>
      <c r="P91" s="70"/>
      <c r="Q91" s="70">
        <f t="shared" si="53"/>
        <v>-4.0617624032431188</v>
      </c>
      <c r="R91" s="70">
        <f t="shared" si="47"/>
        <v>-4.0617624032431188</v>
      </c>
      <c r="S91" s="70">
        <f t="shared" si="48"/>
        <v>4.2326024785509953</v>
      </c>
      <c r="T91" s="70">
        <f t="shared" si="49"/>
        <v>2</v>
      </c>
      <c r="U91" s="70">
        <f t="array" ref="U91">SUM(IF($C91:$P91&lt;0,1,0))</f>
        <v>1</v>
      </c>
      <c r="V91" s="70">
        <f t="shared" si="50"/>
        <v>50</v>
      </c>
      <c r="W91" s="70">
        <f t="array" ref="W91">SUM(IF($C91:$P91&gt;20,1,0))</f>
        <v>0</v>
      </c>
      <c r="X91" s="70">
        <f t="shared" si="51"/>
        <v>0</v>
      </c>
      <c r="Y91" s="70">
        <f t="array" ref="Y91">SUM(IF(C91:P91&gt;40,1,0))</f>
        <v>0</v>
      </c>
      <c r="Z91" s="70">
        <f t="shared" si="52"/>
        <v>0</v>
      </c>
      <c r="AA91" s="70">
        <v>22.556390977443598</v>
      </c>
      <c r="AB91" s="70"/>
      <c r="AC91" s="70">
        <v>-2.1915197713196832</v>
      </c>
      <c r="AD91" s="70">
        <v>-4.1239922080824112</v>
      </c>
      <c r="AE91" s="70">
        <v>-11.160841411927841</v>
      </c>
      <c r="AF91" s="70" t="s">
        <v>14</v>
      </c>
      <c r="AG91" s="70"/>
      <c r="AH91" s="70">
        <v>-4.5586808923375299</v>
      </c>
      <c r="AI91" s="70"/>
      <c r="AJ91" s="70"/>
      <c r="AK91" s="70"/>
      <c r="AL91" s="70">
        <v>3.3210332103321027</v>
      </c>
      <c r="AM91" s="70">
        <f t="shared" si="82"/>
        <v>0.64039831735137243</v>
      </c>
      <c r="AN91" s="70">
        <f t="shared" si="54"/>
        <v>-3.1577559897010472</v>
      </c>
      <c r="AO91" s="70">
        <f t="shared" si="55"/>
        <v>22.556390977443598</v>
      </c>
      <c r="AP91" s="70">
        <f t="shared" si="56"/>
        <v>7</v>
      </c>
      <c r="AQ91" s="70">
        <f t="array" ref="AQ91">SUM(IF($AA91:$AL91&lt;0,1,0))</f>
        <v>4</v>
      </c>
      <c r="AR91" s="70">
        <f t="shared" si="57"/>
        <v>57.142857142857146</v>
      </c>
      <c r="AS91" s="70">
        <f t="array" ref="AS91">SUM(IF($AA91:$AL91&gt;20,1,0))</f>
        <v>2</v>
      </c>
      <c r="AT91" s="70">
        <f t="shared" si="58"/>
        <v>28.571428571428569</v>
      </c>
      <c r="AU91" s="70">
        <f t="array" ref="AU91">SUM(IF(AA91:AL91&gt;40,1,0))</f>
        <v>1</v>
      </c>
      <c r="AV91" s="70">
        <f t="shared" si="83"/>
        <v>14.285714285714285</v>
      </c>
      <c r="AW91" s="70">
        <v>0.92165898617511122</v>
      </c>
      <c r="AX91" s="70">
        <v>-2.2816015857533598</v>
      </c>
      <c r="AY91" s="70">
        <v>-1.0295367084811922</v>
      </c>
      <c r="AZ91" s="70">
        <v>-6.666666666666675</v>
      </c>
      <c r="BA91" s="70">
        <v>0</v>
      </c>
      <c r="BB91" s="70">
        <v>-2.5974025974025983</v>
      </c>
      <c r="BC91" s="70">
        <v>3.2610288480035887</v>
      </c>
      <c r="BD91" s="70"/>
      <c r="BE91" s="70">
        <v>-2.7522935779816504</v>
      </c>
      <c r="BF91" s="70">
        <v>-0.86196380480173751</v>
      </c>
      <c r="BG91" s="70">
        <v>1.1120140590244574</v>
      </c>
      <c r="BH91" s="70">
        <v>-7.9341363971706214</v>
      </c>
      <c r="BI91" s="70">
        <v>-1.9396069825345363</v>
      </c>
      <c r="BJ91" s="70">
        <v>-29.879642631197253</v>
      </c>
      <c r="BK91" s="70">
        <v>6.9844789356984531</v>
      </c>
      <c r="BL91" s="70">
        <v>2.6458269486157926</v>
      </c>
      <c r="BM91" s="70">
        <v>4.0176163940319976</v>
      </c>
      <c r="BN91" s="70">
        <v>1.0752688172042779</v>
      </c>
      <c r="BO91" s="70">
        <f t="shared" si="84"/>
        <v>-2.1132328213668203</v>
      </c>
      <c r="BP91" s="70">
        <f t="shared" si="59"/>
        <v>-0.86196380480173751</v>
      </c>
      <c r="BQ91" s="70">
        <f t="shared" si="60"/>
        <v>6.9844789356984531</v>
      </c>
      <c r="BR91" s="70">
        <f t="shared" si="61"/>
        <v>17</v>
      </c>
      <c r="BS91" s="70">
        <f t="array" ref="BS91">SUM(IF($AW91:$BN91&lt;0,1,0))</f>
        <v>9</v>
      </c>
      <c r="BT91" s="70">
        <f t="shared" si="62"/>
        <v>52.941176470588232</v>
      </c>
      <c r="BU91" s="70">
        <f t="array" ref="BU91">SUM(IF($AW91:$BN91&gt;20,1,0))</f>
        <v>0</v>
      </c>
      <c r="BV91" s="70">
        <f t="shared" si="63"/>
        <v>0</v>
      </c>
      <c r="BW91" s="70">
        <f t="array" ref="BW91">SUM(IF(AW91:BN91&gt;40,1,0))</f>
        <v>0</v>
      </c>
      <c r="BX91" s="70">
        <f t="shared" si="85"/>
        <v>0</v>
      </c>
      <c r="BY91" s="70">
        <v>-7.4817518248175077</v>
      </c>
      <c r="BZ91" s="70"/>
      <c r="CA91" s="70">
        <v>1.9117647058823488</v>
      </c>
      <c r="CB91" s="70">
        <v>-10.591814159292033</v>
      </c>
      <c r="CC91" s="70">
        <v>53.564547206165713</v>
      </c>
      <c r="CD91" s="70"/>
      <c r="CE91" s="70"/>
      <c r="CF91" s="70"/>
      <c r="CG91" s="70"/>
      <c r="CH91" s="70"/>
      <c r="CI91" s="70"/>
      <c r="CJ91" s="70">
        <v>1.3667425968109326</v>
      </c>
      <c r="CK91" s="70"/>
      <c r="CL91" s="70"/>
      <c r="CM91" s="70"/>
      <c r="CN91" s="70"/>
      <c r="CO91" s="70">
        <v>-0.10787486515642775</v>
      </c>
      <c r="CP91" s="70">
        <v>3.3057851239669533</v>
      </c>
      <c r="CQ91" s="70">
        <f t="shared" si="86"/>
        <v>5.9953426833657124</v>
      </c>
      <c r="CR91" s="70">
        <f t="shared" si="64"/>
        <v>1.3667425968109326</v>
      </c>
      <c r="CS91" s="70">
        <f t="shared" si="65"/>
        <v>53.564547206165713</v>
      </c>
      <c r="CT91" s="70">
        <f t="shared" si="66"/>
        <v>7</v>
      </c>
      <c r="CU91" s="70">
        <f t="array" ref="CU91">SUM(IF($BY91:$CP91&lt;0,1,0))</f>
        <v>3</v>
      </c>
      <c r="CV91" s="70">
        <f t="shared" si="67"/>
        <v>42.857142857142854</v>
      </c>
      <c r="CW91" s="70">
        <f t="array" ref="CW91">SUM(IF($BY91:$CP91&gt;20,1,0))</f>
        <v>1</v>
      </c>
      <c r="CX91" s="70">
        <f t="shared" si="68"/>
        <v>14.285714285714285</v>
      </c>
      <c r="CY91" s="70">
        <f t="array" ref="CY91">SUM(IF(BY91:CP91&gt;40,1,0))</f>
        <v>1</v>
      </c>
      <c r="CZ91" s="70">
        <f t="shared" si="87"/>
        <v>14.285714285714285</v>
      </c>
      <c r="DA91" s="70">
        <v>2.3643461332821434</v>
      </c>
      <c r="DB91" s="70">
        <v>-0.82304526748971085</v>
      </c>
      <c r="DC91" s="70">
        <f t="shared" si="88"/>
        <v>0.77065043289621626</v>
      </c>
      <c r="DD91" s="70">
        <f t="shared" si="69"/>
        <v>0.77065043289621626</v>
      </c>
      <c r="DE91" s="70">
        <f t="shared" si="70"/>
        <v>2.3643461332821434</v>
      </c>
      <c r="DF91" s="70">
        <f t="shared" si="71"/>
        <v>2</v>
      </c>
      <c r="DG91" s="70">
        <f t="array" ref="DG91">SUM(IF($DA91:$DB91&lt;0,1,0))</f>
        <v>1</v>
      </c>
      <c r="DH91" s="70">
        <f t="shared" si="72"/>
        <v>50</v>
      </c>
      <c r="DI91" s="70">
        <f t="array" ref="DI91">SUM(IF($DA91:$DB91&gt;20,1,0))</f>
        <v>0</v>
      </c>
      <c r="DJ91" s="70">
        <f t="shared" si="73"/>
        <v>0</v>
      </c>
      <c r="DK91" s="70">
        <f t="array" ref="DK91">SUM(IF(DA91:DB91&gt;40,1,0))</f>
        <v>0</v>
      </c>
      <c r="DL91" s="70">
        <f t="shared" si="89"/>
        <v>0</v>
      </c>
      <c r="DM91" s="70">
        <v>12.607108546082681</v>
      </c>
      <c r="DN91" s="70">
        <v>2.3437500000000222</v>
      </c>
      <c r="DO91" s="70">
        <f t="shared" si="45"/>
        <v>7.4754292730413514</v>
      </c>
      <c r="DP91" s="70">
        <f t="shared" si="40"/>
        <v>7.4754292730413523</v>
      </c>
      <c r="DQ91" s="70">
        <f t="shared" si="41"/>
        <v>12.607108546082681</v>
      </c>
      <c r="DR91" s="70">
        <f t="shared" si="42"/>
        <v>2</v>
      </c>
      <c r="DS91" s="70">
        <f t="array" ref="DS91">SUM(IF($DM91:$DN91&lt;0,1,0))</f>
        <v>0</v>
      </c>
      <c r="DT91" s="70">
        <f t="shared" si="43"/>
        <v>0</v>
      </c>
      <c r="DU91" s="70">
        <f t="array" ref="DU91">SUM(IF($DM91:$DN91&gt;20,1,0))</f>
        <v>0</v>
      </c>
      <c r="DV91" s="70">
        <f t="shared" si="44"/>
        <v>0</v>
      </c>
      <c r="DW91" s="70">
        <f t="array" ref="DW91">SUM(IF(DM91:DN91&gt;40,1,0))</f>
        <v>0</v>
      </c>
      <c r="DX91" s="70">
        <f t="shared" si="46"/>
        <v>0</v>
      </c>
      <c r="DY91" s="70">
        <f t="shared" si="91"/>
        <v>0.50704070360614328</v>
      </c>
      <c r="DZ91" s="70">
        <f t="shared" si="74"/>
        <v>-5.3937432578213873E-2</v>
      </c>
      <c r="EA91" s="70">
        <f t="shared" si="75"/>
        <v>53.564547206165713</v>
      </c>
      <c r="EB91" s="70">
        <f t="shared" si="92"/>
        <v>0.43794668725505326</v>
      </c>
      <c r="EC91" s="70">
        <f t="shared" si="76"/>
        <v>12.170077479082105</v>
      </c>
      <c r="ED91" s="70">
        <f t="shared" si="77"/>
        <v>37</v>
      </c>
      <c r="EE91" s="70">
        <f t="shared" si="77"/>
        <v>18</v>
      </c>
      <c r="EF91" s="70">
        <f t="shared" si="78"/>
        <v>48.648648648648646</v>
      </c>
      <c r="EG91" s="70">
        <f t="shared" si="79"/>
        <v>3</v>
      </c>
      <c r="EH91" s="103">
        <f t="shared" si="80"/>
        <v>8.1081081081081088</v>
      </c>
      <c r="EI91" s="70">
        <f t="shared" si="93"/>
        <v>8.108108108108107</v>
      </c>
      <c r="EJ91" s="70">
        <f t="shared" si="81"/>
        <v>2</v>
      </c>
      <c r="EK91" s="70">
        <f t="shared" si="90"/>
        <v>5.4054054054054053</v>
      </c>
      <c r="EL91" s="37"/>
      <c r="EM91" s="37"/>
      <c r="EN91" s="37"/>
      <c r="EO91" s="37"/>
    </row>
    <row r="92" spans="2:145" x14ac:dyDescent="0.4">
      <c r="B92" s="69">
        <v>1883</v>
      </c>
      <c r="C92" s="70">
        <v>-1.3904982618771711</v>
      </c>
      <c r="D92" s="70"/>
      <c r="E92" s="70"/>
      <c r="F92" s="70"/>
      <c r="G92" s="70">
        <v>-2.2315712456557502</v>
      </c>
      <c r="H92" s="70"/>
      <c r="I92" s="70"/>
      <c r="J92" s="70"/>
      <c r="K92" s="70"/>
      <c r="L92" s="70"/>
      <c r="M92" s="70"/>
      <c r="N92" s="70"/>
      <c r="O92" s="70"/>
      <c r="P92" s="70"/>
      <c r="Q92" s="70">
        <f t="shared" si="53"/>
        <v>-1.8110347537664606</v>
      </c>
      <c r="R92" s="70">
        <f t="shared" si="47"/>
        <v>-1.8110347537664606</v>
      </c>
      <c r="S92" s="70">
        <f t="shared" si="48"/>
        <v>-1.3904982618771711</v>
      </c>
      <c r="T92" s="70">
        <f t="shared" si="49"/>
        <v>2</v>
      </c>
      <c r="U92" s="70">
        <f t="array" ref="U92">SUM(IF($C92:$P92&lt;0,1,0))</f>
        <v>2</v>
      </c>
      <c r="V92" s="70">
        <f t="shared" si="50"/>
        <v>100</v>
      </c>
      <c r="W92" s="70">
        <f t="array" ref="W92">SUM(IF($C92:$P92&gt;20,1,0))</f>
        <v>0</v>
      </c>
      <c r="X92" s="70">
        <f t="shared" si="51"/>
        <v>0</v>
      </c>
      <c r="Y92" s="70">
        <f t="array" ref="Y92">SUM(IF(C92:P92&gt;40,1,0))</f>
        <v>0</v>
      </c>
      <c r="Z92" s="70">
        <f t="shared" si="52"/>
        <v>0</v>
      </c>
      <c r="AA92" s="70">
        <v>9.8159509202454096</v>
      </c>
      <c r="AB92" s="70"/>
      <c r="AC92" s="70">
        <v>0.8930021107322661</v>
      </c>
      <c r="AD92" s="70">
        <v>-8.9134708891801573</v>
      </c>
      <c r="AE92" s="70">
        <v>-20.675450457532779</v>
      </c>
      <c r="AF92" s="70" t="s">
        <v>14</v>
      </c>
      <c r="AG92" s="70"/>
      <c r="AH92" s="70">
        <v>9.7560975609755971</v>
      </c>
      <c r="AI92" s="70"/>
      <c r="AJ92" s="70"/>
      <c r="AK92" s="70"/>
      <c r="AL92" s="70">
        <v>9.1071428571428683</v>
      </c>
      <c r="AM92" s="70">
        <f t="shared" si="82"/>
        <v>-2.7879829361327304E-3</v>
      </c>
      <c r="AN92" s="70">
        <f t="shared" si="54"/>
        <v>5.0000724839375676</v>
      </c>
      <c r="AO92" s="70">
        <f t="shared" si="55"/>
        <v>9.8159509202454096</v>
      </c>
      <c r="AP92" s="70">
        <f t="shared" si="56"/>
        <v>7</v>
      </c>
      <c r="AQ92" s="70">
        <f t="array" ref="AQ92">SUM(IF($AA92:$AL92&lt;0,1,0))</f>
        <v>2</v>
      </c>
      <c r="AR92" s="70">
        <f t="shared" si="57"/>
        <v>28.571428571428573</v>
      </c>
      <c r="AS92" s="70">
        <f t="array" ref="AS92">SUM(IF($AA92:$AL92&gt;20,1,0))</f>
        <v>1</v>
      </c>
      <c r="AT92" s="70">
        <f t="shared" si="58"/>
        <v>14.285714285714285</v>
      </c>
      <c r="AU92" s="70">
        <f t="array" ref="AU92">SUM(IF(AA92:AL92&gt;40,1,0))</f>
        <v>1</v>
      </c>
      <c r="AV92" s="70">
        <f t="shared" si="83"/>
        <v>14.285714285714285</v>
      </c>
      <c r="AW92" s="70">
        <v>-1.0273972602739656</v>
      </c>
      <c r="AX92" s="70">
        <v>3.5056717371744823</v>
      </c>
      <c r="AY92" s="70">
        <v>-5.2088067464525505</v>
      </c>
      <c r="AZ92" s="70">
        <v>-3.5014005602240896</v>
      </c>
      <c r="BA92" s="70">
        <v>2.1505376344086011</v>
      </c>
      <c r="BB92" s="70">
        <v>0</v>
      </c>
      <c r="BC92" s="70">
        <v>5.4335497285119327</v>
      </c>
      <c r="BD92" s="70"/>
      <c r="BE92" s="70">
        <v>-2.8301886792452824</v>
      </c>
      <c r="BF92" s="70">
        <v>-7.7627748364895366</v>
      </c>
      <c r="BG92" s="70">
        <v>-1.8870712194673649</v>
      </c>
      <c r="BH92" s="70">
        <v>-2.0352399052276038</v>
      </c>
      <c r="BI92" s="70">
        <v>-9.5561416759354394</v>
      </c>
      <c r="BJ92" s="70">
        <v>-2.6942952292243527</v>
      </c>
      <c r="BK92" s="70">
        <v>-2.4680484712256243</v>
      </c>
      <c r="BL92" s="70">
        <v>-2.9956210191082744</v>
      </c>
      <c r="BM92" s="70">
        <v>-2.2552492871338425</v>
      </c>
      <c r="BN92" s="70">
        <v>-1.0638297872340163</v>
      </c>
      <c r="BO92" s="70">
        <f t="shared" si="84"/>
        <v>-2.0115473868909954</v>
      </c>
      <c r="BP92" s="70">
        <f t="shared" si="59"/>
        <v>-2.2552492871338425</v>
      </c>
      <c r="BQ92" s="70">
        <f t="shared" si="60"/>
        <v>5.4335497285119327</v>
      </c>
      <c r="BR92" s="70">
        <f t="shared" si="61"/>
        <v>17</v>
      </c>
      <c r="BS92" s="70">
        <f t="array" ref="BS92">SUM(IF($AW92:$BN92&lt;0,1,0))</f>
        <v>13</v>
      </c>
      <c r="BT92" s="70">
        <f t="shared" si="62"/>
        <v>76.470588235294116</v>
      </c>
      <c r="BU92" s="70">
        <f t="array" ref="BU92">SUM(IF($AW92:$BN92&gt;20,1,0))</f>
        <v>0</v>
      </c>
      <c r="BV92" s="70">
        <f t="shared" si="63"/>
        <v>0</v>
      </c>
      <c r="BW92" s="70">
        <f t="array" ref="BW92">SUM(IF(AW92:BN92&gt;40,1,0))</f>
        <v>0</v>
      </c>
      <c r="BX92" s="70">
        <f t="shared" si="85"/>
        <v>0</v>
      </c>
      <c r="BY92" s="70">
        <v>-6.706114398422101</v>
      </c>
      <c r="BZ92" s="70"/>
      <c r="CA92" s="70">
        <v>-1.8759018759018717</v>
      </c>
      <c r="CB92" s="70">
        <v>2.1033096195484</v>
      </c>
      <c r="CC92" s="70">
        <v>-27.791718946047684</v>
      </c>
      <c r="CD92" s="70"/>
      <c r="CE92" s="70"/>
      <c r="CF92" s="70"/>
      <c r="CG92" s="70"/>
      <c r="CH92" s="70"/>
      <c r="CI92" s="70"/>
      <c r="CJ92" s="70">
        <v>1.3483146067415852</v>
      </c>
      <c r="CK92" s="70"/>
      <c r="CL92" s="70"/>
      <c r="CM92" s="70"/>
      <c r="CN92" s="70"/>
      <c r="CO92" s="70">
        <v>5.3995680345572357</v>
      </c>
      <c r="CP92" s="70">
        <v>-0.80000000000000071</v>
      </c>
      <c r="CQ92" s="70">
        <f t="shared" si="86"/>
        <v>-4.0460775656463488</v>
      </c>
      <c r="CR92" s="70">
        <f t="shared" si="64"/>
        <v>-0.80000000000000071</v>
      </c>
      <c r="CS92" s="70">
        <f t="shared" si="65"/>
        <v>5.3995680345572357</v>
      </c>
      <c r="CT92" s="70">
        <f t="shared" si="66"/>
        <v>7</v>
      </c>
      <c r="CU92" s="70">
        <f t="array" ref="CU92">SUM(IF($BY92:$CP92&lt;0,1,0))</f>
        <v>4</v>
      </c>
      <c r="CV92" s="70">
        <f t="shared" si="67"/>
        <v>57.142857142857146</v>
      </c>
      <c r="CW92" s="70">
        <f t="array" ref="CW92">SUM(IF($BY92:$CP92&gt;20,1,0))</f>
        <v>0</v>
      </c>
      <c r="CX92" s="70">
        <f t="shared" si="68"/>
        <v>0</v>
      </c>
      <c r="CY92" s="70">
        <f t="array" ref="CY92">SUM(IF(BY92:CP92&gt;40,1,0))</f>
        <v>0</v>
      </c>
      <c r="CZ92" s="70">
        <f t="shared" si="87"/>
        <v>0</v>
      </c>
      <c r="DA92" s="70">
        <v>-2.0013907636928869</v>
      </c>
      <c r="DB92" s="70">
        <v>-1.9292206099276159</v>
      </c>
      <c r="DC92" s="70">
        <f t="shared" si="88"/>
        <v>-1.9653056868102514</v>
      </c>
      <c r="DD92" s="70">
        <f t="shared" si="69"/>
        <v>-1.9653056868102514</v>
      </c>
      <c r="DE92" s="70">
        <f t="shared" si="70"/>
        <v>-1.9292206099276159</v>
      </c>
      <c r="DF92" s="70">
        <f t="shared" si="71"/>
        <v>2</v>
      </c>
      <c r="DG92" s="70">
        <f t="array" ref="DG92">SUM(IF($DA92:$DB92&lt;0,1,0))</f>
        <v>2</v>
      </c>
      <c r="DH92" s="70">
        <f t="shared" si="72"/>
        <v>100</v>
      </c>
      <c r="DI92" s="70">
        <f t="array" ref="DI92">SUM(IF($DA92:$DB92&gt;20,1,0))</f>
        <v>0</v>
      </c>
      <c r="DJ92" s="70">
        <f t="shared" si="73"/>
        <v>0</v>
      </c>
      <c r="DK92" s="70">
        <f t="array" ref="DK92">SUM(IF(DA92:DB92&gt;40,1,0))</f>
        <v>0</v>
      </c>
      <c r="DL92" s="70">
        <f t="shared" si="89"/>
        <v>0</v>
      </c>
      <c r="DM92" s="70">
        <v>1.1628550772377777</v>
      </c>
      <c r="DN92" s="70">
        <v>-0.76335877862597767</v>
      </c>
      <c r="DO92" s="70">
        <f t="shared" si="45"/>
        <v>0.19974814930590001</v>
      </c>
      <c r="DP92" s="70">
        <f t="shared" ref="DP92:DP155" si="94">MEDIAN($DM92:$DN92)</f>
        <v>0.19974814930590001</v>
      </c>
      <c r="DQ92" s="70">
        <f t="shared" ref="DQ92:DQ155" si="95">MAX($DM92:$DN92)</f>
        <v>1.1628550772377777</v>
      </c>
      <c r="DR92" s="70">
        <f t="shared" ref="DR92:DR155" si="96">COUNTA(DM92:DN92)</f>
        <v>2</v>
      </c>
      <c r="DS92" s="70">
        <f t="array" ref="DS92">SUM(IF($DM92:$DN92&lt;0,1,0))</f>
        <v>1</v>
      </c>
      <c r="DT92" s="70">
        <f t="shared" ref="DT92:DT155" si="97">100*DS92/DR92</f>
        <v>50</v>
      </c>
      <c r="DU92" s="70">
        <f t="array" ref="DU92">SUM(IF($DM92:$DN92&gt;20,1,0))</f>
        <v>0</v>
      </c>
      <c r="DV92" s="70">
        <f t="shared" ref="DV92:DV155" si="98">100*(DU92/$DR92)</f>
        <v>0</v>
      </c>
      <c r="DW92" s="70">
        <f t="array" ref="DW92">SUM(IF(DM92:DN92&gt;40,1,0))</f>
        <v>0</v>
      </c>
      <c r="DX92" s="70">
        <f t="shared" si="46"/>
        <v>0</v>
      </c>
      <c r="DY92" s="70">
        <f t="shared" si="91"/>
        <v>-1.9357989171341603</v>
      </c>
      <c r="DZ92" s="70">
        <f t="shared" si="74"/>
        <v>-1.8814865476846183</v>
      </c>
      <c r="EA92" s="70">
        <f t="shared" si="75"/>
        <v>9.8159509202454096</v>
      </c>
      <c r="EB92" s="70">
        <f t="shared" si="92"/>
        <v>-0.45573257448533139</v>
      </c>
      <c r="EC92" s="70">
        <f t="shared" si="76"/>
        <v>7.1783346918885602</v>
      </c>
      <c r="ED92" s="70">
        <f t="shared" si="77"/>
        <v>37</v>
      </c>
      <c r="EE92" s="70">
        <f t="shared" si="77"/>
        <v>24</v>
      </c>
      <c r="EF92" s="70">
        <f t="shared" si="78"/>
        <v>64.86486486486487</v>
      </c>
      <c r="EG92" s="70">
        <f t="shared" si="79"/>
        <v>1</v>
      </c>
      <c r="EH92" s="103">
        <f t="shared" si="80"/>
        <v>2.7027027027027026</v>
      </c>
      <c r="EI92" s="70">
        <f t="shared" si="93"/>
        <v>6.3063063063063067</v>
      </c>
      <c r="EJ92" s="70">
        <f t="shared" si="81"/>
        <v>1</v>
      </c>
      <c r="EK92" s="70">
        <f t="shared" si="90"/>
        <v>2.7027027027027026</v>
      </c>
      <c r="EL92" s="37"/>
      <c r="EM92" s="37"/>
      <c r="EN92" s="37"/>
      <c r="EO92" s="37"/>
    </row>
    <row r="93" spans="2:145" x14ac:dyDescent="0.4">
      <c r="B93" s="69">
        <v>1884</v>
      </c>
      <c r="C93" s="70">
        <v>-15.94202898550725</v>
      </c>
      <c r="D93" s="70"/>
      <c r="E93" s="70"/>
      <c r="F93" s="70"/>
      <c r="G93" s="70">
        <v>-0.4770813844714783</v>
      </c>
      <c r="H93" s="70"/>
      <c r="I93" s="70"/>
      <c r="J93" s="70"/>
      <c r="K93" s="70"/>
      <c r="L93" s="70"/>
      <c r="M93" s="70"/>
      <c r="N93" s="70"/>
      <c r="O93" s="70"/>
      <c r="P93" s="70"/>
      <c r="Q93" s="70">
        <f t="shared" si="53"/>
        <v>-8.2095551849893642</v>
      </c>
      <c r="R93" s="70">
        <f t="shared" si="47"/>
        <v>-8.2095551849893642</v>
      </c>
      <c r="S93" s="70">
        <f t="shared" si="48"/>
        <v>-0.4770813844714783</v>
      </c>
      <c r="T93" s="70">
        <f t="shared" si="49"/>
        <v>2</v>
      </c>
      <c r="U93" s="70">
        <f t="array" ref="U93">SUM(IF($C93:$P93&lt;0,1,0))</f>
        <v>2</v>
      </c>
      <c r="V93" s="70">
        <f t="shared" si="50"/>
        <v>100</v>
      </c>
      <c r="W93" s="70">
        <f t="array" ref="W93">SUM(IF($C93:$P93&gt;20,1,0))</f>
        <v>0</v>
      </c>
      <c r="X93" s="70">
        <f t="shared" si="51"/>
        <v>0</v>
      </c>
      <c r="Y93" s="70">
        <f t="array" ref="Y93">SUM(IF(C93:P93&gt;40,1,0))</f>
        <v>0</v>
      </c>
      <c r="Z93" s="70">
        <f t="shared" si="52"/>
        <v>0</v>
      </c>
      <c r="AA93" s="70">
        <v>-5.5865921787709549</v>
      </c>
      <c r="AB93" s="70"/>
      <c r="AC93" s="70">
        <v>6.3405214032828949</v>
      </c>
      <c r="AD93" s="70">
        <v>-20.296156149269329</v>
      </c>
      <c r="AE93" s="70">
        <v>-12.114305750350624</v>
      </c>
      <c r="AF93" s="70" t="s">
        <v>14</v>
      </c>
      <c r="AG93" s="70"/>
      <c r="AH93" s="70">
        <v>-0.27777777777777679</v>
      </c>
      <c r="AI93" s="70"/>
      <c r="AJ93" s="70"/>
      <c r="AK93" s="70"/>
      <c r="AL93" s="70">
        <v>-12.274959083469717</v>
      </c>
      <c r="AM93" s="70">
        <f t="shared" si="82"/>
        <v>-7.3682115893925841</v>
      </c>
      <c r="AN93" s="70">
        <f t="shared" si="54"/>
        <v>-8.8504489645607904</v>
      </c>
      <c r="AO93" s="70">
        <f t="shared" si="55"/>
        <v>6.3405214032828949</v>
      </c>
      <c r="AP93" s="70">
        <f t="shared" si="56"/>
        <v>7</v>
      </c>
      <c r="AQ93" s="70">
        <f t="array" ref="AQ93">SUM(IF($AA93:$AL93&lt;0,1,0))</f>
        <v>5</v>
      </c>
      <c r="AR93" s="70">
        <f t="shared" si="57"/>
        <v>71.428571428571431</v>
      </c>
      <c r="AS93" s="70">
        <f t="array" ref="AS93">SUM(IF($AA93:$AL93&gt;20,1,0))</f>
        <v>1</v>
      </c>
      <c r="AT93" s="70">
        <f t="shared" si="58"/>
        <v>14.285714285714285</v>
      </c>
      <c r="AU93" s="70">
        <f t="array" ref="AU93">SUM(IF(AA93:AL93&gt;40,1,0))</f>
        <v>1</v>
      </c>
      <c r="AV93" s="70">
        <f t="shared" si="83"/>
        <v>14.285714285714285</v>
      </c>
      <c r="AW93" s="70">
        <v>-2.5374855824682796</v>
      </c>
      <c r="AX93" s="70">
        <v>-7.2622761766492605</v>
      </c>
      <c r="AY93" s="70">
        <v>-2.1974802226779961</v>
      </c>
      <c r="AZ93" s="70">
        <v>-1.1611030478955018</v>
      </c>
      <c r="BA93" s="70">
        <v>0</v>
      </c>
      <c r="BB93" s="70">
        <v>-4.0000000000000036</v>
      </c>
      <c r="BC93" s="70">
        <v>-10.3607947383761</v>
      </c>
      <c r="BD93" s="70"/>
      <c r="BE93" s="70">
        <v>-1.9417475728155391</v>
      </c>
      <c r="BF93" s="70">
        <v>-2.3835209966083091</v>
      </c>
      <c r="BG93" s="70">
        <v>-3.3022173015642009</v>
      </c>
      <c r="BH93" s="70">
        <v>8.1223503137563657</v>
      </c>
      <c r="BI93" s="70">
        <v>-6.8829674936065377</v>
      </c>
      <c r="BJ93" s="70">
        <v>-5.0061840369393211</v>
      </c>
      <c r="BK93" s="70">
        <v>-3.069173905154118</v>
      </c>
      <c r="BL93" s="70">
        <v>-2.3699599876885191</v>
      </c>
      <c r="BM93" s="70">
        <v>-2.6255304101838739</v>
      </c>
      <c r="BN93" s="70">
        <v>-2.1505376344086113</v>
      </c>
      <c r="BO93" s="70">
        <f t="shared" si="84"/>
        <v>-2.8899193407811654</v>
      </c>
      <c r="BP93" s="70">
        <f t="shared" si="59"/>
        <v>-2.5374855824682796</v>
      </c>
      <c r="BQ93" s="70">
        <f t="shared" si="60"/>
        <v>8.1223503137563657</v>
      </c>
      <c r="BR93" s="70">
        <f t="shared" si="61"/>
        <v>17</v>
      </c>
      <c r="BS93" s="70">
        <f t="array" ref="BS93">SUM(IF($AW93:$BN93&lt;0,1,0))</f>
        <v>15</v>
      </c>
      <c r="BT93" s="70">
        <f t="shared" si="62"/>
        <v>88.235294117647058</v>
      </c>
      <c r="BU93" s="70">
        <f t="array" ref="BU93">SUM(IF($AW93:$BN93&gt;20,1,0))</f>
        <v>0</v>
      </c>
      <c r="BV93" s="70">
        <f t="shared" si="63"/>
        <v>0</v>
      </c>
      <c r="BW93" s="70">
        <f t="array" ref="BW93">SUM(IF(AW93:BN93&gt;40,1,0))</f>
        <v>0</v>
      </c>
      <c r="BX93" s="70">
        <f t="shared" si="85"/>
        <v>0</v>
      </c>
      <c r="BY93" s="70">
        <v>5.7082452431289701</v>
      </c>
      <c r="BZ93" s="70"/>
      <c r="CA93" s="70">
        <v>-1.9117647058823488</v>
      </c>
      <c r="CB93" s="70">
        <v>0.15146925174191447</v>
      </c>
      <c r="CC93" s="70">
        <v>0</v>
      </c>
      <c r="CD93" s="70"/>
      <c r="CE93" s="70"/>
      <c r="CF93" s="70"/>
      <c r="CG93" s="70"/>
      <c r="CH93" s="70"/>
      <c r="CI93" s="70"/>
      <c r="CJ93" s="70">
        <v>1.5521064301552201</v>
      </c>
      <c r="CK93" s="70"/>
      <c r="CL93" s="70"/>
      <c r="CM93" s="70"/>
      <c r="CN93" s="70"/>
      <c r="CO93" s="70">
        <v>0.51229508196721318</v>
      </c>
      <c r="CP93" s="70">
        <v>-3.2258064516129115</v>
      </c>
      <c r="CQ93" s="70">
        <f t="shared" si="86"/>
        <v>0.39807783564257976</v>
      </c>
      <c r="CR93" s="70">
        <f t="shared" si="64"/>
        <v>0.15146925174191447</v>
      </c>
      <c r="CS93" s="70">
        <f t="shared" si="65"/>
        <v>5.7082452431289701</v>
      </c>
      <c r="CT93" s="70">
        <f t="shared" si="66"/>
        <v>7</v>
      </c>
      <c r="CU93" s="70">
        <f t="array" ref="CU93">SUM(IF($BY93:$CP93&lt;0,1,0))</f>
        <v>2</v>
      </c>
      <c r="CV93" s="70">
        <f t="shared" si="67"/>
        <v>28.571428571428573</v>
      </c>
      <c r="CW93" s="70">
        <f t="array" ref="CW93">SUM(IF($BY93:$CP93&gt;20,1,0))</f>
        <v>0</v>
      </c>
      <c r="CX93" s="70">
        <f t="shared" si="68"/>
        <v>0</v>
      </c>
      <c r="CY93" s="70">
        <f t="array" ref="CY93">SUM(IF(BY93:CP93&gt;40,1,0))</f>
        <v>0</v>
      </c>
      <c r="CZ93" s="70">
        <f t="shared" si="87"/>
        <v>0</v>
      </c>
      <c r="DA93" s="70">
        <v>-8.0806376859008395</v>
      </c>
      <c r="DB93" s="70">
        <v>-2.9518142463596981</v>
      </c>
      <c r="DC93" s="70">
        <f t="shared" si="88"/>
        <v>-5.5162259661302686</v>
      </c>
      <c r="DD93" s="70">
        <f t="shared" si="69"/>
        <v>-5.5162259661302686</v>
      </c>
      <c r="DE93" s="70">
        <f t="shared" si="70"/>
        <v>-2.9518142463596981</v>
      </c>
      <c r="DF93" s="70">
        <f t="shared" si="71"/>
        <v>2</v>
      </c>
      <c r="DG93" s="70">
        <f t="array" ref="DG93">SUM(IF($DA93:$DB93&lt;0,1,0))</f>
        <v>2</v>
      </c>
      <c r="DH93" s="70">
        <f t="shared" si="72"/>
        <v>100</v>
      </c>
      <c r="DI93" s="70">
        <f t="array" ref="DI93">SUM(IF($DA93:$DB93&gt;20,1,0))</f>
        <v>0</v>
      </c>
      <c r="DJ93" s="70">
        <f t="shared" si="73"/>
        <v>0</v>
      </c>
      <c r="DK93" s="70">
        <f t="array" ref="DK93">SUM(IF(DA93:DB93&gt;40,1,0))</f>
        <v>0</v>
      </c>
      <c r="DL93" s="70">
        <f t="shared" si="89"/>
        <v>0</v>
      </c>
      <c r="DM93" s="70">
        <v>-8.9311859748532605</v>
      </c>
      <c r="DN93" s="70">
        <v>-3.076923076923066</v>
      </c>
      <c r="DO93" s="70">
        <f t="shared" ref="DO93:DO156" si="99">AVERAGE(DM93:DN93)</f>
        <v>-6.0040545258881632</v>
      </c>
      <c r="DP93" s="70">
        <f t="shared" si="94"/>
        <v>-6.0040545258881632</v>
      </c>
      <c r="DQ93" s="70">
        <f t="shared" si="95"/>
        <v>-3.076923076923066</v>
      </c>
      <c r="DR93" s="70">
        <f t="shared" si="96"/>
        <v>2</v>
      </c>
      <c r="DS93" s="70">
        <f t="array" ref="DS93">SUM(IF($DM93:$DN93&lt;0,1,0))</f>
        <v>2</v>
      </c>
      <c r="DT93" s="70">
        <f t="shared" si="97"/>
        <v>100</v>
      </c>
      <c r="DU93" s="70">
        <f t="array" ref="DU93">SUM(IF($DM93:$DN93&gt;20,1,0))</f>
        <v>0</v>
      </c>
      <c r="DV93" s="70">
        <f t="shared" si="98"/>
        <v>0</v>
      </c>
      <c r="DW93" s="70">
        <f t="array" ref="DW93">SUM(IF(DM93:DN93&gt;40,1,0))</f>
        <v>0</v>
      </c>
      <c r="DX93" s="70">
        <f t="shared" ref="DX93:DX156" si="100">100*(DW93/DR93)</f>
        <v>0</v>
      </c>
      <c r="DY93" s="70">
        <f t="shared" si="91"/>
        <v>-3.611417356504246</v>
      </c>
      <c r="DZ93" s="70">
        <f t="shared" si="74"/>
        <v>-2.581507996326077</v>
      </c>
      <c r="EA93" s="70">
        <f t="shared" si="75"/>
        <v>8.1223503137563657</v>
      </c>
      <c r="EB93" s="70">
        <f t="shared" si="92"/>
        <v>-0.58978449191168369</v>
      </c>
      <c r="EC93" s="70">
        <f t="shared" si="76"/>
        <v>5.7378743767141058</v>
      </c>
      <c r="ED93" s="70">
        <f t="shared" si="77"/>
        <v>37</v>
      </c>
      <c r="EE93" s="70">
        <f t="shared" si="77"/>
        <v>28</v>
      </c>
      <c r="EF93" s="70">
        <f t="shared" si="78"/>
        <v>75.675675675675677</v>
      </c>
      <c r="EG93" s="70">
        <f t="shared" si="79"/>
        <v>1</v>
      </c>
      <c r="EH93" s="103">
        <f t="shared" si="80"/>
        <v>2.7027027027027026</v>
      </c>
      <c r="EI93" s="70">
        <f t="shared" si="93"/>
        <v>4.954954954954955</v>
      </c>
      <c r="EJ93" s="70">
        <f t="shared" si="81"/>
        <v>1</v>
      </c>
      <c r="EK93" s="70">
        <f t="shared" si="90"/>
        <v>2.7027027027027026</v>
      </c>
      <c r="EL93" s="37"/>
      <c r="EM93" s="37"/>
      <c r="EN93" s="37"/>
      <c r="EO93" s="37"/>
    </row>
    <row r="94" spans="2:145" x14ac:dyDescent="0.4">
      <c r="B94" s="69">
        <v>1885</v>
      </c>
      <c r="C94" s="70"/>
      <c r="D94" s="70"/>
      <c r="E94" s="70"/>
      <c r="F94" s="70"/>
      <c r="G94" s="70">
        <v>-6.4385750540464244</v>
      </c>
      <c r="H94" s="70"/>
      <c r="I94" s="70"/>
      <c r="J94" s="70"/>
      <c r="K94" s="70"/>
      <c r="L94" s="70"/>
      <c r="M94" s="70"/>
      <c r="N94" s="70"/>
      <c r="O94" s="70"/>
      <c r="P94" s="70"/>
      <c r="Q94" s="70">
        <f t="shared" si="53"/>
        <v>-6.4385750540464244</v>
      </c>
      <c r="R94" s="70">
        <f t="shared" si="47"/>
        <v>-6.4385750540464244</v>
      </c>
      <c r="S94" s="70">
        <f t="shared" si="48"/>
        <v>-6.4385750540464244</v>
      </c>
      <c r="T94" s="70">
        <f t="shared" si="49"/>
        <v>1</v>
      </c>
      <c r="U94" s="70">
        <f t="array" ref="U94">SUM(IF($C94:$P94&lt;0,1,0))</f>
        <v>1</v>
      </c>
      <c r="V94" s="70">
        <f t="shared" si="50"/>
        <v>100</v>
      </c>
      <c r="W94" s="70">
        <f t="array" ref="W94">SUM(IF($C94:$P94&gt;20,1,0))</f>
        <v>0</v>
      </c>
      <c r="X94" s="70">
        <f t="shared" si="51"/>
        <v>0</v>
      </c>
      <c r="Y94" s="70">
        <f t="array" ref="Y94">SUM(IF(C94:P94&gt;40,1,0))</f>
        <v>0</v>
      </c>
      <c r="Z94" s="70">
        <f t="shared" si="52"/>
        <v>0</v>
      </c>
      <c r="AA94" s="70">
        <v>-5.9171597633136059</v>
      </c>
      <c r="AB94" s="70"/>
      <c r="AC94" s="70">
        <v>-1.134987893462458</v>
      </c>
      <c r="AD94" s="70">
        <v>-7.3720617594831337</v>
      </c>
      <c r="AE94" s="70">
        <v>14.051419569076064</v>
      </c>
      <c r="AF94" s="70">
        <v>-15.07936507936507</v>
      </c>
      <c r="AG94" s="70"/>
      <c r="AH94" s="70">
        <v>-13.184772516248843</v>
      </c>
      <c r="AI94" s="70"/>
      <c r="AJ94" s="70"/>
      <c r="AK94" s="70"/>
      <c r="AL94" s="70">
        <v>5.7835820895522305</v>
      </c>
      <c r="AM94" s="70">
        <f t="shared" si="82"/>
        <v>-3.2647636218921172</v>
      </c>
      <c r="AN94" s="70">
        <f t="shared" si="54"/>
        <v>-5.9171597633136059</v>
      </c>
      <c r="AO94" s="70">
        <f t="shared" si="55"/>
        <v>14.051419569076064</v>
      </c>
      <c r="AP94" s="70">
        <f t="shared" si="56"/>
        <v>7</v>
      </c>
      <c r="AQ94" s="70">
        <f t="array" ref="AQ94">SUM(IF($AA94:$AL94&lt;0,1,0))</f>
        <v>5</v>
      </c>
      <c r="AR94" s="70">
        <f t="shared" si="57"/>
        <v>71.428571428571431</v>
      </c>
      <c r="AS94" s="70">
        <f t="array" ref="AS94">SUM(IF($AA94:$AL94&gt;20,1,0))</f>
        <v>0</v>
      </c>
      <c r="AT94" s="70">
        <f t="shared" si="58"/>
        <v>0</v>
      </c>
      <c r="AU94" s="70">
        <f t="array" ref="AU94">SUM(IF(AA94:AL94&gt;40,1,0))</f>
        <v>0</v>
      </c>
      <c r="AV94" s="70">
        <f t="shared" si="83"/>
        <v>0</v>
      </c>
      <c r="AW94" s="70">
        <v>-4.7337278106508895</v>
      </c>
      <c r="AX94" s="70">
        <v>-3.1194060735601674</v>
      </c>
      <c r="AY94" s="70">
        <v>-3.3716433356936686</v>
      </c>
      <c r="AZ94" s="70">
        <v>-6.1674008810572678</v>
      </c>
      <c r="BA94" s="70">
        <v>-2.1052631578947203</v>
      </c>
      <c r="BB94" s="70">
        <v>-2.7777777777777679</v>
      </c>
      <c r="BC94" s="70">
        <v>-9.4907562297237735</v>
      </c>
      <c r="BD94" s="70"/>
      <c r="BE94" s="70">
        <v>1.9801980198019855</v>
      </c>
      <c r="BF94" s="70">
        <v>-5.9473437888553917</v>
      </c>
      <c r="BG94" s="70">
        <v>-6.0048041766248197</v>
      </c>
      <c r="BH94" s="70">
        <v>-8.9103235472030367</v>
      </c>
      <c r="BI94" s="70">
        <v>-3.6022448138453216</v>
      </c>
      <c r="BJ94" s="70">
        <v>-4.154569430111227</v>
      </c>
      <c r="BK94" s="70">
        <v>-0.61007128168988423</v>
      </c>
      <c r="BL94" s="70">
        <v>-3.6885245901639441</v>
      </c>
      <c r="BM94" s="70">
        <v>-5.8556513844757134</v>
      </c>
      <c r="BN94" s="70">
        <v>-3.296703296703285</v>
      </c>
      <c r="BO94" s="70">
        <f t="shared" si="84"/>
        <v>-4.2268243268369936</v>
      </c>
      <c r="BP94" s="70">
        <f t="shared" si="59"/>
        <v>-3.6885245901639441</v>
      </c>
      <c r="BQ94" s="70">
        <f t="shared" si="60"/>
        <v>1.9801980198019855</v>
      </c>
      <c r="BR94" s="70">
        <f t="shared" si="61"/>
        <v>17</v>
      </c>
      <c r="BS94" s="70">
        <f t="array" ref="BS94">SUM(IF($AW94:$BN94&lt;0,1,0))</f>
        <v>16</v>
      </c>
      <c r="BT94" s="70">
        <f t="shared" si="62"/>
        <v>94.117647058823536</v>
      </c>
      <c r="BU94" s="70">
        <f t="array" ref="BU94">SUM(IF($AW94:$BN94&gt;20,1,0))</f>
        <v>0</v>
      </c>
      <c r="BV94" s="70">
        <f t="shared" si="63"/>
        <v>0</v>
      </c>
      <c r="BW94" s="70">
        <f t="array" ref="BW94">SUM(IF(AW94:BN94&gt;40,1,0))</f>
        <v>0</v>
      </c>
      <c r="BX94" s="70">
        <f t="shared" si="85"/>
        <v>0</v>
      </c>
      <c r="BY94" s="70">
        <v>26</v>
      </c>
      <c r="BZ94" s="70"/>
      <c r="CA94" s="70">
        <v>0</v>
      </c>
      <c r="CB94" s="70">
        <v>15.366001209921357</v>
      </c>
      <c r="CC94" s="70">
        <v>-17.202432667245869</v>
      </c>
      <c r="CD94" s="70"/>
      <c r="CE94" s="70"/>
      <c r="CF94" s="70"/>
      <c r="CG94" s="70"/>
      <c r="CH94" s="70"/>
      <c r="CI94" s="70"/>
      <c r="CJ94" s="70">
        <v>1.3100436681222627</v>
      </c>
      <c r="CK94" s="70"/>
      <c r="CL94" s="70"/>
      <c r="CM94" s="70"/>
      <c r="CN94" s="70"/>
      <c r="CO94" s="70">
        <v>-15.086646279306828</v>
      </c>
      <c r="CP94" s="70">
        <v>-4.1666666666666625</v>
      </c>
      <c r="CQ94" s="70">
        <f t="shared" si="86"/>
        <v>0.88861418068917986</v>
      </c>
      <c r="CR94" s="70">
        <f t="shared" si="64"/>
        <v>0</v>
      </c>
      <c r="CS94" s="70">
        <f t="shared" si="65"/>
        <v>26</v>
      </c>
      <c r="CT94" s="70">
        <f t="shared" si="66"/>
        <v>7</v>
      </c>
      <c r="CU94" s="70">
        <f t="array" ref="CU94">SUM(IF($BY94:$CP94&lt;0,1,0))</f>
        <v>3</v>
      </c>
      <c r="CV94" s="70">
        <f t="shared" si="67"/>
        <v>42.857142857142854</v>
      </c>
      <c r="CW94" s="70">
        <f t="array" ref="CW94">SUM(IF($BY94:$CP94&gt;20,1,0))</f>
        <v>1</v>
      </c>
      <c r="CX94" s="70">
        <f t="shared" si="68"/>
        <v>14.285714285714285</v>
      </c>
      <c r="CY94" s="70">
        <f t="array" ref="CY94">SUM(IF(BY94:CP94&gt;40,1,0))</f>
        <v>0</v>
      </c>
      <c r="CZ94" s="70">
        <f t="shared" si="87"/>
        <v>0</v>
      </c>
      <c r="DA94" s="70">
        <v>-2.2875810393230172</v>
      </c>
      <c r="DB94" s="70">
        <v>-1.5787555351962193</v>
      </c>
      <c r="DC94" s="70">
        <f t="shared" si="88"/>
        <v>-1.9331682872596181</v>
      </c>
      <c r="DD94" s="70">
        <f t="shared" si="69"/>
        <v>-1.9331682872596181</v>
      </c>
      <c r="DE94" s="70">
        <f t="shared" si="70"/>
        <v>-1.5787555351962193</v>
      </c>
      <c r="DF94" s="70">
        <f t="shared" si="71"/>
        <v>2</v>
      </c>
      <c r="DG94" s="70">
        <f t="array" ref="DG94">SUM(IF($DA94:$DB94&lt;0,1,0))</f>
        <v>2</v>
      </c>
      <c r="DH94" s="70">
        <f t="shared" si="72"/>
        <v>100</v>
      </c>
      <c r="DI94" s="70">
        <f t="array" ref="DI94">SUM(IF($DA94:$DB94&gt;20,1,0))</f>
        <v>0</v>
      </c>
      <c r="DJ94" s="70">
        <f t="shared" si="73"/>
        <v>0</v>
      </c>
      <c r="DK94" s="70">
        <f t="array" ref="DK94">SUM(IF(DA94:DB94&gt;40,1,0))</f>
        <v>0</v>
      </c>
      <c r="DL94" s="70">
        <f t="shared" si="89"/>
        <v>0</v>
      </c>
      <c r="DM94" s="70">
        <v>12.120689966313488</v>
      </c>
      <c r="DN94" s="70">
        <v>-5.1587301587301626</v>
      </c>
      <c r="DO94" s="70">
        <f t="shared" si="99"/>
        <v>3.4809799037916629</v>
      </c>
      <c r="DP94" s="70">
        <f t="shared" si="94"/>
        <v>3.4809799037916624</v>
      </c>
      <c r="DQ94" s="70">
        <f t="shared" si="95"/>
        <v>12.120689966313488</v>
      </c>
      <c r="DR94" s="70">
        <f t="shared" si="96"/>
        <v>2</v>
      </c>
      <c r="DS94" s="70">
        <f t="array" ref="DS94">SUM(IF($DM94:$DN94&lt;0,1,0))</f>
        <v>1</v>
      </c>
      <c r="DT94" s="70">
        <f t="shared" si="97"/>
        <v>50</v>
      </c>
      <c r="DU94" s="70">
        <f t="array" ref="DU94">SUM(IF($DM94:$DN94&gt;20,1,0))</f>
        <v>0</v>
      </c>
      <c r="DV94" s="70">
        <f t="shared" si="98"/>
        <v>0</v>
      </c>
      <c r="DW94" s="70">
        <f t="array" ref="DW94">SUM(IF(DM94:DN94&gt;40,1,0))</f>
        <v>0</v>
      </c>
      <c r="DX94" s="70">
        <f t="shared" si="100"/>
        <v>0</v>
      </c>
      <c r="DY94" s="70">
        <f t="shared" si="91"/>
        <v>-2.5508892073786602</v>
      </c>
      <c r="DZ94" s="70">
        <f t="shared" si="74"/>
        <v>-3.645384702004633</v>
      </c>
      <c r="EA94" s="70">
        <f t="shared" si="75"/>
        <v>26</v>
      </c>
      <c r="EB94" s="70">
        <f t="shared" si="92"/>
        <v>-0.82443715448501009</v>
      </c>
      <c r="EC94" s="70">
        <f t="shared" si="76"/>
        <v>8.6086664166188012</v>
      </c>
      <c r="ED94" s="70">
        <f t="shared" si="77"/>
        <v>36</v>
      </c>
      <c r="EE94" s="70">
        <f t="shared" si="77"/>
        <v>28</v>
      </c>
      <c r="EF94" s="70">
        <f t="shared" si="78"/>
        <v>77.777777777777771</v>
      </c>
      <c r="EG94" s="70">
        <f t="shared" si="79"/>
        <v>1</v>
      </c>
      <c r="EH94" s="103">
        <f t="shared" si="80"/>
        <v>2.7777777777777777</v>
      </c>
      <c r="EI94" s="70">
        <f t="shared" si="93"/>
        <v>4.5170170170170172</v>
      </c>
      <c r="EJ94" s="70">
        <f t="shared" si="81"/>
        <v>0</v>
      </c>
      <c r="EK94" s="70">
        <f t="shared" si="90"/>
        <v>0</v>
      </c>
      <c r="EL94" s="37"/>
      <c r="EM94" s="37"/>
      <c r="EN94" s="37"/>
      <c r="EO94" s="37"/>
    </row>
    <row r="95" spans="2:145" x14ac:dyDescent="0.4">
      <c r="B95" s="69">
        <v>1886</v>
      </c>
      <c r="C95" s="70"/>
      <c r="D95" s="70"/>
      <c r="E95" s="70"/>
      <c r="F95" s="70"/>
      <c r="G95" s="70">
        <v>3.616636528028927</v>
      </c>
      <c r="H95" s="70"/>
      <c r="I95" s="70"/>
      <c r="J95" s="70"/>
      <c r="K95" s="70"/>
      <c r="L95" s="70"/>
      <c r="M95" s="70"/>
      <c r="N95" s="70"/>
      <c r="O95" s="70"/>
      <c r="P95" s="70"/>
      <c r="Q95" s="70">
        <f t="shared" si="53"/>
        <v>3.616636528028927</v>
      </c>
      <c r="R95" s="70">
        <f t="shared" si="47"/>
        <v>3.616636528028927</v>
      </c>
      <c r="S95" s="70">
        <f t="shared" si="48"/>
        <v>3.616636528028927</v>
      </c>
      <c r="T95" s="70">
        <f t="shared" si="49"/>
        <v>1</v>
      </c>
      <c r="U95" s="70">
        <f t="array" ref="U95">SUM(IF($C95:$P95&lt;0,1,0))</f>
        <v>0</v>
      </c>
      <c r="V95" s="70">
        <f t="shared" si="50"/>
        <v>0</v>
      </c>
      <c r="W95" s="70">
        <f t="array" ref="W95">SUM(IF($C95:$P95&gt;20,1,0))</f>
        <v>0</v>
      </c>
      <c r="X95" s="70">
        <f t="shared" si="51"/>
        <v>0</v>
      </c>
      <c r="Y95" s="70">
        <f t="array" ref="Y95">SUM(IF(C95:P95&gt;40,1,0))</f>
        <v>0</v>
      </c>
      <c r="Z95" s="70">
        <f t="shared" si="52"/>
        <v>0</v>
      </c>
      <c r="AA95" s="70">
        <v>23.899371069182386</v>
      </c>
      <c r="AB95" s="70"/>
      <c r="AC95" s="70">
        <v>-3.1073013929282189</v>
      </c>
      <c r="AD95" s="70">
        <v>-1.3661202185792365</v>
      </c>
      <c r="AE95" s="70">
        <v>-12.480527142677211</v>
      </c>
      <c r="AF95" s="70">
        <v>17.757009345794383</v>
      </c>
      <c r="AG95" s="70"/>
      <c r="AH95" s="70">
        <v>6.4171122994652441</v>
      </c>
      <c r="AI95" s="70"/>
      <c r="AJ95" s="70"/>
      <c r="AK95" s="70"/>
      <c r="AL95" s="70">
        <v>13.227513227513231</v>
      </c>
      <c r="AM95" s="70">
        <f t="shared" si="82"/>
        <v>6.3352938839672257</v>
      </c>
      <c r="AN95" s="70">
        <f t="shared" si="54"/>
        <v>6.4171122994652441</v>
      </c>
      <c r="AO95" s="70">
        <f t="shared" si="55"/>
        <v>23.899371069182386</v>
      </c>
      <c r="AP95" s="70">
        <f t="shared" si="56"/>
        <v>7</v>
      </c>
      <c r="AQ95" s="70">
        <f t="array" ref="AQ95">SUM(IF($AA95:$AL95&lt;0,1,0))</f>
        <v>3</v>
      </c>
      <c r="AR95" s="70">
        <f t="shared" si="57"/>
        <v>42.857142857142854</v>
      </c>
      <c r="AS95" s="70">
        <f t="array" ref="AS95">SUM(IF($AA95:$AL95&gt;20,1,0))</f>
        <v>1</v>
      </c>
      <c r="AT95" s="70">
        <f t="shared" si="58"/>
        <v>14.285714285714285</v>
      </c>
      <c r="AU95" s="70">
        <f t="array" ref="AU95">SUM(IF(AA95:AL95&gt;40,1,0))</f>
        <v>0</v>
      </c>
      <c r="AV95" s="70">
        <f t="shared" si="83"/>
        <v>0</v>
      </c>
      <c r="AW95" s="70">
        <v>-1.8633540372670843</v>
      </c>
      <c r="AX95" s="70">
        <v>0.71837405634375262</v>
      </c>
      <c r="AY95" s="70">
        <v>-4.6505073280721545</v>
      </c>
      <c r="AZ95" s="70">
        <v>-9.2331768388106408</v>
      </c>
      <c r="BA95" s="70">
        <v>0</v>
      </c>
      <c r="BB95" s="70">
        <v>-2.8571428571428581</v>
      </c>
      <c r="BC95" s="70">
        <v>9.4588227820699089</v>
      </c>
      <c r="BD95" s="70"/>
      <c r="BE95" s="70">
        <v>0</v>
      </c>
      <c r="BF95" s="70">
        <v>-4.0586599365616136</v>
      </c>
      <c r="BG95" s="70">
        <v>-1.8629249076721208</v>
      </c>
      <c r="BH95" s="70">
        <v>0.56770260284759733</v>
      </c>
      <c r="BI95" s="70">
        <v>0.17990387621940784</v>
      </c>
      <c r="BJ95" s="70">
        <v>-10.910013672993419</v>
      </c>
      <c r="BK95" s="70">
        <v>-1.5215962152810771</v>
      </c>
      <c r="BL95" s="70">
        <v>-6.0229132569558086</v>
      </c>
      <c r="BM95" s="70">
        <v>2.6518804243008676</v>
      </c>
      <c r="BN95" s="70">
        <v>-1.1363636363636798</v>
      </c>
      <c r="BO95" s="70">
        <f t="shared" si="84"/>
        <v>-1.796468761490525</v>
      </c>
      <c r="BP95" s="70">
        <f t="shared" si="59"/>
        <v>-1.5215962152810771</v>
      </c>
      <c r="BQ95" s="70">
        <f t="shared" si="60"/>
        <v>9.4588227820699089</v>
      </c>
      <c r="BR95" s="70">
        <f t="shared" si="61"/>
        <v>17</v>
      </c>
      <c r="BS95" s="70">
        <f t="array" ref="BS95">SUM(IF($AW95:$BN95&lt;0,1,0))</f>
        <v>10</v>
      </c>
      <c r="BT95" s="70">
        <f t="shared" si="62"/>
        <v>58.823529411764703</v>
      </c>
      <c r="BU95" s="70">
        <f t="array" ref="BU95">SUM(IF($AW95:$BN95&gt;20,1,0))</f>
        <v>0</v>
      </c>
      <c r="BV95" s="70">
        <f t="shared" si="63"/>
        <v>0</v>
      </c>
      <c r="BW95" s="70">
        <f t="array" ref="BW95">SUM(IF(AW95:BN95&gt;40,1,0))</f>
        <v>0</v>
      </c>
      <c r="BX95" s="70">
        <f t="shared" si="85"/>
        <v>0</v>
      </c>
      <c r="BY95" s="70">
        <v>-13.015873015873019</v>
      </c>
      <c r="BZ95" s="70"/>
      <c r="CA95" s="70">
        <v>-4.0479760119940069</v>
      </c>
      <c r="CB95" s="70">
        <v>0.57682223387518594</v>
      </c>
      <c r="CC95" s="70">
        <v>0</v>
      </c>
      <c r="CD95" s="70"/>
      <c r="CE95" s="70"/>
      <c r="CF95" s="70"/>
      <c r="CG95" s="70"/>
      <c r="CH95" s="70"/>
      <c r="CI95" s="70"/>
      <c r="CJ95" s="70">
        <v>1.5086206896551824</v>
      </c>
      <c r="CK95" s="70"/>
      <c r="CL95" s="70"/>
      <c r="CM95" s="70"/>
      <c r="CN95" s="70"/>
      <c r="CO95" s="70">
        <v>-5.4021608643457384</v>
      </c>
      <c r="CP95" s="70">
        <v>6.956521739130439</v>
      </c>
      <c r="CQ95" s="70">
        <f t="shared" si="86"/>
        <v>-1.9177207470788509</v>
      </c>
      <c r="CR95" s="70">
        <f t="shared" si="64"/>
        <v>0</v>
      </c>
      <c r="CS95" s="70">
        <f t="shared" si="65"/>
        <v>6.956521739130439</v>
      </c>
      <c r="CT95" s="70">
        <f t="shared" si="66"/>
        <v>7</v>
      </c>
      <c r="CU95" s="70">
        <f t="array" ref="CU95">SUM(IF($BY95:$CP95&lt;0,1,0))</f>
        <v>3</v>
      </c>
      <c r="CV95" s="70">
        <f t="shared" si="67"/>
        <v>42.857142857142854</v>
      </c>
      <c r="CW95" s="70">
        <f t="array" ref="CW95">SUM(IF($BY95:$CP95&gt;20,1,0))</f>
        <v>0</v>
      </c>
      <c r="CX95" s="70">
        <f t="shared" si="68"/>
        <v>0</v>
      </c>
      <c r="CY95" s="70">
        <f t="array" ref="CY95">SUM(IF(BY95:CP95&gt;40,1,0))</f>
        <v>0</v>
      </c>
      <c r="CZ95" s="70">
        <f t="shared" si="87"/>
        <v>0</v>
      </c>
      <c r="DA95" s="70">
        <v>-0.78988941548183145</v>
      </c>
      <c r="DB95" s="70">
        <v>-1.7254022988505682</v>
      </c>
      <c r="DC95" s="70">
        <f t="shared" si="88"/>
        <v>-1.2576458571661999</v>
      </c>
      <c r="DD95" s="70">
        <f t="shared" si="69"/>
        <v>-1.2576458571661999</v>
      </c>
      <c r="DE95" s="70">
        <f t="shared" si="70"/>
        <v>-0.78988941548183145</v>
      </c>
      <c r="DF95" s="70">
        <f t="shared" si="71"/>
        <v>2</v>
      </c>
      <c r="DG95" s="70">
        <f t="array" ref="DG95">SUM(IF($DA95:$DB95&lt;0,1,0))</f>
        <v>2</v>
      </c>
      <c r="DH95" s="70">
        <f t="shared" si="72"/>
        <v>100</v>
      </c>
      <c r="DI95" s="70">
        <f t="array" ref="DI95">SUM(IF($DA95:$DB95&gt;20,1,0))</f>
        <v>0</v>
      </c>
      <c r="DJ95" s="70">
        <f t="shared" si="73"/>
        <v>0</v>
      </c>
      <c r="DK95" s="70">
        <f t="array" ref="DK95">SUM(IF(DA95:DB95&gt;40,1,0))</f>
        <v>0</v>
      </c>
      <c r="DL95" s="70">
        <f t="shared" si="89"/>
        <v>0</v>
      </c>
      <c r="DM95" s="70">
        <v>9.5233689124909482E-2</v>
      </c>
      <c r="DN95" s="70">
        <v>-1.2552301255229992</v>
      </c>
      <c r="DO95" s="70">
        <f t="shared" si="99"/>
        <v>-0.57999821819904485</v>
      </c>
      <c r="DP95" s="70">
        <f t="shared" si="94"/>
        <v>-0.57999821819904485</v>
      </c>
      <c r="DQ95" s="70">
        <f t="shared" si="95"/>
        <v>9.5233689124909482E-2</v>
      </c>
      <c r="DR95" s="70">
        <f t="shared" si="96"/>
        <v>2</v>
      </c>
      <c r="DS95" s="70">
        <f t="array" ref="DS95">SUM(IF($DM95:$DN95&lt;0,1,0))</f>
        <v>1</v>
      </c>
      <c r="DT95" s="70">
        <f t="shared" si="97"/>
        <v>50</v>
      </c>
      <c r="DU95" s="70">
        <f t="array" ref="DU95">SUM(IF($DM95:$DN95&gt;20,1,0))</f>
        <v>0</v>
      </c>
      <c r="DV95" s="70">
        <f t="shared" si="98"/>
        <v>0</v>
      </c>
      <c r="DW95" s="70">
        <f t="array" ref="DW95">SUM(IF(DM95:DN95&gt;40,1,0))</f>
        <v>0</v>
      </c>
      <c r="DX95" s="70">
        <f t="shared" si="100"/>
        <v>0</v>
      </c>
      <c r="DY95" s="70">
        <f t="shared" si="91"/>
        <v>9.0108719493928978E-3</v>
      </c>
      <c r="DZ95" s="70">
        <f t="shared" si="74"/>
        <v>-0.96312652592275561</v>
      </c>
      <c r="EA95" s="70">
        <f t="shared" si="75"/>
        <v>23.899371069182386</v>
      </c>
      <c r="EB95" s="70">
        <f t="shared" si="92"/>
        <v>-1.455794177083648</v>
      </c>
      <c r="EC95" s="70">
        <f t="shared" si="76"/>
        <v>7.4621142744000037</v>
      </c>
      <c r="ED95" s="70">
        <f t="shared" si="77"/>
        <v>36</v>
      </c>
      <c r="EE95" s="70">
        <f t="shared" si="77"/>
        <v>19</v>
      </c>
      <c r="EF95" s="70">
        <f t="shared" si="78"/>
        <v>52.777777777777779</v>
      </c>
      <c r="EG95" s="70">
        <f t="shared" si="79"/>
        <v>1</v>
      </c>
      <c r="EH95" s="103">
        <f t="shared" si="80"/>
        <v>2.7777777777777777</v>
      </c>
      <c r="EI95" s="70">
        <f t="shared" si="93"/>
        <v>3.6286286286286287</v>
      </c>
      <c r="EJ95" s="70">
        <f t="shared" si="81"/>
        <v>0</v>
      </c>
      <c r="EK95" s="70">
        <f t="shared" si="90"/>
        <v>0</v>
      </c>
      <c r="EL95" s="37"/>
      <c r="EM95" s="37"/>
      <c r="EN95" s="37"/>
      <c r="EO95" s="37"/>
    </row>
    <row r="96" spans="2:145" x14ac:dyDescent="0.4">
      <c r="B96" s="69">
        <v>1887</v>
      </c>
      <c r="C96" s="70"/>
      <c r="D96" s="70"/>
      <c r="E96" s="70"/>
      <c r="F96" s="70"/>
      <c r="G96" s="70">
        <v>-2.8407989140973533</v>
      </c>
      <c r="H96" s="70"/>
      <c r="I96" s="70"/>
      <c r="J96" s="70"/>
      <c r="K96" s="70"/>
      <c r="L96" s="70"/>
      <c r="M96" s="70"/>
      <c r="N96" s="70"/>
      <c r="O96" s="70"/>
      <c r="P96" s="70"/>
      <c r="Q96" s="70">
        <f t="shared" si="53"/>
        <v>-2.8407989140973533</v>
      </c>
      <c r="R96" s="70">
        <f t="shared" si="47"/>
        <v>-2.8407989140973533</v>
      </c>
      <c r="S96" s="70">
        <f t="shared" si="48"/>
        <v>-2.8407989140973533</v>
      </c>
      <c r="T96" s="70">
        <f t="shared" si="49"/>
        <v>1</v>
      </c>
      <c r="U96" s="70">
        <f t="array" ref="U96">SUM(IF($C96:$P96&lt;0,1,0))</f>
        <v>1</v>
      </c>
      <c r="V96" s="70">
        <f t="shared" si="50"/>
        <v>100</v>
      </c>
      <c r="W96" s="70">
        <f t="array" ref="W96">SUM(IF($C96:$P96&gt;20,1,0))</f>
        <v>0</v>
      </c>
      <c r="X96" s="70">
        <f t="shared" si="51"/>
        <v>0</v>
      </c>
      <c r="Y96" s="70">
        <f t="array" ref="Y96">SUM(IF(C96:P96&gt;40,1,0))</f>
        <v>0</v>
      </c>
      <c r="Z96" s="70">
        <f t="shared" si="52"/>
        <v>0</v>
      </c>
      <c r="AA96" s="70">
        <v>-0.50761421319797106</v>
      </c>
      <c r="AB96" s="70"/>
      <c r="AC96" s="70">
        <v>2.369668246445511</v>
      </c>
      <c r="AD96" s="70">
        <v>-3.965642981935924</v>
      </c>
      <c r="AE96" s="70">
        <v>-2.7911329409728234</v>
      </c>
      <c r="AF96" s="70">
        <v>-23.015873015873023</v>
      </c>
      <c r="AG96" s="70"/>
      <c r="AH96" s="70">
        <v>13.366834170854268</v>
      </c>
      <c r="AI96" s="70"/>
      <c r="AJ96" s="70"/>
      <c r="AK96" s="70"/>
      <c r="AL96" s="70">
        <v>-3.4267912772585674</v>
      </c>
      <c r="AM96" s="70">
        <f t="shared" si="82"/>
        <v>-2.5672217159912187</v>
      </c>
      <c r="AN96" s="70">
        <f t="shared" si="54"/>
        <v>-2.7911329409728234</v>
      </c>
      <c r="AO96" s="70">
        <f t="shared" si="55"/>
        <v>13.366834170854268</v>
      </c>
      <c r="AP96" s="70">
        <f t="shared" si="56"/>
        <v>7</v>
      </c>
      <c r="AQ96" s="70">
        <f t="array" ref="AQ96">SUM(IF($AA96:$AL96&lt;0,1,0))</f>
        <v>5</v>
      </c>
      <c r="AR96" s="70">
        <f t="shared" si="57"/>
        <v>71.428571428571431</v>
      </c>
      <c r="AS96" s="70">
        <f t="array" ref="AS96">SUM(IF($AA96:$AL96&gt;20,1,0))</f>
        <v>0</v>
      </c>
      <c r="AT96" s="70">
        <f t="shared" si="58"/>
        <v>0</v>
      </c>
      <c r="AU96" s="70">
        <f t="array" ref="AU96">SUM(IF(AA96:AL96&gt;40,1,0))</f>
        <v>0</v>
      </c>
      <c r="AV96" s="70">
        <f t="shared" si="83"/>
        <v>0</v>
      </c>
      <c r="AW96" s="70">
        <v>-2.6582278481012578</v>
      </c>
      <c r="AX96" s="70">
        <v>3.8180112570356286</v>
      </c>
      <c r="AY96" s="70">
        <v>0</v>
      </c>
      <c r="AZ96" s="70">
        <v>-2.9310344827586197</v>
      </c>
      <c r="BA96" s="70">
        <v>-1.0752688172043003</v>
      </c>
      <c r="BB96" s="70">
        <v>0</v>
      </c>
      <c r="BC96" s="70">
        <v>-0.44963406055237298</v>
      </c>
      <c r="BD96" s="70"/>
      <c r="BE96" s="70">
        <v>-0.97087378640776123</v>
      </c>
      <c r="BF96" s="70">
        <v>1.5599135553680494</v>
      </c>
      <c r="BG96" s="70">
        <v>-2.2506034324481572</v>
      </c>
      <c r="BH96" s="70">
        <v>-4.6256548463672438</v>
      </c>
      <c r="BI96" s="70">
        <v>2.3150578636665817</v>
      </c>
      <c r="BJ96" s="70">
        <v>-12.993599794045469</v>
      </c>
      <c r="BK96" s="70">
        <v>-1.2605978082378479</v>
      </c>
      <c r="BL96" s="70">
        <v>-1.7996052478810975</v>
      </c>
      <c r="BM96" s="70">
        <v>-0.76092062000939764</v>
      </c>
      <c r="BN96" s="70">
        <v>-1.1494252873562982</v>
      </c>
      <c r="BO96" s="70">
        <f t="shared" si="84"/>
        <v>-1.4842625503117388</v>
      </c>
      <c r="BP96" s="70">
        <f t="shared" si="59"/>
        <v>-1.0752688172043003</v>
      </c>
      <c r="BQ96" s="70">
        <f t="shared" si="60"/>
        <v>3.8180112570356286</v>
      </c>
      <c r="BR96" s="70">
        <f t="shared" si="61"/>
        <v>17</v>
      </c>
      <c r="BS96" s="70">
        <f t="array" ref="BS96">SUM(IF($AW96:$BN96&lt;0,1,0))</f>
        <v>12</v>
      </c>
      <c r="BT96" s="70">
        <f t="shared" si="62"/>
        <v>70.588235294117652</v>
      </c>
      <c r="BU96" s="70">
        <f t="array" ref="BU96">SUM(IF($AW96:$BN96&gt;20,1,0))</f>
        <v>0</v>
      </c>
      <c r="BV96" s="70">
        <f t="shared" si="63"/>
        <v>0</v>
      </c>
      <c r="BW96" s="70">
        <f t="array" ref="BW96">SUM(IF(AW96:BN96&gt;40,1,0))</f>
        <v>0</v>
      </c>
      <c r="BX96" s="70">
        <f t="shared" si="85"/>
        <v>0</v>
      </c>
      <c r="BY96" s="70">
        <v>-8.7591240875912355</v>
      </c>
      <c r="BZ96" s="70"/>
      <c r="CA96" s="70">
        <v>-4.21875</v>
      </c>
      <c r="CB96" s="70">
        <v>-2.6068821689259574</v>
      </c>
      <c r="CC96" s="70">
        <v>10.912906610703049</v>
      </c>
      <c r="CD96" s="70"/>
      <c r="CE96" s="70"/>
      <c r="CF96" s="70"/>
      <c r="CG96" s="70"/>
      <c r="CH96" s="70"/>
      <c r="CI96" s="70"/>
      <c r="CJ96" s="70">
        <v>3.8216560509554132</v>
      </c>
      <c r="CK96" s="70"/>
      <c r="CL96" s="70"/>
      <c r="CM96" s="70"/>
      <c r="CN96" s="70"/>
      <c r="CO96" s="70">
        <v>-5.837563451776643</v>
      </c>
      <c r="CP96" s="70">
        <v>1.6260162601625883</v>
      </c>
      <c r="CQ96" s="70">
        <f t="shared" si="86"/>
        <v>-0.72310582663896927</v>
      </c>
      <c r="CR96" s="70">
        <f t="shared" si="64"/>
        <v>-2.6068821689259574</v>
      </c>
      <c r="CS96" s="70">
        <f t="shared" si="65"/>
        <v>10.912906610703049</v>
      </c>
      <c r="CT96" s="70">
        <f t="shared" si="66"/>
        <v>7</v>
      </c>
      <c r="CU96" s="70">
        <f t="array" ref="CU96">SUM(IF($BY96:$CP96&lt;0,1,0))</f>
        <v>4</v>
      </c>
      <c r="CV96" s="70">
        <f t="shared" si="67"/>
        <v>57.142857142857146</v>
      </c>
      <c r="CW96" s="70">
        <f t="array" ref="CW96">SUM(IF($BY96:$CP96&gt;20,1,0))</f>
        <v>0</v>
      </c>
      <c r="CX96" s="70">
        <f t="shared" si="68"/>
        <v>0</v>
      </c>
      <c r="CY96" s="70">
        <f t="array" ref="CY96">SUM(IF(BY96:CP96&gt;40,1,0))</f>
        <v>0</v>
      </c>
      <c r="CZ96" s="70">
        <f t="shared" si="87"/>
        <v>0</v>
      </c>
      <c r="DA96" s="70">
        <v>4.1396812965027028</v>
      </c>
      <c r="DB96" s="70">
        <v>1.5015605932032059</v>
      </c>
      <c r="DC96" s="70">
        <f t="shared" si="88"/>
        <v>2.8206209448529544</v>
      </c>
      <c r="DD96" s="70">
        <f t="shared" si="69"/>
        <v>2.820620944852954</v>
      </c>
      <c r="DE96" s="70">
        <f t="shared" si="70"/>
        <v>4.1396812965027028</v>
      </c>
      <c r="DF96" s="70">
        <f t="shared" si="71"/>
        <v>2</v>
      </c>
      <c r="DG96" s="70">
        <f t="array" ref="DG96">SUM(IF($DA96:$DB96&lt;0,1,0))</f>
        <v>0</v>
      </c>
      <c r="DH96" s="70">
        <f t="shared" si="72"/>
        <v>0</v>
      </c>
      <c r="DI96" s="70">
        <f t="array" ref="DI96">SUM(IF($DA96:$DB96&gt;20,1,0))</f>
        <v>0</v>
      </c>
      <c r="DJ96" s="70">
        <f t="shared" si="73"/>
        <v>0</v>
      </c>
      <c r="DK96" s="70">
        <f t="array" ref="DK96">SUM(IF(DA96:DB96&gt;40,1,0))</f>
        <v>0</v>
      </c>
      <c r="DL96" s="70">
        <f t="shared" si="89"/>
        <v>0</v>
      </c>
      <c r="DM96" s="70">
        <v>-7.8845013009097507</v>
      </c>
      <c r="DN96" s="70">
        <v>-7.62711864406781</v>
      </c>
      <c r="DO96" s="70">
        <f t="shared" si="99"/>
        <v>-7.7558099724887803</v>
      </c>
      <c r="DP96" s="70">
        <f t="shared" si="94"/>
        <v>-7.7558099724887803</v>
      </c>
      <c r="DQ96" s="70">
        <f t="shared" si="95"/>
        <v>-7.62711864406781</v>
      </c>
      <c r="DR96" s="70">
        <f t="shared" si="96"/>
        <v>2</v>
      </c>
      <c r="DS96" s="70">
        <f t="array" ref="DS96">SUM(IF($DM96:$DN96&lt;0,1,0))</f>
        <v>2</v>
      </c>
      <c r="DT96" s="70">
        <f t="shared" si="97"/>
        <v>100</v>
      </c>
      <c r="DU96" s="70">
        <f t="array" ref="DU96">SUM(IF($DM96:$DN96&gt;20,1,0))</f>
        <v>0</v>
      </c>
      <c r="DV96" s="70">
        <f t="shared" si="98"/>
        <v>0</v>
      </c>
      <c r="DW96" s="70">
        <f t="array" ref="DW96">SUM(IF(DM96:DN96&gt;40,1,0))</f>
        <v>0</v>
      </c>
      <c r="DX96" s="70">
        <f t="shared" si="100"/>
        <v>0</v>
      </c>
      <c r="DY96" s="70">
        <f t="shared" si="91"/>
        <v>-1.6937759200855527</v>
      </c>
      <c r="DZ96" s="70">
        <f t="shared" si="74"/>
        <v>-1.2050115477970731</v>
      </c>
      <c r="EA96" s="70">
        <f t="shared" si="75"/>
        <v>13.366834170854268</v>
      </c>
      <c r="EB96" s="70">
        <f t="shared" si="92"/>
        <v>-1.7217424587188948</v>
      </c>
      <c r="EC96" s="70">
        <f t="shared" si="76"/>
        <v>6.1135469502577759</v>
      </c>
      <c r="ED96" s="70">
        <f t="shared" si="77"/>
        <v>36</v>
      </c>
      <c r="EE96" s="70">
        <f t="shared" si="77"/>
        <v>24</v>
      </c>
      <c r="EF96" s="70">
        <f t="shared" si="78"/>
        <v>66.666666666666671</v>
      </c>
      <c r="EG96" s="70">
        <f t="shared" si="79"/>
        <v>0</v>
      </c>
      <c r="EH96" s="103">
        <f t="shared" si="80"/>
        <v>0</v>
      </c>
      <c r="EI96" s="70">
        <f t="shared" si="93"/>
        <v>3.1781781781781784</v>
      </c>
      <c r="EJ96" s="70">
        <f t="shared" si="81"/>
        <v>0</v>
      </c>
      <c r="EK96" s="70">
        <f t="shared" si="90"/>
        <v>0</v>
      </c>
      <c r="EL96" s="37"/>
      <c r="EM96" s="37"/>
      <c r="EN96" s="37"/>
      <c r="EO96" s="37"/>
    </row>
    <row r="97" spans="2:145" x14ac:dyDescent="0.4">
      <c r="B97" s="69">
        <v>1888</v>
      </c>
      <c r="C97" s="70"/>
      <c r="D97" s="70"/>
      <c r="E97" s="70"/>
      <c r="F97" s="70"/>
      <c r="G97" s="70">
        <v>-6.2169444167248678</v>
      </c>
      <c r="H97" s="70"/>
      <c r="I97" s="70"/>
      <c r="J97" s="70"/>
      <c r="K97" s="70"/>
      <c r="L97" s="70"/>
      <c r="M97" s="70"/>
      <c r="N97" s="70"/>
      <c r="O97" s="70"/>
      <c r="P97" s="70"/>
      <c r="Q97" s="70">
        <f t="shared" si="53"/>
        <v>-6.2169444167248678</v>
      </c>
      <c r="R97" s="70">
        <f t="shared" si="47"/>
        <v>-6.2169444167248678</v>
      </c>
      <c r="S97" s="70">
        <f t="shared" si="48"/>
        <v>-6.2169444167248678</v>
      </c>
      <c r="T97" s="70">
        <f t="shared" si="49"/>
        <v>1</v>
      </c>
      <c r="U97" s="70">
        <f t="array" ref="U97">SUM(IF($C97:$P97&lt;0,1,0))</f>
        <v>1</v>
      </c>
      <c r="V97" s="70">
        <f t="shared" si="50"/>
        <v>100</v>
      </c>
      <c r="W97" s="70">
        <f t="array" ref="W97">SUM(IF($C97:$P97&gt;20,1,0))</f>
        <v>0</v>
      </c>
      <c r="X97" s="70">
        <f t="shared" si="51"/>
        <v>0</v>
      </c>
      <c r="Y97" s="70">
        <f t="array" ref="Y97">SUM(IF(C97:P97&gt;40,1,0))</f>
        <v>0</v>
      </c>
      <c r="Z97" s="70">
        <f t="shared" si="52"/>
        <v>0</v>
      </c>
      <c r="AA97" s="70">
        <v>-11.734693877551017</v>
      </c>
      <c r="AB97" s="70"/>
      <c r="AC97" s="70">
        <v>7.2839506172839519</v>
      </c>
      <c r="AD97" s="70">
        <v>-7.2886297376090203E-2</v>
      </c>
      <c r="AE97" s="70">
        <v>-2.1559311931692191</v>
      </c>
      <c r="AF97" s="70">
        <v>82.474226804123731</v>
      </c>
      <c r="AG97" s="70"/>
      <c r="AH97" s="70">
        <v>0</v>
      </c>
      <c r="AI97" s="70"/>
      <c r="AJ97" s="70"/>
      <c r="AK97" s="70"/>
      <c r="AL97" s="70">
        <v>-3.8709677419354827</v>
      </c>
      <c r="AM97" s="70">
        <f t="shared" si="82"/>
        <v>10.274814044482268</v>
      </c>
      <c r="AN97" s="70">
        <f t="shared" si="54"/>
        <v>-7.2886297376090203E-2</v>
      </c>
      <c r="AO97" s="70">
        <f t="shared" si="55"/>
        <v>82.474226804123731</v>
      </c>
      <c r="AP97" s="70">
        <f t="shared" si="56"/>
        <v>7</v>
      </c>
      <c r="AQ97" s="70">
        <f t="array" ref="AQ97">SUM(IF($AA97:$AL97&lt;0,1,0))</f>
        <v>4</v>
      </c>
      <c r="AR97" s="70">
        <f t="shared" si="57"/>
        <v>57.142857142857146</v>
      </c>
      <c r="AS97" s="70">
        <f t="array" ref="AS97">SUM(IF($AA97:$AL97&gt;20,1,0))</f>
        <v>1</v>
      </c>
      <c r="AT97" s="70">
        <f t="shared" si="58"/>
        <v>14.285714285714285</v>
      </c>
      <c r="AU97" s="70">
        <f t="array" ref="AU97">SUM(IF(AA97:AL97&gt;40,1,0))</f>
        <v>1</v>
      </c>
      <c r="AV97" s="70">
        <f t="shared" si="83"/>
        <v>14.285714285714285</v>
      </c>
      <c r="AW97" s="70">
        <v>-0.13003901170351995</v>
      </c>
      <c r="AX97" s="70">
        <v>-1.2071269394457063</v>
      </c>
      <c r="AY97" s="70">
        <v>-2.4386639077741656</v>
      </c>
      <c r="AZ97" s="70">
        <v>1.4209591474245129</v>
      </c>
      <c r="BA97" s="70">
        <v>1.0869565217391295</v>
      </c>
      <c r="BB97" s="70">
        <v>2.941176470588247</v>
      </c>
      <c r="BC97" s="70">
        <v>-0.62265674349616384</v>
      </c>
      <c r="BD97" s="70"/>
      <c r="BE97" s="70">
        <v>1.9607843137254781</v>
      </c>
      <c r="BF97" s="70">
        <v>-1.1739813825444874</v>
      </c>
      <c r="BG97" s="70">
        <v>1.8869911044823118</v>
      </c>
      <c r="BH97" s="70">
        <v>6.5500163255241439</v>
      </c>
      <c r="BI97" s="70">
        <v>4.1939939057475213</v>
      </c>
      <c r="BJ97" s="70">
        <v>-3.5422267337445748</v>
      </c>
      <c r="BK97" s="70">
        <v>-0.18098318660115853</v>
      </c>
      <c r="BL97" s="70">
        <v>0.27193189879404223</v>
      </c>
      <c r="BM97" s="70">
        <v>-4.0420295342673214</v>
      </c>
      <c r="BN97" s="70">
        <v>1.1627906976743985</v>
      </c>
      <c r="BO97" s="70">
        <f t="shared" si="84"/>
        <v>0.4786995850660406</v>
      </c>
      <c r="BP97" s="70">
        <f t="shared" si="59"/>
        <v>0.27193189879404223</v>
      </c>
      <c r="BQ97" s="70">
        <f t="shared" si="60"/>
        <v>6.5500163255241439</v>
      </c>
      <c r="BR97" s="70">
        <f t="shared" si="61"/>
        <v>17</v>
      </c>
      <c r="BS97" s="70">
        <f t="array" ref="BS97">SUM(IF($AW97:$BN97&lt;0,1,0))</f>
        <v>8</v>
      </c>
      <c r="BT97" s="70">
        <f t="shared" si="62"/>
        <v>47.058823529411768</v>
      </c>
      <c r="BU97" s="70">
        <f t="array" ref="BU97">SUM(IF($AW97:$BN97&gt;20,1,0))</f>
        <v>0</v>
      </c>
      <c r="BV97" s="70">
        <f t="shared" si="63"/>
        <v>0</v>
      </c>
      <c r="BW97" s="70">
        <f t="array" ref="BW97">SUM(IF(AW97:BN97&gt;40,1,0))</f>
        <v>0</v>
      </c>
      <c r="BX97" s="70">
        <f t="shared" si="85"/>
        <v>0</v>
      </c>
      <c r="BY97" s="70">
        <v>-15</v>
      </c>
      <c r="BZ97" s="70"/>
      <c r="CA97" s="70">
        <v>-2.1207177814029317</v>
      </c>
      <c r="CB97" s="70">
        <v>-0.1605995717344765</v>
      </c>
      <c r="CC97" s="70">
        <v>-21.475875118259228</v>
      </c>
      <c r="CD97" s="70"/>
      <c r="CE97" s="70"/>
      <c r="CF97" s="70"/>
      <c r="CG97" s="70"/>
      <c r="CH97" s="70"/>
      <c r="CI97" s="70"/>
      <c r="CJ97" s="70">
        <v>8.7934560327198383</v>
      </c>
      <c r="CK97" s="70"/>
      <c r="CL97" s="70"/>
      <c r="CM97" s="70"/>
      <c r="CN97" s="70"/>
      <c r="CO97" s="70">
        <v>2.0215633423180592</v>
      </c>
      <c r="CP97" s="70">
        <v>0</v>
      </c>
      <c r="CQ97" s="70">
        <f t="shared" si="86"/>
        <v>-3.991739013765534</v>
      </c>
      <c r="CR97" s="70">
        <f t="shared" si="64"/>
        <v>-0.1605995717344765</v>
      </c>
      <c r="CS97" s="70">
        <f t="shared" si="65"/>
        <v>8.7934560327198383</v>
      </c>
      <c r="CT97" s="70">
        <f t="shared" si="66"/>
        <v>7</v>
      </c>
      <c r="CU97" s="70">
        <f t="array" ref="CU97">SUM(IF($BY97:$CP97&lt;0,1,0))</f>
        <v>4</v>
      </c>
      <c r="CV97" s="70">
        <f t="shared" si="67"/>
        <v>57.142857142857146</v>
      </c>
      <c r="CW97" s="70">
        <f t="array" ref="CW97">SUM(IF($BY97:$CP97&gt;20,1,0))</f>
        <v>0</v>
      </c>
      <c r="CX97" s="70">
        <f t="shared" si="68"/>
        <v>0</v>
      </c>
      <c r="CY97" s="70">
        <f t="array" ref="CY97">SUM(IF(BY97:CP97&gt;40,1,0))</f>
        <v>0</v>
      </c>
      <c r="CZ97" s="70">
        <f t="shared" si="87"/>
        <v>0</v>
      </c>
      <c r="DA97" s="70">
        <v>6.5989636153976017E-2</v>
      </c>
      <c r="DB97" s="70">
        <v>0</v>
      </c>
      <c r="DC97" s="70">
        <f t="shared" si="88"/>
        <v>3.2994818076988008E-2</v>
      </c>
      <c r="DD97" s="70">
        <f t="shared" si="69"/>
        <v>3.2994818076988008E-2</v>
      </c>
      <c r="DE97" s="70">
        <f t="shared" si="70"/>
        <v>6.5989636153976017E-2</v>
      </c>
      <c r="DF97" s="70">
        <f t="shared" si="71"/>
        <v>2</v>
      </c>
      <c r="DG97" s="70">
        <f t="array" ref="DG97">SUM(IF($DA97:$DB97&lt;0,1,0))</f>
        <v>0</v>
      </c>
      <c r="DH97" s="70">
        <f t="shared" si="72"/>
        <v>0</v>
      </c>
      <c r="DI97" s="70">
        <f t="array" ref="DI97">SUM(IF($DA97:$DB97&gt;20,1,0))</f>
        <v>0</v>
      </c>
      <c r="DJ97" s="70">
        <f t="shared" si="73"/>
        <v>0</v>
      </c>
      <c r="DK97" s="70">
        <f t="array" ref="DK97">SUM(IF(DA97:DB97&gt;40,1,0))</f>
        <v>0</v>
      </c>
      <c r="DL97" s="70">
        <f t="shared" si="89"/>
        <v>0</v>
      </c>
      <c r="DM97" s="70">
        <v>0.691517558992222</v>
      </c>
      <c r="DN97" s="70">
        <v>1.3761467889908285</v>
      </c>
      <c r="DO97" s="70">
        <f t="shared" si="99"/>
        <v>1.0338321739915253</v>
      </c>
      <c r="DP97" s="70">
        <f t="shared" si="94"/>
        <v>1.0338321739915253</v>
      </c>
      <c r="DQ97" s="70">
        <f t="shared" si="95"/>
        <v>1.3761467889908285</v>
      </c>
      <c r="DR97" s="70">
        <f t="shared" si="96"/>
        <v>2</v>
      </c>
      <c r="DS97" s="70">
        <f t="array" ref="DS97">SUM(IF($DM97:$DN97&lt;0,1,0))</f>
        <v>0</v>
      </c>
      <c r="DT97" s="70">
        <f t="shared" si="97"/>
        <v>0</v>
      </c>
      <c r="DU97" s="70">
        <f t="array" ref="DU97">SUM(IF($DM97:$DN97&gt;20,1,0))</f>
        <v>0</v>
      </c>
      <c r="DV97" s="70">
        <f t="shared" si="98"/>
        <v>0</v>
      </c>
      <c r="DW97" s="70">
        <f t="array" ref="DW97">SUM(IF(DM97:DN97&gt;40,1,0))</f>
        <v>0</v>
      </c>
      <c r="DX97" s="70">
        <f t="shared" si="100"/>
        <v>0</v>
      </c>
      <c r="DY97" s="70">
        <f t="shared" si="91"/>
        <v>1.3343368813486667</v>
      </c>
      <c r="DZ97" s="70">
        <f t="shared" si="74"/>
        <v>0</v>
      </c>
      <c r="EA97" s="70">
        <f t="shared" si="75"/>
        <v>82.474226804123731</v>
      </c>
      <c r="EB97" s="70">
        <f t="shared" si="92"/>
        <v>-1.7127528866225259</v>
      </c>
      <c r="EC97" s="70">
        <f t="shared" si="76"/>
        <v>15.005478295212967</v>
      </c>
      <c r="ED97" s="70">
        <f t="shared" si="77"/>
        <v>36</v>
      </c>
      <c r="EE97" s="70">
        <f t="shared" si="77"/>
        <v>17</v>
      </c>
      <c r="EF97" s="70">
        <f t="shared" si="78"/>
        <v>47.222222222222221</v>
      </c>
      <c r="EG97" s="70">
        <f t="shared" si="79"/>
        <v>1</v>
      </c>
      <c r="EH97" s="103">
        <f t="shared" si="80"/>
        <v>2.7777777777777777</v>
      </c>
      <c r="EI97" s="70">
        <f t="shared" si="93"/>
        <v>2.2897897897897899</v>
      </c>
      <c r="EJ97" s="70">
        <f t="shared" si="81"/>
        <v>1</v>
      </c>
      <c r="EK97" s="70">
        <f t="shared" si="90"/>
        <v>2.7777777777777777</v>
      </c>
      <c r="EL97" s="37"/>
      <c r="EM97" s="37"/>
      <c r="EN97" s="37"/>
      <c r="EO97" s="37"/>
    </row>
    <row r="98" spans="2:145" x14ac:dyDescent="0.4">
      <c r="B98" s="69">
        <v>1889</v>
      </c>
      <c r="C98" s="70"/>
      <c r="D98" s="70"/>
      <c r="E98" s="70"/>
      <c r="F98" s="70"/>
      <c r="G98" s="70">
        <v>-12.332411151308797</v>
      </c>
      <c r="H98" s="70"/>
      <c r="I98" s="70"/>
      <c r="J98" s="70"/>
      <c r="K98" s="70"/>
      <c r="L98" s="70"/>
      <c r="M98" s="70"/>
      <c r="N98" s="70"/>
      <c r="O98" s="70"/>
      <c r="P98" s="70"/>
      <c r="Q98" s="70">
        <f t="shared" si="53"/>
        <v>-12.332411151308797</v>
      </c>
      <c r="R98" s="70">
        <f t="shared" si="47"/>
        <v>-12.332411151308797</v>
      </c>
      <c r="S98" s="70">
        <f t="shared" si="48"/>
        <v>-12.332411151308797</v>
      </c>
      <c r="T98" s="70">
        <f t="shared" si="49"/>
        <v>1</v>
      </c>
      <c r="U98" s="70">
        <f t="array" ref="U98">SUM(IF($C98:$P98&lt;0,1,0))</f>
        <v>1</v>
      </c>
      <c r="V98" s="70">
        <f t="shared" si="50"/>
        <v>100</v>
      </c>
      <c r="W98" s="70">
        <f t="array" ref="W98">SUM(IF($C98:$P98&gt;20,1,0))</f>
        <v>0</v>
      </c>
      <c r="X98" s="70">
        <f t="shared" si="51"/>
        <v>0</v>
      </c>
      <c r="Y98" s="70">
        <f t="array" ref="Y98">SUM(IF(C98:P98&gt;40,1,0))</f>
        <v>0</v>
      </c>
      <c r="Z98" s="70">
        <f t="shared" si="52"/>
        <v>0</v>
      </c>
      <c r="AA98" s="70">
        <v>8.0924855491329559</v>
      </c>
      <c r="AB98" s="70"/>
      <c r="AC98" s="70">
        <v>6.0845799769850384</v>
      </c>
      <c r="AD98" s="70">
        <v>0.36496350364964014</v>
      </c>
      <c r="AE98" s="70">
        <v>11.768023996602251</v>
      </c>
      <c r="AF98" s="70" t="s">
        <v>14</v>
      </c>
      <c r="AG98" s="70"/>
      <c r="AH98" s="70">
        <v>-5.6737588652482245</v>
      </c>
      <c r="AI98" s="70"/>
      <c r="AJ98" s="70"/>
      <c r="AK98" s="70"/>
      <c r="AL98" s="70">
        <v>1.8456375838926231</v>
      </c>
      <c r="AM98" s="70">
        <f t="shared" si="82"/>
        <v>3.7469886241690475</v>
      </c>
      <c r="AN98" s="70">
        <f t="shared" si="54"/>
        <v>3.9651087804388307</v>
      </c>
      <c r="AO98" s="70">
        <f t="shared" si="55"/>
        <v>11.768023996602251</v>
      </c>
      <c r="AP98" s="70">
        <f t="shared" si="56"/>
        <v>7</v>
      </c>
      <c r="AQ98" s="70">
        <f t="array" ref="AQ98">SUM(IF($AA98:$AL98&lt;0,1,0))</f>
        <v>1</v>
      </c>
      <c r="AR98" s="70">
        <f t="shared" si="57"/>
        <v>14.285714285714286</v>
      </c>
      <c r="AS98" s="70">
        <f t="array" ref="AS98">SUM(IF($AA98:$AL98&gt;20,1,0))</f>
        <v>1</v>
      </c>
      <c r="AT98" s="70">
        <f t="shared" si="58"/>
        <v>14.285714285714285</v>
      </c>
      <c r="AU98" s="70">
        <f t="array" ref="AU98">SUM(IF(AA98:AL98&gt;40,1,0))</f>
        <v>1</v>
      </c>
      <c r="AV98" s="70">
        <f t="shared" si="83"/>
        <v>14.285714285714285</v>
      </c>
      <c r="AW98" s="70">
        <v>1.953125</v>
      </c>
      <c r="AX98" s="70">
        <v>5.7630133344317169</v>
      </c>
      <c r="AY98" s="70">
        <v>3.7479169822754108</v>
      </c>
      <c r="AZ98" s="70">
        <v>5.9544658493870379</v>
      </c>
      <c r="BA98" s="70">
        <v>-1.0752688172042848</v>
      </c>
      <c r="BB98" s="70">
        <v>4.2857142857142705</v>
      </c>
      <c r="BC98" s="70">
        <v>2.3158046974193214</v>
      </c>
      <c r="BD98" s="70"/>
      <c r="BE98" s="70">
        <v>1.923076923076928</v>
      </c>
      <c r="BF98" s="70">
        <v>3.0222085181267446</v>
      </c>
      <c r="BG98" s="70">
        <v>3.4116337974777404</v>
      </c>
      <c r="BH98" s="70">
        <v>15.893679718602737</v>
      </c>
      <c r="BI98" s="70">
        <v>16.566516499907788</v>
      </c>
      <c r="BJ98" s="70">
        <v>10.578867542972702</v>
      </c>
      <c r="BK98" s="70">
        <v>-0.48184430795497507</v>
      </c>
      <c r="BL98" s="70">
        <v>7.5934441693196408</v>
      </c>
      <c r="BM98" s="70">
        <v>-9.6083653941008258</v>
      </c>
      <c r="BN98" s="70">
        <v>1.1494252873563537</v>
      </c>
      <c r="BO98" s="70">
        <f t="shared" si="84"/>
        <v>4.293730240400488</v>
      </c>
      <c r="BP98" s="70">
        <f t="shared" si="59"/>
        <v>3.4116337974777404</v>
      </c>
      <c r="BQ98" s="70">
        <f t="shared" si="60"/>
        <v>16.566516499907788</v>
      </c>
      <c r="BR98" s="70">
        <f t="shared" si="61"/>
        <v>17</v>
      </c>
      <c r="BS98" s="70">
        <f t="array" ref="BS98">SUM(IF($AW98:$BN98&lt;0,1,0))</f>
        <v>3</v>
      </c>
      <c r="BT98" s="70">
        <f t="shared" si="62"/>
        <v>17.647058823529413</v>
      </c>
      <c r="BU98" s="70">
        <f t="array" ref="BU98">SUM(IF($AW98:$BN98&gt;20,1,0))</f>
        <v>0</v>
      </c>
      <c r="BV98" s="70">
        <f t="shared" si="63"/>
        <v>0</v>
      </c>
      <c r="BW98" s="70">
        <f t="array" ref="BW98">SUM(IF(AW98:BN98&gt;40,1,0))</f>
        <v>0</v>
      </c>
      <c r="BX98" s="70">
        <f t="shared" si="85"/>
        <v>0</v>
      </c>
      <c r="BY98" s="70">
        <v>14.352941176470591</v>
      </c>
      <c r="BZ98" s="70"/>
      <c r="CA98" s="70">
        <v>15.5</v>
      </c>
      <c r="CB98" s="70">
        <v>-1.8498659517426179</v>
      </c>
      <c r="CC98" s="70">
        <v>28.433734939759031</v>
      </c>
      <c r="CD98" s="70"/>
      <c r="CE98" s="70"/>
      <c r="CF98" s="70"/>
      <c r="CG98" s="70"/>
      <c r="CH98" s="70"/>
      <c r="CI98" s="70"/>
      <c r="CJ98" s="70">
        <v>6.2030075187970102</v>
      </c>
      <c r="CK98" s="70"/>
      <c r="CL98" s="70"/>
      <c r="CM98" s="70"/>
      <c r="CN98" s="70"/>
      <c r="CO98" s="70">
        <v>34.214002642007912</v>
      </c>
      <c r="CP98" s="70">
        <v>7.2000000000000064</v>
      </c>
      <c r="CQ98" s="70">
        <f t="shared" si="86"/>
        <v>14.864831475041703</v>
      </c>
      <c r="CR98" s="70">
        <f t="shared" si="64"/>
        <v>14.352941176470591</v>
      </c>
      <c r="CS98" s="70">
        <f t="shared" si="65"/>
        <v>34.214002642007912</v>
      </c>
      <c r="CT98" s="70">
        <f t="shared" si="66"/>
        <v>7</v>
      </c>
      <c r="CU98" s="70">
        <f t="array" ref="CU98">SUM(IF($BY98:$CP98&lt;0,1,0))</f>
        <v>1</v>
      </c>
      <c r="CV98" s="70">
        <f t="shared" si="67"/>
        <v>14.285714285714286</v>
      </c>
      <c r="CW98" s="70">
        <f t="array" ref="CW98">SUM(IF($BY98:$CP98&gt;20,1,0))</f>
        <v>2</v>
      </c>
      <c r="CX98" s="70">
        <f t="shared" si="68"/>
        <v>28.571428571428569</v>
      </c>
      <c r="CY98" s="70">
        <f t="array" ref="CY98">SUM(IF(BY98:CP98&gt;40,1,0))</f>
        <v>0</v>
      </c>
      <c r="CZ98" s="70">
        <f t="shared" si="87"/>
        <v>0</v>
      </c>
      <c r="DA98" s="70">
        <v>1.8955619692644816</v>
      </c>
      <c r="DB98" s="70">
        <v>-2.1983040935672533</v>
      </c>
      <c r="DC98" s="70">
        <f t="shared" si="88"/>
        <v>-0.15137106215138585</v>
      </c>
      <c r="DD98" s="70">
        <f t="shared" si="69"/>
        <v>-0.15137106215138596</v>
      </c>
      <c r="DE98" s="70">
        <f t="shared" si="70"/>
        <v>1.8955619692644816</v>
      </c>
      <c r="DF98" s="70">
        <f t="shared" si="71"/>
        <v>2</v>
      </c>
      <c r="DG98" s="70">
        <f t="array" ref="DG98">SUM(IF($DA98:$DB98&lt;0,1,0))</f>
        <v>1</v>
      </c>
      <c r="DH98" s="70">
        <f t="shared" si="72"/>
        <v>50</v>
      </c>
      <c r="DI98" s="70">
        <f t="array" ref="DI98">SUM(IF($DA98:$DB98&gt;20,1,0))</f>
        <v>0</v>
      </c>
      <c r="DJ98" s="70">
        <f t="shared" si="73"/>
        <v>0</v>
      </c>
      <c r="DK98" s="70">
        <f t="array" ref="DK98">SUM(IF(DA98:DB98&gt;40,1,0))</f>
        <v>0</v>
      </c>
      <c r="DL98" s="70">
        <f t="shared" si="89"/>
        <v>0</v>
      </c>
      <c r="DM98" s="70">
        <v>-1.4875753990132443</v>
      </c>
      <c r="DN98" s="70">
        <v>-3.167420814479649</v>
      </c>
      <c r="DO98" s="70">
        <f t="shared" si="99"/>
        <v>-2.3274981067464466</v>
      </c>
      <c r="DP98" s="70">
        <f t="shared" si="94"/>
        <v>-2.3274981067464466</v>
      </c>
      <c r="DQ98" s="70">
        <f t="shared" si="95"/>
        <v>-1.4875753990132443</v>
      </c>
      <c r="DR98" s="70">
        <f t="shared" si="96"/>
        <v>2</v>
      </c>
      <c r="DS98" s="70">
        <f t="array" ref="DS98">SUM(IF($DM98:$DN98&lt;0,1,0))</f>
        <v>2</v>
      </c>
      <c r="DT98" s="70">
        <f t="shared" si="97"/>
        <v>100</v>
      </c>
      <c r="DU98" s="70">
        <f t="array" ref="DU98">SUM(IF($DM98:$DN98&gt;20,1,0))</f>
        <v>0</v>
      </c>
      <c r="DV98" s="70">
        <f t="shared" si="98"/>
        <v>0</v>
      </c>
      <c r="DW98" s="70">
        <f t="array" ref="DW98">SUM(IF(DM98:DN98&gt;40,1,0))</f>
        <v>0</v>
      </c>
      <c r="DX98" s="70">
        <f t="shared" si="100"/>
        <v>0</v>
      </c>
      <c r="DY98" s="70">
        <f t="shared" si="91"/>
        <v>5.2068290476574308</v>
      </c>
      <c r="DZ98" s="70">
        <f t="shared" si="74"/>
        <v>3.4116337974777404</v>
      </c>
      <c r="EA98" s="70">
        <f t="shared" si="75"/>
        <v>34.214002642007912</v>
      </c>
      <c r="EB98" s="70">
        <f t="shared" si="92"/>
        <v>-0.83056616242879977</v>
      </c>
      <c r="EC98" s="70">
        <f t="shared" si="76"/>
        <v>9.3085416072585403</v>
      </c>
      <c r="ED98" s="70">
        <f t="shared" si="77"/>
        <v>36</v>
      </c>
      <c r="EE98" s="70">
        <f t="shared" si="77"/>
        <v>9</v>
      </c>
      <c r="EF98" s="70">
        <f t="shared" si="78"/>
        <v>25</v>
      </c>
      <c r="EG98" s="70">
        <f t="shared" si="79"/>
        <v>3</v>
      </c>
      <c r="EH98" s="103">
        <f t="shared" si="80"/>
        <v>8.3333333333333321</v>
      </c>
      <c r="EI98" s="70">
        <f t="shared" si="93"/>
        <v>3.2282282282282284</v>
      </c>
      <c r="EJ98" s="70">
        <f t="shared" si="81"/>
        <v>1</v>
      </c>
      <c r="EK98" s="70">
        <f t="shared" si="90"/>
        <v>2.7777777777777777</v>
      </c>
      <c r="EL98" s="37"/>
      <c r="EM98" s="37"/>
      <c r="EN98" s="37"/>
      <c r="EO98" s="37"/>
    </row>
    <row r="99" spans="2:145" x14ac:dyDescent="0.4">
      <c r="B99" s="69">
        <v>1890</v>
      </c>
      <c r="C99" s="70"/>
      <c r="D99" s="70"/>
      <c r="E99" s="70"/>
      <c r="F99" s="70"/>
      <c r="G99" s="70">
        <v>7.9499939313023349</v>
      </c>
      <c r="H99" s="70"/>
      <c r="I99" s="70"/>
      <c r="J99" s="70"/>
      <c r="K99" s="70"/>
      <c r="L99" s="70"/>
      <c r="M99" s="70"/>
      <c r="N99" s="70"/>
      <c r="O99" s="70"/>
      <c r="P99" s="70"/>
      <c r="Q99" s="70">
        <f t="shared" si="53"/>
        <v>7.9499939313023349</v>
      </c>
      <c r="R99" s="70">
        <f t="shared" si="47"/>
        <v>7.9499939313023349</v>
      </c>
      <c r="S99" s="70">
        <f t="shared" si="48"/>
        <v>7.9499939313023349</v>
      </c>
      <c r="T99" s="70">
        <f t="shared" si="49"/>
        <v>1</v>
      </c>
      <c r="U99" s="70">
        <f t="array" ref="U99">SUM(IF($C99:$P99&lt;0,1,0))</f>
        <v>0</v>
      </c>
      <c r="V99" s="70">
        <f t="shared" si="50"/>
        <v>0</v>
      </c>
      <c r="W99" s="70">
        <f t="array" ref="W99">SUM(IF($C99:$P99&gt;20,1,0))</f>
        <v>0</v>
      </c>
      <c r="X99" s="70">
        <f t="shared" si="51"/>
        <v>0</v>
      </c>
      <c r="Y99" s="70">
        <f t="array" ref="Y99">SUM(IF(C99:P99&gt;40,1,0))</f>
        <v>0</v>
      </c>
      <c r="Z99" s="70">
        <f t="shared" si="52"/>
        <v>0</v>
      </c>
      <c r="AA99" s="70">
        <v>14.438502673796783</v>
      </c>
      <c r="AB99" s="70"/>
      <c r="AC99" s="70">
        <v>-0.40677966101695384</v>
      </c>
      <c r="AD99" s="70">
        <v>10.832739368020917</v>
      </c>
      <c r="AE99" s="70">
        <v>18.540718284485592</v>
      </c>
      <c r="AF99" s="70" t="s">
        <v>14</v>
      </c>
      <c r="AG99" s="70"/>
      <c r="AH99" s="70">
        <v>5.4511278195488622</v>
      </c>
      <c r="AI99" s="70"/>
      <c r="AJ99" s="70"/>
      <c r="AK99" s="70"/>
      <c r="AL99" s="70">
        <v>9.3904448105436522</v>
      </c>
      <c r="AM99" s="70">
        <f t="shared" si="82"/>
        <v>9.7077922158964753</v>
      </c>
      <c r="AN99" s="70">
        <f t="shared" si="54"/>
        <v>10.111592089282285</v>
      </c>
      <c r="AO99" s="70">
        <f t="shared" si="55"/>
        <v>18.540718284485592</v>
      </c>
      <c r="AP99" s="70">
        <f t="shared" si="56"/>
        <v>7</v>
      </c>
      <c r="AQ99" s="70">
        <f t="array" ref="AQ99">SUM(IF($AA99:$AL99&lt;0,1,0))</f>
        <v>1</v>
      </c>
      <c r="AR99" s="70">
        <f t="shared" si="57"/>
        <v>14.285714285714286</v>
      </c>
      <c r="AS99" s="70">
        <f t="array" ref="AS99">SUM(IF($AA99:$AL99&gt;20,1,0))</f>
        <v>1</v>
      </c>
      <c r="AT99" s="70">
        <f t="shared" si="58"/>
        <v>14.285714285714285</v>
      </c>
      <c r="AU99" s="70">
        <f t="array" ref="AU99">SUM(IF(AA99:AL99&gt;40,1,0))</f>
        <v>1</v>
      </c>
      <c r="AV99" s="70">
        <f t="shared" si="83"/>
        <v>14.285714285714285</v>
      </c>
      <c r="AW99" s="70">
        <v>0.25542784163474774</v>
      </c>
      <c r="AX99" s="70">
        <v>-6.7058358909550355</v>
      </c>
      <c r="AY99" s="70">
        <v>1.2061211377840113</v>
      </c>
      <c r="AZ99" s="70">
        <v>4.1322314049586781</v>
      </c>
      <c r="BA99" s="70">
        <v>0</v>
      </c>
      <c r="BB99" s="70">
        <v>2.7397260273972712</v>
      </c>
      <c r="BC99" s="70">
        <v>9.6718910088893892</v>
      </c>
      <c r="BD99" s="70"/>
      <c r="BE99" s="70">
        <v>2.8301886792452824</v>
      </c>
      <c r="BF99" s="70">
        <v>1.032477941463992</v>
      </c>
      <c r="BG99" s="70">
        <v>1.3419498376219363</v>
      </c>
      <c r="BH99" s="70">
        <v>-1.9160973048117924</v>
      </c>
      <c r="BI99" s="70">
        <v>-2.2907608150815895</v>
      </c>
      <c r="BJ99" s="70">
        <v>9.7550423678243163</v>
      </c>
      <c r="BK99" s="70">
        <v>-4.4375829428724689</v>
      </c>
      <c r="BL99" s="70">
        <v>-1.6657534246575345</v>
      </c>
      <c r="BM99" s="70">
        <v>7.126486958419731</v>
      </c>
      <c r="BN99" s="70">
        <v>0</v>
      </c>
      <c r="BO99" s="70">
        <f t="shared" si="84"/>
        <v>1.3573831074624076</v>
      </c>
      <c r="BP99" s="70">
        <f t="shared" si="59"/>
        <v>1.032477941463992</v>
      </c>
      <c r="BQ99" s="70">
        <f t="shared" si="60"/>
        <v>9.7550423678243163</v>
      </c>
      <c r="BR99" s="70">
        <f t="shared" si="61"/>
        <v>17</v>
      </c>
      <c r="BS99" s="70">
        <f t="array" ref="BS99">SUM(IF($AW99:$BN99&lt;0,1,0))</f>
        <v>5</v>
      </c>
      <c r="BT99" s="70">
        <f t="shared" si="62"/>
        <v>29.411764705882351</v>
      </c>
      <c r="BU99" s="70">
        <f t="array" ref="BU99">SUM(IF($AW99:$BN99&gt;20,1,0))</f>
        <v>0</v>
      </c>
      <c r="BV99" s="70">
        <f t="shared" si="63"/>
        <v>0</v>
      </c>
      <c r="BW99" s="70">
        <f t="array" ref="BW99">SUM(IF(AW99:BN99&gt;40,1,0))</f>
        <v>0</v>
      </c>
      <c r="BX99" s="70">
        <f t="shared" si="85"/>
        <v>0</v>
      </c>
      <c r="BY99" s="70">
        <v>40.946502057613166</v>
      </c>
      <c r="BZ99" s="70"/>
      <c r="CA99" s="70">
        <v>0</v>
      </c>
      <c r="CB99" s="70">
        <v>7.1565146134935702</v>
      </c>
      <c r="CC99" s="70">
        <v>-3.5647279549718554</v>
      </c>
      <c r="CD99" s="70"/>
      <c r="CE99" s="70"/>
      <c r="CF99" s="70"/>
      <c r="CG99" s="70"/>
      <c r="CH99" s="70"/>
      <c r="CI99" s="70"/>
      <c r="CJ99" s="70">
        <v>-6.01769911504425</v>
      </c>
      <c r="CK99" s="70"/>
      <c r="CL99" s="70"/>
      <c r="CM99" s="70"/>
      <c r="CN99" s="70"/>
      <c r="CO99" s="70">
        <v>-17.716535433070867</v>
      </c>
      <c r="CP99" s="70">
        <v>8.9552238805970177</v>
      </c>
      <c r="CQ99" s="70">
        <f t="shared" si="86"/>
        <v>4.2513254355166827</v>
      </c>
      <c r="CR99" s="70">
        <f t="shared" si="64"/>
        <v>0</v>
      </c>
      <c r="CS99" s="70">
        <f t="shared" si="65"/>
        <v>40.946502057613166</v>
      </c>
      <c r="CT99" s="70">
        <f t="shared" si="66"/>
        <v>7</v>
      </c>
      <c r="CU99" s="70">
        <f t="array" ref="CU99">SUM(IF($BY99:$CP99&lt;0,1,0))</f>
        <v>3</v>
      </c>
      <c r="CV99" s="70">
        <f t="shared" si="67"/>
        <v>42.857142857142854</v>
      </c>
      <c r="CW99" s="70">
        <f t="array" ref="CW99">SUM(IF($BY99:$CP99&gt;20,1,0))</f>
        <v>1</v>
      </c>
      <c r="CX99" s="70">
        <f t="shared" si="68"/>
        <v>14.285714285714285</v>
      </c>
      <c r="CY99" s="70">
        <f t="array" ref="CY99">SUM(IF(BY99:CP99&gt;40,1,0))</f>
        <v>1</v>
      </c>
      <c r="CZ99" s="70">
        <f t="shared" si="87"/>
        <v>14.285714285714285</v>
      </c>
      <c r="DA99" s="70">
        <v>-0.1917372253280677</v>
      </c>
      <c r="DB99" s="70">
        <v>-0.75015015015015252</v>
      </c>
      <c r="DC99" s="70">
        <f t="shared" si="88"/>
        <v>-0.47094368773911011</v>
      </c>
      <c r="DD99" s="70">
        <f t="shared" si="69"/>
        <v>-0.47094368773911011</v>
      </c>
      <c r="DE99" s="70">
        <f t="shared" si="70"/>
        <v>-0.1917372253280677</v>
      </c>
      <c r="DF99" s="70">
        <f t="shared" si="71"/>
        <v>2</v>
      </c>
      <c r="DG99" s="70">
        <f t="array" ref="DG99">SUM(IF($DA99:$DB99&lt;0,1,0))</f>
        <v>2</v>
      </c>
      <c r="DH99" s="70">
        <f t="shared" si="72"/>
        <v>100</v>
      </c>
      <c r="DI99" s="70">
        <f t="array" ref="DI99">SUM(IF($DA99:$DB99&gt;20,1,0))</f>
        <v>0</v>
      </c>
      <c r="DJ99" s="70">
        <f t="shared" si="73"/>
        <v>0</v>
      </c>
      <c r="DK99" s="70">
        <f t="array" ref="DK99">SUM(IF(DA99:DB99&gt;40,1,0))</f>
        <v>0</v>
      </c>
      <c r="DL99" s="70">
        <f t="shared" si="89"/>
        <v>0</v>
      </c>
      <c r="DM99" s="70">
        <v>-4.904343482978704</v>
      </c>
      <c r="DN99" s="70">
        <v>-2.336448598130858</v>
      </c>
      <c r="DO99" s="70">
        <f t="shared" si="99"/>
        <v>-3.6203960405547813</v>
      </c>
      <c r="DP99" s="70">
        <f t="shared" si="94"/>
        <v>-3.6203960405547813</v>
      </c>
      <c r="DQ99" s="70">
        <f t="shared" si="95"/>
        <v>-2.336448598130858</v>
      </c>
      <c r="DR99" s="70">
        <f t="shared" si="96"/>
        <v>2</v>
      </c>
      <c r="DS99" s="70">
        <f t="array" ref="DS99">SUM(IF($DM99:$DN99&lt;0,1,0))</f>
        <v>2</v>
      </c>
      <c r="DT99" s="70">
        <f t="shared" si="97"/>
        <v>100</v>
      </c>
      <c r="DU99" s="70">
        <f t="array" ref="DU99">SUM(IF($DM99:$DN99&gt;20,1,0))</f>
        <v>0</v>
      </c>
      <c r="DV99" s="70">
        <f t="shared" si="98"/>
        <v>0</v>
      </c>
      <c r="DW99" s="70">
        <f t="array" ref="DW99">SUM(IF(DM99:DN99&gt;40,1,0))</f>
        <v>0</v>
      </c>
      <c r="DX99" s="70">
        <f t="shared" si="100"/>
        <v>0</v>
      </c>
      <c r="DY99" s="70">
        <f t="shared" si="91"/>
        <v>3.1671102470163177</v>
      </c>
      <c r="DZ99" s="70">
        <f t="shared" si="74"/>
        <v>1.032477941463992</v>
      </c>
      <c r="EA99" s="70">
        <f t="shared" si="75"/>
        <v>40.946502057613166</v>
      </c>
      <c r="EB99" s="70">
        <f t="shared" si="92"/>
        <v>-0.22823517279712166</v>
      </c>
      <c r="EC99" s="70">
        <f t="shared" si="76"/>
        <v>9.4767972591459628</v>
      </c>
      <c r="ED99" s="70">
        <f t="shared" si="77"/>
        <v>36</v>
      </c>
      <c r="EE99" s="70">
        <f t="shared" si="77"/>
        <v>13</v>
      </c>
      <c r="EF99" s="70">
        <f t="shared" si="78"/>
        <v>36.111111111111114</v>
      </c>
      <c r="EG99" s="70">
        <f t="shared" si="79"/>
        <v>2</v>
      </c>
      <c r="EH99" s="103">
        <f t="shared" si="80"/>
        <v>5.5555555555555554</v>
      </c>
      <c r="EI99" s="70">
        <f t="shared" si="93"/>
        <v>3.7037037037037037</v>
      </c>
      <c r="EJ99" s="70">
        <f t="shared" si="81"/>
        <v>2</v>
      </c>
      <c r="EK99" s="70">
        <f t="shared" si="90"/>
        <v>5.5555555555555554</v>
      </c>
      <c r="EL99" s="37"/>
      <c r="EM99" s="37"/>
      <c r="EN99" s="37"/>
      <c r="EO99" s="37"/>
    </row>
    <row r="100" spans="2:145" x14ac:dyDescent="0.4">
      <c r="B100" s="69">
        <v>1891</v>
      </c>
      <c r="C100" s="70"/>
      <c r="D100" s="70"/>
      <c r="E100" s="70"/>
      <c r="F100" s="70"/>
      <c r="G100" s="70">
        <v>10.175399145491347</v>
      </c>
      <c r="H100" s="70"/>
      <c r="I100" s="70"/>
      <c r="J100" s="70"/>
      <c r="K100" s="70"/>
      <c r="L100" s="70"/>
      <c r="M100" s="70"/>
      <c r="N100" s="70"/>
      <c r="O100" s="70"/>
      <c r="P100" s="70"/>
      <c r="Q100" s="70">
        <f t="shared" si="53"/>
        <v>10.175399145491347</v>
      </c>
      <c r="R100" s="70">
        <f t="shared" si="47"/>
        <v>10.175399145491347</v>
      </c>
      <c r="S100" s="70">
        <f t="shared" si="48"/>
        <v>10.175399145491347</v>
      </c>
      <c r="T100" s="70">
        <f t="shared" si="49"/>
        <v>1</v>
      </c>
      <c r="U100" s="70">
        <f t="array" ref="U100">SUM(IF($C100:$P100&lt;0,1,0))</f>
        <v>0</v>
      </c>
      <c r="V100" s="70">
        <f t="shared" si="50"/>
        <v>0</v>
      </c>
      <c r="W100" s="70">
        <f t="array" ref="W100">SUM(IF($C100:$P100&gt;20,1,0))</f>
        <v>0</v>
      </c>
      <c r="X100" s="70">
        <f t="shared" si="51"/>
        <v>0</v>
      </c>
      <c r="Y100" s="70">
        <f t="array" ref="Y100">SUM(IF(C100:P100&gt;40,1,0))</f>
        <v>0</v>
      </c>
      <c r="Z100" s="70">
        <f t="shared" si="52"/>
        <v>0</v>
      </c>
      <c r="AA100" s="70">
        <v>-12.149532710280386</v>
      </c>
      <c r="AB100" s="70"/>
      <c r="AC100" s="70">
        <v>1.6882232811436193</v>
      </c>
      <c r="AD100" s="70">
        <v>1.4554320121162867</v>
      </c>
      <c r="AE100" s="70">
        <v>-3.4920495659221786</v>
      </c>
      <c r="AF100" s="70" t="s">
        <v>14</v>
      </c>
      <c r="AG100" s="70"/>
      <c r="AH100" s="70">
        <v>8.199643493761144</v>
      </c>
      <c r="AI100" s="70"/>
      <c r="AJ100" s="70"/>
      <c r="AK100" s="70"/>
      <c r="AL100" s="70">
        <v>-2.108433734939763</v>
      </c>
      <c r="AM100" s="70">
        <f t="shared" si="82"/>
        <v>-1.0677862040202128</v>
      </c>
      <c r="AN100" s="70">
        <f t="shared" si="54"/>
        <v>-0.32650086141173817</v>
      </c>
      <c r="AO100" s="70">
        <f t="shared" si="55"/>
        <v>8.199643493761144</v>
      </c>
      <c r="AP100" s="70">
        <f t="shared" si="56"/>
        <v>7</v>
      </c>
      <c r="AQ100" s="70">
        <f t="array" ref="AQ100">SUM(IF($AA100:$AL100&lt;0,1,0))</f>
        <v>3</v>
      </c>
      <c r="AR100" s="70">
        <f t="shared" si="57"/>
        <v>42.857142857142854</v>
      </c>
      <c r="AS100" s="70">
        <f t="array" ref="AS100">SUM(IF($AA100:$AL100&gt;20,1,0))</f>
        <v>1</v>
      </c>
      <c r="AT100" s="70">
        <f t="shared" si="58"/>
        <v>14.285714285714285</v>
      </c>
      <c r="AU100" s="70">
        <f t="array" ref="AU100">SUM(IF(AA100:AL100&gt;40,1,0))</f>
        <v>1</v>
      </c>
      <c r="AV100" s="70">
        <f t="shared" si="83"/>
        <v>14.285714285714285</v>
      </c>
      <c r="AW100" s="70">
        <v>2.420382165605095</v>
      </c>
      <c r="AX100" s="70">
        <v>5.8304624699864194</v>
      </c>
      <c r="AY100" s="70">
        <v>9.5224354350021656</v>
      </c>
      <c r="AZ100" s="70">
        <v>13.33333333333333</v>
      </c>
      <c r="BA100" s="70">
        <v>1.0869565217391293</v>
      </c>
      <c r="BB100" s="70">
        <v>2.6666666666666616</v>
      </c>
      <c r="BC100" s="70">
        <v>23.293921240060577</v>
      </c>
      <c r="BD100" s="70"/>
      <c r="BE100" s="70">
        <v>0</v>
      </c>
      <c r="BF100" s="70">
        <v>1.2133752074903426</v>
      </c>
      <c r="BG100" s="70">
        <v>2.1635392777190967</v>
      </c>
      <c r="BH100" s="70">
        <v>6.2092933856185306</v>
      </c>
      <c r="BI100" s="70">
        <v>3.6167469644761385</v>
      </c>
      <c r="BJ100" s="70">
        <v>31.07338308457711</v>
      </c>
      <c r="BK100" s="70">
        <v>-1.4863149447028812</v>
      </c>
      <c r="BL100" s="70">
        <v>7.3108213529477384</v>
      </c>
      <c r="BM100" s="70">
        <v>10.004074979625099</v>
      </c>
      <c r="BN100" s="70">
        <v>1.136363636363602</v>
      </c>
      <c r="BO100" s="70">
        <f t="shared" si="84"/>
        <v>7.0232612221475383</v>
      </c>
      <c r="BP100" s="70">
        <f t="shared" si="59"/>
        <v>3.6167469644761385</v>
      </c>
      <c r="BQ100" s="70">
        <f t="shared" si="60"/>
        <v>31.07338308457711</v>
      </c>
      <c r="BR100" s="70">
        <f t="shared" si="61"/>
        <v>17</v>
      </c>
      <c r="BS100" s="70">
        <f t="array" ref="BS100">SUM(IF($AW100:$BN100&lt;0,1,0))</f>
        <v>1</v>
      </c>
      <c r="BT100" s="70">
        <f t="shared" si="62"/>
        <v>5.882352941176471</v>
      </c>
      <c r="BU100" s="70">
        <f t="array" ref="BU100">SUM(IF($AW100:$BN100&gt;20,1,0))</f>
        <v>2</v>
      </c>
      <c r="BV100" s="70">
        <f t="shared" si="63"/>
        <v>11.76470588235294</v>
      </c>
      <c r="BW100" s="70">
        <f t="array" ref="BW100">SUM(IF(AW100:BN100&gt;40,1,0))</f>
        <v>0</v>
      </c>
      <c r="BX100" s="70">
        <f t="shared" si="85"/>
        <v>0</v>
      </c>
      <c r="BY100" s="70">
        <v>10.948905109489052</v>
      </c>
      <c r="BZ100" s="70"/>
      <c r="CA100" s="70">
        <v>25.108225108225117</v>
      </c>
      <c r="CB100" s="70">
        <v>30.486872291613576</v>
      </c>
      <c r="CC100" s="70">
        <v>-0.87548638132294887</v>
      </c>
      <c r="CD100" s="70"/>
      <c r="CE100" s="70"/>
      <c r="CF100" s="70"/>
      <c r="CG100" s="70"/>
      <c r="CH100" s="70"/>
      <c r="CI100" s="70"/>
      <c r="CJ100" s="70">
        <v>-5.8380414312617646</v>
      </c>
      <c r="CK100" s="70"/>
      <c r="CL100" s="70"/>
      <c r="CM100" s="70"/>
      <c r="CN100" s="70"/>
      <c r="CO100" s="70">
        <v>-9.4497607655502307</v>
      </c>
      <c r="CP100" s="70">
        <v>-3.4246575342465779</v>
      </c>
      <c r="CQ100" s="70">
        <f t="shared" si="86"/>
        <v>6.7080080567066034</v>
      </c>
      <c r="CR100" s="70">
        <f t="shared" si="64"/>
        <v>-0.87548638132294887</v>
      </c>
      <c r="CS100" s="70">
        <f t="shared" si="65"/>
        <v>30.486872291613576</v>
      </c>
      <c r="CT100" s="70">
        <f t="shared" si="66"/>
        <v>7</v>
      </c>
      <c r="CU100" s="70">
        <f t="array" ref="CU100">SUM(IF($BY100:$CP100&lt;0,1,0))</f>
        <v>4</v>
      </c>
      <c r="CV100" s="70">
        <f t="shared" si="67"/>
        <v>57.142857142857146</v>
      </c>
      <c r="CW100" s="70">
        <f t="array" ref="CW100">SUM(IF($BY100:$CP100&gt;20,1,0))</f>
        <v>2</v>
      </c>
      <c r="CX100" s="70">
        <f t="shared" si="68"/>
        <v>28.571428571428569</v>
      </c>
      <c r="CY100" s="70">
        <f t="array" ref="CY100">SUM(IF(BY100:CP100&gt;40,1,0))</f>
        <v>0</v>
      </c>
      <c r="CZ100" s="70">
        <f t="shared" si="87"/>
        <v>0</v>
      </c>
      <c r="DA100" s="70">
        <v>0</v>
      </c>
      <c r="DB100" s="70">
        <v>0</v>
      </c>
      <c r="DC100" s="70">
        <f t="shared" si="88"/>
        <v>0</v>
      </c>
      <c r="DD100" s="70">
        <f t="shared" si="69"/>
        <v>0</v>
      </c>
      <c r="DE100" s="70">
        <f t="shared" si="70"/>
        <v>0</v>
      </c>
      <c r="DF100" s="70">
        <f t="shared" si="71"/>
        <v>2</v>
      </c>
      <c r="DG100" s="70">
        <f t="array" ref="DG100">SUM(IF($DA100:$DB100&lt;0,1,0))</f>
        <v>0</v>
      </c>
      <c r="DH100" s="70">
        <f t="shared" si="72"/>
        <v>0</v>
      </c>
      <c r="DI100" s="70">
        <f t="array" ref="DI100">SUM(IF($DA100:$DB100&gt;20,1,0))</f>
        <v>0</v>
      </c>
      <c r="DJ100" s="70">
        <f t="shared" si="73"/>
        <v>0</v>
      </c>
      <c r="DK100" s="70">
        <f t="array" ref="DK100">SUM(IF(DA100:DB100&gt;40,1,0))</f>
        <v>0</v>
      </c>
      <c r="DL100" s="70">
        <f t="shared" si="89"/>
        <v>0</v>
      </c>
      <c r="DM100" s="70">
        <v>4.3164369678202039</v>
      </c>
      <c r="DN100" s="70">
        <v>3.3492822966507463</v>
      </c>
      <c r="DO100" s="70">
        <f t="shared" si="99"/>
        <v>3.8328596322354751</v>
      </c>
      <c r="DP100" s="70">
        <f t="shared" si="94"/>
        <v>3.8328596322354751</v>
      </c>
      <c r="DQ100" s="70">
        <f t="shared" si="95"/>
        <v>4.3164369678202039</v>
      </c>
      <c r="DR100" s="70">
        <f t="shared" si="96"/>
        <v>2</v>
      </c>
      <c r="DS100" s="70">
        <f t="array" ref="DS100">SUM(IF($DM100:$DN100&lt;0,1,0))</f>
        <v>0</v>
      </c>
      <c r="DT100" s="70">
        <f t="shared" si="97"/>
        <v>0</v>
      </c>
      <c r="DU100" s="70">
        <f t="array" ref="DU100">SUM(IF($DM100:$DN100&gt;20,1,0))</f>
        <v>0</v>
      </c>
      <c r="DV100" s="70">
        <f t="shared" si="98"/>
        <v>0</v>
      </c>
      <c r="DW100" s="70">
        <f t="array" ref="DW100">SUM(IF(DM100:DN100&gt;40,1,0))</f>
        <v>0</v>
      </c>
      <c r="DX100" s="70">
        <f t="shared" si="100"/>
        <v>0</v>
      </c>
      <c r="DY100" s="70">
        <f t="shared" si="91"/>
        <v>5.0795970959798682</v>
      </c>
      <c r="DZ100" s="70">
        <f t="shared" si="74"/>
        <v>2.420382165605095</v>
      </c>
      <c r="EA100" s="70">
        <f t="shared" si="75"/>
        <v>31.07338308457711</v>
      </c>
      <c r="EB100" s="70">
        <f t="shared" si="92"/>
        <v>0.78272597180449976</v>
      </c>
      <c r="EC100" s="70">
        <f t="shared" si="76"/>
        <v>9.8845813996453256</v>
      </c>
      <c r="ED100" s="70">
        <f t="shared" si="77"/>
        <v>36</v>
      </c>
      <c r="EE100" s="70">
        <f t="shared" si="77"/>
        <v>8</v>
      </c>
      <c r="EF100" s="70">
        <f t="shared" si="78"/>
        <v>22.222222222222221</v>
      </c>
      <c r="EG100" s="70">
        <f t="shared" si="79"/>
        <v>5</v>
      </c>
      <c r="EH100" s="103">
        <f t="shared" si="80"/>
        <v>13.888888888888889</v>
      </c>
      <c r="EI100" s="70">
        <f t="shared" si="93"/>
        <v>5.5555555555555545</v>
      </c>
      <c r="EJ100" s="70">
        <f t="shared" si="81"/>
        <v>1</v>
      </c>
      <c r="EK100" s="70">
        <f t="shared" si="90"/>
        <v>2.7777777777777777</v>
      </c>
      <c r="EL100" s="37"/>
      <c r="EM100" s="37"/>
      <c r="EN100" s="37"/>
      <c r="EO100" s="37"/>
    </row>
    <row r="101" spans="2:145" x14ac:dyDescent="0.4">
      <c r="B101" s="69">
        <v>1892</v>
      </c>
      <c r="C101" s="70"/>
      <c r="D101" s="70"/>
      <c r="E101" s="70"/>
      <c r="F101" s="70"/>
      <c r="G101" s="70">
        <v>1.9593836105725071</v>
      </c>
      <c r="H101" s="70"/>
      <c r="I101" s="70"/>
      <c r="J101" s="70"/>
      <c r="K101" s="70"/>
      <c r="L101" s="70"/>
      <c r="M101" s="70"/>
      <c r="N101" s="70"/>
      <c r="O101" s="70"/>
      <c r="P101" s="70"/>
      <c r="Q101" s="70">
        <f t="shared" si="53"/>
        <v>1.9593836105725071</v>
      </c>
      <c r="R101" s="70">
        <f t="shared" si="47"/>
        <v>1.9593836105725071</v>
      </c>
      <c r="S101" s="70">
        <f t="shared" si="48"/>
        <v>1.9593836105725071</v>
      </c>
      <c r="T101" s="70">
        <f t="shared" si="49"/>
        <v>1</v>
      </c>
      <c r="U101" s="70">
        <f t="array" ref="U101">SUM(IF($C101:$P101&lt;0,1,0))</f>
        <v>0</v>
      </c>
      <c r="V101" s="70">
        <f t="shared" si="50"/>
        <v>0</v>
      </c>
      <c r="W101" s="70">
        <f t="array" ref="W101">SUM(IF($C101:$P101&gt;20,1,0))</f>
        <v>0</v>
      </c>
      <c r="X101" s="70">
        <f t="shared" si="51"/>
        <v>0</v>
      </c>
      <c r="Y101" s="70">
        <f t="array" ref="Y101">SUM(IF(C101:P101&gt;40,1,0))</f>
        <v>0</v>
      </c>
      <c r="Z101" s="70">
        <f t="shared" si="52"/>
        <v>0</v>
      </c>
      <c r="AA101" s="70">
        <v>6.9148936170212671</v>
      </c>
      <c r="AB101" s="70"/>
      <c r="AC101" s="70">
        <v>9.6933993841210366</v>
      </c>
      <c r="AD101" s="70">
        <v>13.776608834748361</v>
      </c>
      <c r="AE101" s="70">
        <v>1.6386971169158659</v>
      </c>
      <c r="AF101" s="70">
        <v>36.45833333333335</v>
      </c>
      <c r="AG101" s="70"/>
      <c r="AH101" s="70">
        <v>2.5535420098846684</v>
      </c>
      <c r="AI101" s="70"/>
      <c r="AJ101" s="70"/>
      <c r="AK101" s="70"/>
      <c r="AL101" s="70">
        <v>8.1538461538461569</v>
      </c>
      <c r="AM101" s="70">
        <f t="shared" si="82"/>
        <v>11.312760064267243</v>
      </c>
      <c r="AN101" s="70">
        <f t="shared" si="54"/>
        <v>8.1538461538461569</v>
      </c>
      <c r="AO101" s="70">
        <f t="shared" si="55"/>
        <v>36.45833333333335</v>
      </c>
      <c r="AP101" s="70">
        <f t="shared" si="56"/>
        <v>7</v>
      </c>
      <c r="AQ101" s="70">
        <f t="array" ref="AQ101">SUM(IF($AA101:$AL101&lt;0,1,0))</f>
        <v>0</v>
      </c>
      <c r="AR101" s="70">
        <f t="shared" si="57"/>
        <v>0</v>
      </c>
      <c r="AS101" s="70">
        <f t="array" ref="AS101">SUM(IF($AA101:$AL101&gt;20,1,0))</f>
        <v>1</v>
      </c>
      <c r="AT101" s="70">
        <f t="shared" si="58"/>
        <v>14.285714285714285</v>
      </c>
      <c r="AU101" s="70">
        <f t="array" ref="AU101">SUM(IF(AA101:AL101&gt;40,1,0))</f>
        <v>0</v>
      </c>
      <c r="AV101" s="70">
        <f t="shared" si="83"/>
        <v>0</v>
      </c>
      <c r="AW101" s="70">
        <v>-3.2338308457711573</v>
      </c>
      <c r="AX101" s="70">
        <v>5.5941150044923642</v>
      </c>
      <c r="AY101" s="70">
        <v>-5.4327493083915144</v>
      </c>
      <c r="AZ101" s="70">
        <v>4.7619047619047725</v>
      </c>
      <c r="BA101" s="70">
        <v>-1.0752688172042846</v>
      </c>
      <c r="BB101" s="70">
        <v>-1.2987012987012991</v>
      </c>
      <c r="BC101" s="70">
        <v>-1.0921675837825773</v>
      </c>
      <c r="BD101" s="70"/>
      <c r="BE101" s="70">
        <v>-0.91743119266054496</v>
      </c>
      <c r="BF101" s="70">
        <v>-2.2807036117926534</v>
      </c>
      <c r="BG101" s="70">
        <v>-1.8265681691012767</v>
      </c>
      <c r="BH101" s="70">
        <v>11.63275020300647</v>
      </c>
      <c r="BI101" s="70">
        <v>-1.1319758692727304</v>
      </c>
      <c r="BJ101" s="70">
        <v>12.842304231729262</v>
      </c>
      <c r="BK101" s="70">
        <v>1.9517172081518912</v>
      </c>
      <c r="BL101" s="70">
        <v>-3.7387059923148835</v>
      </c>
      <c r="BM101" s="70">
        <v>1.8521948508983144</v>
      </c>
      <c r="BN101" s="70">
        <v>0</v>
      </c>
      <c r="BO101" s="70">
        <f t="shared" si="84"/>
        <v>0.97687550418765601</v>
      </c>
      <c r="BP101" s="70">
        <f t="shared" si="59"/>
        <v>-1.0752688172042846</v>
      </c>
      <c r="BQ101" s="70">
        <f t="shared" si="60"/>
        <v>12.842304231729262</v>
      </c>
      <c r="BR101" s="70">
        <f t="shared" si="61"/>
        <v>17</v>
      </c>
      <c r="BS101" s="70">
        <f t="array" ref="BS101">SUM(IF($AW101:$BN101&lt;0,1,0))</f>
        <v>10</v>
      </c>
      <c r="BT101" s="70">
        <f t="shared" si="62"/>
        <v>58.823529411764703</v>
      </c>
      <c r="BU101" s="70">
        <f t="array" ref="BU101">SUM(IF($AW101:$BN101&gt;20,1,0))</f>
        <v>0</v>
      </c>
      <c r="BV101" s="70">
        <f t="shared" si="63"/>
        <v>0</v>
      </c>
      <c r="BW101" s="70">
        <f t="array" ref="BW101">SUM(IF(AW101:BN101&gt;40,1,0))</f>
        <v>0</v>
      </c>
      <c r="BX101" s="70">
        <f t="shared" si="85"/>
        <v>0</v>
      </c>
      <c r="BY101" s="70">
        <v>-9.8684210526315788</v>
      </c>
      <c r="BZ101" s="70"/>
      <c r="CA101" s="70">
        <v>24.567474048442904</v>
      </c>
      <c r="CB101" s="70">
        <v>-4.766555967962482</v>
      </c>
      <c r="CC101" s="70">
        <v>0</v>
      </c>
      <c r="CD101" s="70"/>
      <c r="CE101" s="70"/>
      <c r="CF101" s="70"/>
      <c r="CG101" s="70"/>
      <c r="CH101" s="70"/>
      <c r="CI101" s="70"/>
      <c r="CJ101" s="70">
        <v>11.799999999999988</v>
      </c>
      <c r="CK101" s="70"/>
      <c r="CL101" s="70"/>
      <c r="CM101" s="70"/>
      <c r="CN101" s="70"/>
      <c r="CO101" s="70">
        <v>-9.6433289299867866</v>
      </c>
      <c r="CP101" s="70">
        <v>-2.8368794326241176</v>
      </c>
      <c r="CQ101" s="70">
        <f t="shared" si="86"/>
        <v>1.3217555236054179</v>
      </c>
      <c r="CR101" s="70">
        <f t="shared" si="64"/>
        <v>-2.8368794326241176</v>
      </c>
      <c r="CS101" s="70">
        <f t="shared" si="65"/>
        <v>24.567474048442904</v>
      </c>
      <c r="CT101" s="70">
        <f t="shared" si="66"/>
        <v>7</v>
      </c>
      <c r="CU101" s="70">
        <f t="array" ref="CU101">SUM(IF($BY101:$CP101&lt;0,1,0))</f>
        <v>4</v>
      </c>
      <c r="CV101" s="70">
        <f t="shared" si="67"/>
        <v>57.142857142857146</v>
      </c>
      <c r="CW101" s="70">
        <f t="array" ref="CW101">SUM(IF($BY101:$CP101&gt;20,1,0))</f>
        <v>1</v>
      </c>
      <c r="CX101" s="70">
        <f t="shared" si="68"/>
        <v>14.285714285714285</v>
      </c>
      <c r="CY101" s="70">
        <f t="array" ref="CY101">SUM(IF(BY101:CP101&gt;40,1,0))</f>
        <v>0</v>
      </c>
      <c r="CZ101" s="70">
        <f t="shared" si="87"/>
        <v>0</v>
      </c>
      <c r="DA101" s="70">
        <v>-3.5767511177347222</v>
      </c>
      <c r="DB101" s="70">
        <v>-0.44444444444444381</v>
      </c>
      <c r="DC101" s="70">
        <f t="shared" si="88"/>
        <v>-2.010597781089583</v>
      </c>
      <c r="DD101" s="70">
        <f t="shared" si="69"/>
        <v>-2.010597781089583</v>
      </c>
      <c r="DE101" s="70">
        <f t="shared" si="70"/>
        <v>-0.44444444444444381</v>
      </c>
      <c r="DF101" s="70">
        <f t="shared" si="71"/>
        <v>2</v>
      </c>
      <c r="DG101" s="70">
        <f t="array" ref="DG101">SUM(IF($DA101:$DB101&lt;0,1,0))</f>
        <v>2</v>
      </c>
      <c r="DH101" s="70">
        <f t="shared" si="72"/>
        <v>100</v>
      </c>
      <c r="DI101" s="70">
        <f t="array" ref="DI101">SUM(IF($DA101:$DB101&gt;20,1,0))</f>
        <v>0</v>
      </c>
      <c r="DJ101" s="70">
        <f t="shared" si="73"/>
        <v>0</v>
      </c>
      <c r="DK101" s="70">
        <f t="array" ref="DK101">SUM(IF(DA101:DB101&gt;40,1,0))</f>
        <v>0</v>
      </c>
      <c r="DL101" s="70">
        <f t="shared" si="89"/>
        <v>0</v>
      </c>
      <c r="DM101" s="70">
        <v>-6.8164837785444403</v>
      </c>
      <c r="DN101" s="70">
        <v>-6.0185185185185226</v>
      </c>
      <c r="DO101" s="70">
        <f t="shared" si="99"/>
        <v>-6.4175011485314819</v>
      </c>
      <c r="DP101" s="70">
        <f t="shared" si="94"/>
        <v>-6.4175011485314819</v>
      </c>
      <c r="DQ101" s="70">
        <f t="shared" si="95"/>
        <v>-6.0185185185185226</v>
      </c>
      <c r="DR101" s="70">
        <f t="shared" si="96"/>
        <v>2</v>
      </c>
      <c r="DS101" s="70">
        <f t="array" ref="DS101">SUM(IF($DM101:$DN101&lt;0,1,0))</f>
        <v>2</v>
      </c>
      <c r="DT101" s="70">
        <f t="shared" si="97"/>
        <v>100</v>
      </c>
      <c r="DU101" s="70">
        <f t="array" ref="DU101">SUM(IF($DM101:$DN101&gt;20,1,0))</f>
        <v>0</v>
      </c>
      <c r="DV101" s="70">
        <f t="shared" si="98"/>
        <v>0</v>
      </c>
      <c r="DW101" s="70">
        <f t="array" ref="DW101">SUM(IF(DM101:DN101&gt;40,1,0))</f>
        <v>0</v>
      </c>
      <c r="DX101" s="70">
        <f t="shared" si="100"/>
        <v>0</v>
      </c>
      <c r="DY101" s="70">
        <f t="shared" si="91"/>
        <v>2.5042132899341429</v>
      </c>
      <c r="DZ101" s="70">
        <f t="shared" si="74"/>
        <v>-0.2222222222222219</v>
      </c>
      <c r="EA101" s="70">
        <f t="shared" si="75"/>
        <v>36.45833333333335</v>
      </c>
      <c r="EB101" s="70">
        <f t="shared" si="92"/>
        <v>0.90621002242125537</v>
      </c>
      <c r="EC101" s="70">
        <f t="shared" si="76"/>
        <v>9.2648064249140116</v>
      </c>
      <c r="ED101" s="70">
        <f t="shared" si="77"/>
        <v>36</v>
      </c>
      <c r="EE101" s="70">
        <f t="shared" si="77"/>
        <v>18</v>
      </c>
      <c r="EF101" s="70">
        <f t="shared" si="78"/>
        <v>50</v>
      </c>
      <c r="EG101" s="70">
        <f t="shared" si="79"/>
        <v>2</v>
      </c>
      <c r="EH101" s="103">
        <f t="shared" si="80"/>
        <v>5.5555555555555554</v>
      </c>
      <c r="EI101" s="70">
        <f t="shared" si="93"/>
        <v>6.0185185185185182</v>
      </c>
      <c r="EJ101" s="70">
        <f t="shared" si="81"/>
        <v>0</v>
      </c>
      <c r="EK101" s="70">
        <f t="shared" si="90"/>
        <v>0</v>
      </c>
      <c r="EL101" s="37"/>
      <c r="EM101" s="37"/>
      <c r="EN101" s="37"/>
      <c r="EO101" s="37"/>
    </row>
    <row r="102" spans="2:145" x14ac:dyDescent="0.4">
      <c r="B102" s="69">
        <v>1893</v>
      </c>
      <c r="C102" s="70"/>
      <c r="D102" s="70"/>
      <c r="E102" s="70"/>
      <c r="F102" s="70"/>
      <c r="G102" s="70">
        <v>-13.922530277249523</v>
      </c>
      <c r="H102" s="70"/>
      <c r="I102" s="70"/>
      <c r="J102" s="70"/>
      <c r="K102" s="70"/>
      <c r="L102" s="70"/>
      <c r="M102" s="70"/>
      <c r="N102" s="70"/>
      <c r="O102" s="70"/>
      <c r="P102" s="70"/>
      <c r="Q102" s="70">
        <f t="shared" si="53"/>
        <v>-13.922530277249523</v>
      </c>
      <c r="R102" s="70">
        <f t="shared" si="47"/>
        <v>-13.922530277249523</v>
      </c>
      <c r="S102" s="70">
        <f t="shared" si="48"/>
        <v>-13.922530277249523</v>
      </c>
      <c r="T102" s="70">
        <f t="shared" si="49"/>
        <v>1</v>
      </c>
      <c r="U102" s="70">
        <f t="array" ref="U102">SUM(IF($C102:$P102&lt;0,1,0))</f>
        <v>1</v>
      </c>
      <c r="V102" s="70">
        <f t="shared" si="50"/>
        <v>100</v>
      </c>
      <c r="W102" s="70">
        <f t="array" ref="W102">SUM(IF($C102:$P102&gt;20,1,0))</f>
        <v>0</v>
      </c>
      <c r="X102" s="70">
        <f t="shared" si="51"/>
        <v>0</v>
      </c>
      <c r="Y102" s="70">
        <f t="array" ref="Y102">SUM(IF(C102:P102&gt;40,1,0))</f>
        <v>0</v>
      </c>
      <c r="Z102" s="70">
        <f t="shared" si="52"/>
        <v>0</v>
      </c>
      <c r="AA102" s="70">
        <v>1.4925373134328401</v>
      </c>
      <c r="AB102" s="70"/>
      <c r="AC102" s="70">
        <v>-1.0252654705236064</v>
      </c>
      <c r="AD102" s="70">
        <v>-12.392294590633618</v>
      </c>
      <c r="AE102" s="70">
        <v>0.11542749710338196</v>
      </c>
      <c r="AF102" s="70">
        <v>14.503816793893121</v>
      </c>
      <c r="AG102" s="70"/>
      <c r="AH102" s="70">
        <v>-17.349397590361438</v>
      </c>
      <c r="AI102" s="70"/>
      <c r="AJ102" s="70"/>
      <c r="AK102" s="70"/>
      <c r="AL102" s="70">
        <v>-1.9914651493598723</v>
      </c>
      <c r="AM102" s="70">
        <f t="shared" si="82"/>
        <v>-2.3780915994927416</v>
      </c>
      <c r="AN102" s="70">
        <f t="shared" si="54"/>
        <v>-1.0252654705236064</v>
      </c>
      <c r="AO102" s="70">
        <f t="shared" si="55"/>
        <v>14.503816793893121</v>
      </c>
      <c r="AP102" s="70">
        <f t="shared" si="56"/>
        <v>7</v>
      </c>
      <c r="AQ102" s="70">
        <f t="array" ref="AQ102">SUM(IF($AA102:$AL102&lt;0,1,0))</f>
        <v>4</v>
      </c>
      <c r="AR102" s="70">
        <f t="shared" si="57"/>
        <v>57.142857142857146</v>
      </c>
      <c r="AS102" s="70">
        <f t="array" ref="AS102">SUM(IF($AA102:$AL102&gt;20,1,0))</f>
        <v>0</v>
      </c>
      <c r="AT102" s="70">
        <f t="shared" si="58"/>
        <v>0</v>
      </c>
      <c r="AU102" s="70">
        <f t="array" ref="AU102">SUM(IF(AA102:AL102&gt;40,1,0))</f>
        <v>0</v>
      </c>
      <c r="AV102" s="70">
        <f t="shared" si="83"/>
        <v>0</v>
      </c>
      <c r="AW102" s="70">
        <v>-0.3856041131105381</v>
      </c>
      <c r="AX102" s="70">
        <v>-1.9541539688499538</v>
      </c>
      <c r="AY102" s="70">
        <v>-5.7476388153679032</v>
      </c>
      <c r="AZ102" s="70">
        <v>-5.6149732620320965</v>
      </c>
      <c r="BA102" s="70">
        <v>-1.0869565217391448</v>
      </c>
      <c r="BB102" s="70">
        <v>-1.3157894736842146</v>
      </c>
      <c r="BC102" s="70">
        <v>-3.9444768152012366</v>
      </c>
      <c r="BD102" s="70"/>
      <c r="BE102" s="70">
        <v>-1.8518518518518565</v>
      </c>
      <c r="BF102" s="70">
        <v>-4.7050238881927138</v>
      </c>
      <c r="BG102" s="70">
        <v>-4.3310001339088959</v>
      </c>
      <c r="BH102" s="70">
        <v>5.2183241413146009</v>
      </c>
      <c r="BI102" s="70">
        <v>5.2060034006241045</v>
      </c>
      <c r="BJ102" s="70">
        <v>-22.323378007832765</v>
      </c>
      <c r="BK102" s="70">
        <v>1.4381754119894228</v>
      </c>
      <c r="BL102" s="70">
        <v>-5.1138202610853334</v>
      </c>
      <c r="BM102" s="70">
        <v>-12.60229132569558</v>
      </c>
      <c r="BN102" s="70">
        <v>-1.1235955056179581</v>
      </c>
      <c r="BO102" s="70">
        <f t="shared" si="84"/>
        <v>-3.5434147641318861</v>
      </c>
      <c r="BP102" s="70">
        <f t="shared" si="59"/>
        <v>-1.9541539688499538</v>
      </c>
      <c r="BQ102" s="70">
        <f t="shared" si="60"/>
        <v>5.2183241413146009</v>
      </c>
      <c r="BR102" s="70">
        <f t="shared" si="61"/>
        <v>17</v>
      </c>
      <c r="BS102" s="70">
        <f t="array" ref="BS102">SUM(IF($AW102:$BN102&lt;0,1,0))</f>
        <v>14</v>
      </c>
      <c r="BT102" s="70">
        <f t="shared" si="62"/>
        <v>82.352941176470594</v>
      </c>
      <c r="BU102" s="70">
        <f t="array" ref="BU102">SUM(IF($AW102:$BN102&gt;20,1,0))</f>
        <v>0</v>
      </c>
      <c r="BV102" s="70">
        <f t="shared" si="63"/>
        <v>0</v>
      </c>
      <c r="BW102" s="70">
        <f t="array" ref="BW102">SUM(IF(AW102:BN102&gt;40,1,0))</f>
        <v>0</v>
      </c>
      <c r="BX102" s="70">
        <f t="shared" si="85"/>
        <v>0</v>
      </c>
      <c r="BY102" s="70">
        <v>-9.051094890510953</v>
      </c>
      <c r="BZ102" s="70"/>
      <c r="CA102" s="70">
        <v>16.018518518518515</v>
      </c>
      <c r="CB102" s="70">
        <v>21.948717948717956</v>
      </c>
      <c r="CC102" s="70">
        <v>6.4769381746810542</v>
      </c>
      <c r="CD102" s="70"/>
      <c r="CE102" s="70"/>
      <c r="CF102" s="70"/>
      <c r="CG102" s="70"/>
      <c r="CH102" s="70"/>
      <c r="CI102" s="70"/>
      <c r="CJ102" s="70">
        <v>4.6511627906976605</v>
      </c>
      <c r="CK102" s="70"/>
      <c r="CL102" s="70"/>
      <c r="CM102" s="70"/>
      <c r="CN102" s="70"/>
      <c r="CO102" s="70">
        <v>-13.157894736842115</v>
      </c>
      <c r="CP102" s="70">
        <v>-7.2992700729927034</v>
      </c>
      <c r="CQ102" s="70">
        <f t="shared" si="86"/>
        <v>2.7981539617527735</v>
      </c>
      <c r="CR102" s="70">
        <f t="shared" si="64"/>
        <v>4.6511627906976605</v>
      </c>
      <c r="CS102" s="70">
        <f t="shared" si="65"/>
        <v>21.948717948717956</v>
      </c>
      <c r="CT102" s="70">
        <f t="shared" si="66"/>
        <v>7</v>
      </c>
      <c r="CU102" s="70">
        <f t="array" ref="CU102">SUM(IF($BY102:$CP102&lt;0,1,0))</f>
        <v>3</v>
      </c>
      <c r="CV102" s="70">
        <f t="shared" si="67"/>
        <v>42.857142857142854</v>
      </c>
      <c r="CW102" s="70">
        <f t="array" ref="CW102">SUM(IF($BY102:$CP102&gt;20,1,0))</f>
        <v>1</v>
      </c>
      <c r="CX102" s="70">
        <f t="shared" si="68"/>
        <v>14.285714285714285</v>
      </c>
      <c r="CY102" s="70">
        <f t="array" ref="CY102">SUM(IF(BY102:CP102&gt;40,1,0))</f>
        <v>0</v>
      </c>
      <c r="CZ102" s="70">
        <f t="shared" si="87"/>
        <v>0</v>
      </c>
      <c r="DA102" s="70">
        <v>-0.2441834488921234</v>
      </c>
      <c r="DB102" s="70">
        <v>-0.61247706422018489</v>
      </c>
      <c r="DC102" s="70">
        <f t="shared" si="88"/>
        <v>-0.42833025655615414</v>
      </c>
      <c r="DD102" s="70">
        <f t="shared" si="69"/>
        <v>-0.42833025655615414</v>
      </c>
      <c r="DE102" s="70">
        <f t="shared" si="70"/>
        <v>-0.2441834488921234</v>
      </c>
      <c r="DF102" s="70">
        <f t="shared" si="71"/>
        <v>2</v>
      </c>
      <c r="DG102" s="70">
        <f t="array" ref="DG102">SUM(IF($DA102:$DB102&lt;0,1,0))</f>
        <v>2</v>
      </c>
      <c r="DH102" s="70">
        <f t="shared" si="72"/>
        <v>100</v>
      </c>
      <c r="DI102" s="70">
        <f t="array" ref="DI102">SUM(IF($DA102:$DB102&gt;20,1,0))</f>
        <v>0</v>
      </c>
      <c r="DJ102" s="70">
        <f t="shared" si="73"/>
        <v>0</v>
      </c>
      <c r="DK102" s="70">
        <f t="array" ref="DK102">SUM(IF(DA102:DB102&gt;40,1,0))</f>
        <v>0</v>
      </c>
      <c r="DL102" s="70">
        <f t="shared" si="89"/>
        <v>0</v>
      </c>
      <c r="DM102" s="70">
        <v>-4.8877163652373952</v>
      </c>
      <c r="DN102" s="70">
        <v>0</v>
      </c>
      <c r="DO102" s="70">
        <f t="shared" si="99"/>
        <v>-2.4438581826186976</v>
      </c>
      <c r="DP102" s="70">
        <f t="shared" si="94"/>
        <v>-2.4438581826186976</v>
      </c>
      <c r="DQ102" s="70">
        <f t="shared" si="95"/>
        <v>0</v>
      </c>
      <c r="DR102" s="70">
        <f t="shared" si="96"/>
        <v>2</v>
      </c>
      <c r="DS102" s="70">
        <f t="array" ref="DS102">SUM(IF($DM102:$DN102&lt;0,1,0))</f>
        <v>1</v>
      </c>
      <c r="DT102" s="70">
        <f t="shared" si="97"/>
        <v>50</v>
      </c>
      <c r="DU102" s="70">
        <f t="array" ref="DU102">SUM(IF($DM102:$DN102&gt;20,1,0))</f>
        <v>0</v>
      </c>
      <c r="DV102" s="70">
        <f t="shared" si="98"/>
        <v>0</v>
      </c>
      <c r="DW102" s="70">
        <f t="array" ref="DW102">SUM(IF(DM102:DN102&gt;40,1,0))</f>
        <v>0</v>
      </c>
      <c r="DX102" s="70">
        <f t="shared" si="100"/>
        <v>0</v>
      </c>
      <c r="DY102" s="70">
        <f t="shared" si="91"/>
        <v>-2.1379033780561403</v>
      </c>
      <c r="DZ102" s="70">
        <f t="shared" si="74"/>
        <v>-1.5838206627680356</v>
      </c>
      <c r="EA102" s="70">
        <f t="shared" si="75"/>
        <v>21.948717948717956</v>
      </c>
      <c r="EB102" s="70">
        <f t="shared" si="92"/>
        <v>0.84307516992609488</v>
      </c>
      <c r="EC102" s="70">
        <f t="shared" si="76"/>
        <v>8.7966810386054863</v>
      </c>
      <c r="ED102" s="70">
        <f t="shared" si="77"/>
        <v>36</v>
      </c>
      <c r="EE102" s="70">
        <f t="shared" si="77"/>
        <v>25</v>
      </c>
      <c r="EF102" s="70">
        <f t="shared" si="78"/>
        <v>69.444444444444443</v>
      </c>
      <c r="EG102" s="70">
        <f t="shared" si="79"/>
        <v>1</v>
      </c>
      <c r="EH102" s="103">
        <f t="shared" si="80"/>
        <v>2.7777777777777777</v>
      </c>
      <c r="EI102" s="70">
        <f t="shared" si="93"/>
        <v>6.481481481481481</v>
      </c>
      <c r="EJ102" s="70">
        <f t="shared" si="81"/>
        <v>0</v>
      </c>
      <c r="EK102" s="70">
        <f t="shared" si="90"/>
        <v>0</v>
      </c>
      <c r="EL102" s="37"/>
      <c r="EM102" s="37"/>
      <c r="EN102" s="37"/>
      <c r="EO102" s="37"/>
    </row>
    <row r="103" spans="2:145" x14ac:dyDescent="0.4">
      <c r="B103" s="69">
        <v>1894</v>
      </c>
      <c r="C103" s="70"/>
      <c r="D103" s="70"/>
      <c r="E103" s="70"/>
      <c r="F103" s="70"/>
      <c r="G103" s="70">
        <v>-4.9534883720930285</v>
      </c>
      <c r="H103" s="70"/>
      <c r="I103" s="70"/>
      <c r="J103" s="70"/>
      <c r="K103" s="70"/>
      <c r="L103" s="70"/>
      <c r="M103" s="70"/>
      <c r="N103" s="70"/>
      <c r="O103" s="70"/>
      <c r="P103" s="70"/>
      <c r="Q103" s="70">
        <f t="shared" si="53"/>
        <v>-4.9534883720930285</v>
      </c>
      <c r="R103" s="70">
        <f t="shared" si="47"/>
        <v>-4.9534883720930285</v>
      </c>
      <c r="S103" s="70">
        <f t="shared" si="48"/>
        <v>-4.9534883720930285</v>
      </c>
      <c r="T103" s="70">
        <f t="shared" si="49"/>
        <v>1</v>
      </c>
      <c r="U103" s="70">
        <f t="array" ref="U103">SUM(IF($C103:$P103&lt;0,1,0))</f>
        <v>1</v>
      </c>
      <c r="V103" s="70">
        <f t="shared" si="50"/>
        <v>100</v>
      </c>
      <c r="W103" s="70">
        <f t="array" ref="W103">SUM(IF($C103:$P103&gt;20,1,0))</f>
        <v>0</v>
      </c>
      <c r="X103" s="70">
        <f t="shared" si="51"/>
        <v>0</v>
      </c>
      <c r="Y103" s="70">
        <f t="array" ref="Y103">SUM(IF(C103:P103&gt;40,1,0))</f>
        <v>0</v>
      </c>
      <c r="Z103" s="70">
        <f t="shared" si="52"/>
        <v>0</v>
      </c>
      <c r="AA103" s="70">
        <v>-0.98039215686274161</v>
      </c>
      <c r="AB103" s="70"/>
      <c r="AC103" s="70">
        <v>-4.5751633986928164</v>
      </c>
      <c r="AD103" s="70">
        <v>-7.6728874850758908</v>
      </c>
      <c r="AE103" s="70">
        <v>1.4270382521289926</v>
      </c>
      <c r="AF103" s="70">
        <v>62.666666666666671</v>
      </c>
      <c r="AG103" s="70"/>
      <c r="AH103" s="70">
        <v>-10.787172011661816</v>
      </c>
      <c r="AI103" s="70"/>
      <c r="AJ103" s="70"/>
      <c r="AK103" s="70"/>
      <c r="AL103" s="70">
        <v>0.14513788098693414</v>
      </c>
      <c r="AM103" s="70">
        <f t="shared" si="82"/>
        <v>5.7461753924984773</v>
      </c>
      <c r="AN103" s="70">
        <f t="shared" si="54"/>
        <v>-0.98039215686274161</v>
      </c>
      <c r="AO103" s="70">
        <f t="shared" si="55"/>
        <v>62.666666666666671</v>
      </c>
      <c r="AP103" s="70">
        <f t="shared" si="56"/>
        <v>7</v>
      </c>
      <c r="AQ103" s="70">
        <f t="array" ref="AQ103">SUM(IF($AA103:$AL103&lt;0,1,0))</f>
        <v>4</v>
      </c>
      <c r="AR103" s="70">
        <f t="shared" si="57"/>
        <v>57.142857142857146</v>
      </c>
      <c r="AS103" s="70">
        <f t="array" ref="AS103">SUM(IF($AA103:$AL103&gt;20,1,0))</f>
        <v>1</v>
      </c>
      <c r="AT103" s="70">
        <f t="shared" si="58"/>
        <v>14.285714285714285</v>
      </c>
      <c r="AU103" s="70">
        <f t="array" ref="AU103">SUM(IF(AA103:AL103&gt;40,1,0))</f>
        <v>1</v>
      </c>
      <c r="AV103" s="70">
        <f t="shared" si="83"/>
        <v>14.285714285714285</v>
      </c>
      <c r="AW103" s="70">
        <v>-0.5161290322580725</v>
      </c>
      <c r="AX103" s="70">
        <v>10.839761390517314</v>
      </c>
      <c r="AY103" s="70">
        <v>-2.4386639077741656</v>
      </c>
      <c r="AZ103" s="70">
        <v>-9.4900849858356935</v>
      </c>
      <c r="BA103" s="70">
        <v>1.0989010989010979</v>
      </c>
      <c r="BB103" s="70">
        <v>-1.3333333333333308</v>
      </c>
      <c r="BC103" s="70">
        <v>-12.886828231088765</v>
      </c>
      <c r="BD103" s="70"/>
      <c r="BE103" s="70">
        <v>0</v>
      </c>
      <c r="BF103" s="70">
        <v>-1.8069445794797054</v>
      </c>
      <c r="BG103" s="70">
        <v>-1.467129777401222</v>
      </c>
      <c r="BH103" s="70">
        <v>17.455330818696769</v>
      </c>
      <c r="BI103" s="70">
        <v>2.2503267360333856</v>
      </c>
      <c r="BJ103" s="70">
        <v>-21.99740264664619</v>
      </c>
      <c r="BK103" s="70">
        <v>-3.0033024386816964</v>
      </c>
      <c r="BL103" s="70">
        <v>-1.4781125639567905</v>
      </c>
      <c r="BM103" s="70">
        <v>-4.0574282147315959</v>
      </c>
      <c r="BN103" s="70">
        <v>-1.1363636363636798</v>
      </c>
      <c r="BO103" s="70">
        <f t="shared" si="84"/>
        <v>-1.7627884296119027</v>
      </c>
      <c r="BP103" s="70">
        <f t="shared" si="59"/>
        <v>-1.467129777401222</v>
      </c>
      <c r="BQ103" s="70">
        <f t="shared" si="60"/>
        <v>17.455330818696769</v>
      </c>
      <c r="BR103" s="70">
        <f t="shared" si="61"/>
        <v>17</v>
      </c>
      <c r="BS103" s="70">
        <f t="array" ref="BS103">SUM(IF($AW103:$BN103&lt;0,1,0))</f>
        <v>12</v>
      </c>
      <c r="BT103" s="70">
        <f t="shared" si="62"/>
        <v>70.588235294117652</v>
      </c>
      <c r="BU103" s="70">
        <f t="array" ref="BU103">SUM(IF($AW103:$BN103&gt;20,1,0))</f>
        <v>0</v>
      </c>
      <c r="BV103" s="70">
        <f t="shared" si="63"/>
        <v>0</v>
      </c>
      <c r="BW103" s="70">
        <f t="array" ref="BW103">SUM(IF(AW103:BN103&gt;40,1,0))</f>
        <v>0</v>
      </c>
      <c r="BX103" s="70">
        <f t="shared" si="85"/>
        <v>0</v>
      </c>
      <c r="BY103" s="70">
        <v>16.532905296950236</v>
      </c>
      <c r="BZ103" s="70"/>
      <c r="CA103" s="70">
        <v>1.1173184357541945</v>
      </c>
      <c r="CB103" s="70">
        <v>11.387720773759456</v>
      </c>
      <c r="CC103" s="70">
        <v>11.336405529953915</v>
      </c>
      <c r="CD103" s="70"/>
      <c r="CE103" s="70"/>
      <c r="CF103" s="70"/>
      <c r="CG103" s="70"/>
      <c r="CH103" s="70"/>
      <c r="CI103" s="70"/>
      <c r="CJ103" s="70">
        <v>1.5384615384615552</v>
      </c>
      <c r="CK103" s="70"/>
      <c r="CL103" s="70"/>
      <c r="CM103" s="70"/>
      <c r="CN103" s="70"/>
      <c r="CO103" s="70">
        <v>4.3771043771043789</v>
      </c>
      <c r="CP103" s="70">
        <v>0.78740157480317041</v>
      </c>
      <c r="CQ103" s="70">
        <f t="shared" si="86"/>
        <v>6.725331075255272</v>
      </c>
      <c r="CR103" s="70">
        <f t="shared" si="64"/>
        <v>4.3771043771043789</v>
      </c>
      <c r="CS103" s="70">
        <f t="shared" si="65"/>
        <v>16.532905296950236</v>
      </c>
      <c r="CT103" s="70">
        <f t="shared" si="66"/>
        <v>7</v>
      </c>
      <c r="CU103" s="70">
        <f t="array" ref="CU103">SUM(IF($BY103:$CP103&lt;0,1,0))</f>
        <v>0</v>
      </c>
      <c r="CV103" s="70">
        <f t="shared" si="67"/>
        <v>0</v>
      </c>
      <c r="CW103" s="70">
        <f t="array" ref="CW103">SUM(IF($BY103:$CP103&gt;20,1,0))</f>
        <v>0</v>
      </c>
      <c r="CX103" s="70">
        <f t="shared" si="68"/>
        <v>0</v>
      </c>
      <c r="CY103" s="70">
        <f t="array" ref="CY103">SUM(IF(BY103:CP103&gt;40,1,0))</f>
        <v>0</v>
      </c>
      <c r="CZ103" s="70">
        <f t="shared" si="87"/>
        <v>0</v>
      </c>
      <c r="DA103" s="70">
        <v>-7.6457733827907957</v>
      </c>
      <c r="DB103" s="70">
        <v>-3.9874441107774423</v>
      </c>
      <c r="DC103" s="70">
        <f t="shared" si="88"/>
        <v>-5.8166087467841194</v>
      </c>
      <c r="DD103" s="70">
        <f t="shared" si="69"/>
        <v>-5.8166087467841194</v>
      </c>
      <c r="DE103" s="70">
        <f t="shared" si="70"/>
        <v>-3.9874441107774423</v>
      </c>
      <c r="DF103" s="70">
        <f t="shared" si="71"/>
        <v>2</v>
      </c>
      <c r="DG103" s="70">
        <f t="array" ref="DG103">SUM(IF($DA103:$DB103&lt;0,1,0))</f>
        <v>2</v>
      </c>
      <c r="DH103" s="70">
        <f t="shared" si="72"/>
        <v>100</v>
      </c>
      <c r="DI103" s="70">
        <f t="array" ref="DI103">SUM(IF($DA103:$DB103&gt;20,1,0))</f>
        <v>0</v>
      </c>
      <c r="DJ103" s="70">
        <f t="shared" si="73"/>
        <v>0</v>
      </c>
      <c r="DK103" s="70">
        <f t="array" ref="DK103">SUM(IF(DA103:DB103&gt;40,1,0))</f>
        <v>0</v>
      </c>
      <c r="DL103" s="70">
        <f t="shared" si="89"/>
        <v>0</v>
      </c>
      <c r="DM103" s="70">
        <v>-5.4210030054240352</v>
      </c>
      <c r="DN103" s="70">
        <v>-1.9704433497537033</v>
      </c>
      <c r="DO103" s="70">
        <f t="shared" si="99"/>
        <v>-3.695723177588869</v>
      </c>
      <c r="DP103" s="70">
        <f t="shared" si="94"/>
        <v>-3.695723177588869</v>
      </c>
      <c r="DQ103" s="70">
        <f t="shared" si="95"/>
        <v>-1.9704433497537033</v>
      </c>
      <c r="DR103" s="70">
        <f t="shared" si="96"/>
        <v>2</v>
      </c>
      <c r="DS103" s="70">
        <f t="array" ref="DS103">SUM(IF($DM103:$DN103&lt;0,1,0))</f>
        <v>2</v>
      </c>
      <c r="DT103" s="70">
        <f t="shared" si="97"/>
        <v>100</v>
      </c>
      <c r="DU103" s="70">
        <f t="array" ref="DU103">SUM(IF($DM103:$DN103&gt;20,1,0))</f>
        <v>0</v>
      </c>
      <c r="DV103" s="70">
        <f t="shared" si="98"/>
        <v>0</v>
      </c>
      <c r="DW103" s="70">
        <f t="array" ref="DW103">SUM(IF(DM103:DN103&gt;40,1,0))</f>
        <v>0</v>
      </c>
      <c r="DX103" s="70">
        <f t="shared" si="100"/>
        <v>0</v>
      </c>
      <c r="DY103" s="70">
        <f t="shared" si="91"/>
        <v>0.92652749305652504</v>
      </c>
      <c r="DZ103" s="70">
        <f t="shared" si="74"/>
        <v>-1.2348484848485053</v>
      </c>
      <c r="EA103" s="70">
        <f t="shared" si="75"/>
        <v>62.666666666666671</v>
      </c>
      <c r="EB103" s="70">
        <f t="shared" si="92"/>
        <v>0.63726708911801067</v>
      </c>
      <c r="EC103" s="70">
        <f t="shared" si="76"/>
        <v>13.085793527506354</v>
      </c>
      <c r="ED103" s="70">
        <f t="shared" si="77"/>
        <v>36</v>
      </c>
      <c r="EE103" s="70">
        <f t="shared" si="77"/>
        <v>21</v>
      </c>
      <c r="EF103" s="70">
        <f t="shared" si="78"/>
        <v>58.333333333333336</v>
      </c>
      <c r="EG103" s="70">
        <f t="shared" si="79"/>
        <v>1</v>
      </c>
      <c r="EH103" s="103">
        <f t="shared" si="80"/>
        <v>2.7777777777777777</v>
      </c>
      <c r="EI103" s="70">
        <f t="shared" si="93"/>
        <v>6.4814814814814818</v>
      </c>
      <c r="EJ103" s="70">
        <f t="shared" si="81"/>
        <v>1</v>
      </c>
      <c r="EK103" s="70">
        <f t="shared" si="90"/>
        <v>2.7777777777777777</v>
      </c>
      <c r="EL103" s="37"/>
      <c r="EM103" s="37"/>
      <c r="EN103" s="37"/>
      <c r="EO103" s="37"/>
    </row>
    <row r="104" spans="2:145" x14ac:dyDescent="0.4">
      <c r="B104" s="69">
        <v>1895</v>
      </c>
      <c r="C104" s="70"/>
      <c r="D104" s="70"/>
      <c r="E104" s="70"/>
      <c r="F104" s="70"/>
      <c r="G104" s="70">
        <v>-5.5786640567653372</v>
      </c>
      <c r="H104" s="70"/>
      <c r="I104" s="70"/>
      <c r="J104" s="70"/>
      <c r="K104" s="70"/>
      <c r="L104" s="70"/>
      <c r="M104" s="70"/>
      <c r="N104" s="70"/>
      <c r="O104" s="70"/>
      <c r="P104" s="70"/>
      <c r="Q104" s="70">
        <f t="shared" si="53"/>
        <v>-5.5786640567653372</v>
      </c>
      <c r="R104" s="70">
        <f t="shared" si="47"/>
        <v>-5.5786640567653372</v>
      </c>
      <c r="S104" s="70">
        <f t="shared" si="48"/>
        <v>-5.5786640567653372</v>
      </c>
      <c r="T104" s="70">
        <f t="shared" si="49"/>
        <v>1</v>
      </c>
      <c r="U104" s="70">
        <f t="array" ref="U104">SUM(IF($C104:$P104&lt;0,1,0))</f>
        <v>1</v>
      </c>
      <c r="V104" s="70">
        <f t="shared" si="50"/>
        <v>100</v>
      </c>
      <c r="W104" s="70">
        <f t="array" ref="W104">SUM(IF($C104:$P104&gt;20,1,0))</f>
        <v>0</v>
      </c>
      <c r="X104" s="70">
        <f t="shared" si="51"/>
        <v>0</v>
      </c>
      <c r="Y104" s="70">
        <f t="array" ref="Y104">SUM(IF(C104:P104&gt;40,1,0))</f>
        <v>0</v>
      </c>
      <c r="Z104" s="70">
        <f t="shared" si="52"/>
        <v>0</v>
      </c>
      <c r="AA104" s="70">
        <v>4.4554455445544594</v>
      </c>
      <c r="AB104" s="70"/>
      <c r="AC104" s="70">
        <v>-1.57663478935125</v>
      </c>
      <c r="AD104" s="70">
        <v>-10.155400155400152</v>
      </c>
      <c r="AE104" s="70">
        <v>5.8787658971552688</v>
      </c>
      <c r="AF104" s="70">
        <v>-7.786885245901642</v>
      </c>
      <c r="AG104" s="70"/>
      <c r="AH104" s="70">
        <v>2.3965141612200425</v>
      </c>
      <c r="AI104" s="70"/>
      <c r="AJ104" s="70"/>
      <c r="AK104" s="70"/>
      <c r="AL104" s="70">
        <v>-4.6376811594202927</v>
      </c>
      <c r="AM104" s="70">
        <f t="shared" si="82"/>
        <v>-1.6322679638776521</v>
      </c>
      <c r="AN104" s="70">
        <f t="shared" si="54"/>
        <v>-1.57663478935125</v>
      </c>
      <c r="AO104" s="70">
        <f t="shared" si="55"/>
        <v>5.8787658971552688</v>
      </c>
      <c r="AP104" s="70">
        <f t="shared" si="56"/>
        <v>7</v>
      </c>
      <c r="AQ104" s="70">
        <f t="array" ref="AQ104">SUM(IF($AA104:$AL104&lt;0,1,0))</f>
        <v>4</v>
      </c>
      <c r="AR104" s="70">
        <f t="shared" si="57"/>
        <v>57.142857142857146</v>
      </c>
      <c r="AS104" s="70">
        <f t="array" ref="AS104">SUM(IF($AA104:$AL104&gt;20,1,0))</f>
        <v>0</v>
      </c>
      <c r="AT104" s="70">
        <f t="shared" si="58"/>
        <v>0</v>
      </c>
      <c r="AU104" s="70">
        <f t="array" ref="AU104">SUM(IF(AA104:AL104&gt;40,1,0))</f>
        <v>0</v>
      </c>
      <c r="AV104" s="70">
        <f t="shared" si="83"/>
        <v>0</v>
      </c>
      <c r="AW104" s="70">
        <v>1.6861219195849708</v>
      </c>
      <c r="AX104" s="70">
        <v>-2.141708506336705</v>
      </c>
      <c r="AY104" s="70">
        <v>-2.4996212695046212</v>
      </c>
      <c r="AZ104" s="70">
        <v>-2.6604068857589978</v>
      </c>
      <c r="BA104" s="70">
        <v>-1.086956521739145</v>
      </c>
      <c r="BB104" s="70">
        <v>-1.3513513513513487</v>
      </c>
      <c r="BC104" s="70">
        <v>6.7764826398280631</v>
      </c>
      <c r="BD104" s="70"/>
      <c r="BE104" s="70">
        <v>-0.94339622641508858</v>
      </c>
      <c r="BF104" s="70">
        <v>-3.5783209410613348</v>
      </c>
      <c r="BG104" s="70">
        <v>-0.74875535547614924</v>
      </c>
      <c r="BH104" s="70">
        <v>-2.1651040185139192</v>
      </c>
      <c r="BI104" s="70">
        <v>-4.3836840757686169</v>
      </c>
      <c r="BJ104" s="70">
        <v>-5.9455128205128212</v>
      </c>
      <c r="BK104" s="70">
        <v>-2.3967145386582778</v>
      </c>
      <c r="BL104" s="70">
        <v>0.55395268320830304</v>
      </c>
      <c r="BM104" s="70">
        <v>-1.7555296435987855</v>
      </c>
      <c r="BN104" s="70">
        <v>-1.1494252873562982</v>
      </c>
      <c r="BO104" s="70">
        <f t="shared" si="84"/>
        <v>-1.399407658790045</v>
      </c>
      <c r="BP104" s="70">
        <f t="shared" si="59"/>
        <v>-1.7555296435987855</v>
      </c>
      <c r="BQ104" s="70">
        <f t="shared" si="60"/>
        <v>6.7764826398280631</v>
      </c>
      <c r="BR104" s="70">
        <f t="shared" si="61"/>
        <v>17</v>
      </c>
      <c r="BS104" s="70">
        <f t="array" ref="BS104">SUM(IF($AW104:$BN104&lt;0,1,0))</f>
        <v>14</v>
      </c>
      <c r="BT104" s="70">
        <f t="shared" si="62"/>
        <v>82.352941176470594</v>
      </c>
      <c r="BU104" s="70">
        <f t="array" ref="BU104">SUM(IF($AW104:$BN104&gt;20,1,0))</f>
        <v>0</v>
      </c>
      <c r="BV104" s="70">
        <f t="shared" si="63"/>
        <v>0</v>
      </c>
      <c r="BW104" s="70">
        <f t="array" ref="BW104">SUM(IF(AW104:BN104&gt;40,1,0))</f>
        <v>0</v>
      </c>
      <c r="BX104" s="70">
        <f t="shared" si="85"/>
        <v>0</v>
      </c>
      <c r="BY104" s="70">
        <v>8.5399449035812722</v>
      </c>
      <c r="BZ104" s="70"/>
      <c r="CA104" s="70">
        <v>-8.4451460142067898</v>
      </c>
      <c r="CB104" s="70">
        <v>-25.052854122621564</v>
      </c>
      <c r="CC104" s="70">
        <v>5.4635761589404046</v>
      </c>
      <c r="CD104" s="70"/>
      <c r="CE104" s="70"/>
      <c r="CF104" s="70"/>
      <c r="CG104" s="70"/>
      <c r="CH104" s="70"/>
      <c r="CI104" s="70"/>
      <c r="CJ104" s="70">
        <v>-3.1986531986532007</v>
      </c>
      <c r="CK104" s="70"/>
      <c r="CL104" s="70"/>
      <c r="CM104" s="70"/>
      <c r="CN104" s="70"/>
      <c r="CO104" s="70">
        <v>6.9354838709677376</v>
      </c>
      <c r="CP104" s="70">
        <v>2.34375</v>
      </c>
      <c r="CQ104" s="70">
        <f t="shared" si="86"/>
        <v>-1.9162712002845912</v>
      </c>
      <c r="CR104" s="70">
        <f t="shared" si="64"/>
        <v>2.34375</v>
      </c>
      <c r="CS104" s="70">
        <f t="shared" si="65"/>
        <v>8.5399449035812722</v>
      </c>
      <c r="CT104" s="70">
        <f t="shared" si="66"/>
        <v>7</v>
      </c>
      <c r="CU104" s="70">
        <f t="array" ref="CU104">SUM(IF($BY104:$CP104&lt;0,1,0))</f>
        <v>3</v>
      </c>
      <c r="CV104" s="70">
        <f t="shared" si="67"/>
        <v>42.857142857142854</v>
      </c>
      <c r="CW104" s="70">
        <f t="array" ref="CW104">SUM(IF($BY104:$CP104&gt;20,1,0))</f>
        <v>0</v>
      </c>
      <c r="CX104" s="70">
        <f t="shared" si="68"/>
        <v>0</v>
      </c>
      <c r="CY104" s="70">
        <f t="array" ref="CY104">SUM(IF(BY104:CP104&gt;40,1,0))</f>
        <v>0</v>
      </c>
      <c r="CZ104" s="70">
        <f t="shared" si="87"/>
        <v>0</v>
      </c>
      <c r="DA104" s="70">
        <v>-2.0959200690472377</v>
      </c>
      <c r="DB104" s="70">
        <v>-1.7568788205681389</v>
      </c>
      <c r="DC104" s="70">
        <f t="shared" si="88"/>
        <v>-1.9263994448076884</v>
      </c>
      <c r="DD104" s="70">
        <f t="shared" si="69"/>
        <v>-1.9263994448076884</v>
      </c>
      <c r="DE104" s="70">
        <f t="shared" si="70"/>
        <v>-1.7568788205681389</v>
      </c>
      <c r="DF104" s="70">
        <f t="shared" si="71"/>
        <v>2</v>
      </c>
      <c r="DG104" s="70">
        <f t="array" ref="DG104">SUM(IF($DA104:$DB104&lt;0,1,0))</f>
        <v>2</v>
      </c>
      <c r="DH104" s="70">
        <f t="shared" si="72"/>
        <v>100</v>
      </c>
      <c r="DI104" s="70">
        <f t="array" ref="DI104">SUM(IF($DA104:$DB104&gt;20,1,0))</f>
        <v>0</v>
      </c>
      <c r="DJ104" s="70">
        <f t="shared" si="73"/>
        <v>0</v>
      </c>
      <c r="DK104" s="70">
        <f t="array" ref="DK104">SUM(IF(DA104:DB104&gt;40,1,0))</f>
        <v>0</v>
      </c>
      <c r="DL104" s="70">
        <f t="shared" si="89"/>
        <v>0</v>
      </c>
      <c r="DM104" s="70">
        <v>0.38711147432375237</v>
      </c>
      <c r="DN104" s="70">
        <v>-1.5075376884422065</v>
      </c>
      <c r="DO104" s="70">
        <f t="shared" si="99"/>
        <v>-0.56021310705922711</v>
      </c>
      <c r="DP104" s="70">
        <f t="shared" si="94"/>
        <v>-0.56021310705922711</v>
      </c>
      <c r="DQ104" s="70">
        <f t="shared" si="95"/>
        <v>0.38711147432375237</v>
      </c>
      <c r="DR104" s="70">
        <f t="shared" si="96"/>
        <v>2</v>
      </c>
      <c r="DS104" s="70">
        <f t="array" ref="DS104">SUM(IF($DM104:$DN104&lt;0,1,0))</f>
        <v>1</v>
      </c>
      <c r="DT104" s="70">
        <f t="shared" si="97"/>
        <v>50</v>
      </c>
      <c r="DU104" s="70">
        <f t="array" ref="DU104">SUM(IF($DM104:$DN104&gt;20,1,0))</f>
        <v>0</v>
      </c>
      <c r="DV104" s="70">
        <f t="shared" si="98"/>
        <v>0</v>
      </c>
      <c r="DW104" s="70">
        <f t="array" ref="DW104">SUM(IF(DM104:DN104&gt;40,1,0))</f>
        <v>0</v>
      </c>
      <c r="DX104" s="70">
        <f t="shared" si="100"/>
        <v>0</v>
      </c>
      <c r="DY104" s="70">
        <f t="shared" si="91"/>
        <v>-1.6439331530296013</v>
      </c>
      <c r="DZ104" s="70">
        <f t="shared" si="74"/>
        <v>-1.6660822164750178</v>
      </c>
      <c r="EA104" s="70">
        <f t="shared" si="75"/>
        <v>8.5399449035812722</v>
      </c>
      <c r="EB104" s="70">
        <f t="shared" si="92"/>
        <v>-0.20901891320744889</v>
      </c>
      <c r="EC104" s="70">
        <f t="shared" si="76"/>
        <v>5.8818565962389346</v>
      </c>
      <c r="ED104" s="70">
        <f t="shared" si="77"/>
        <v>36</v>
      </c>
      <c r="EE104" s="70">
        <f t="shared" si="77"/>
        <v>25</v>
      </c>
      <c r="EF104" s="70">
        <f t="shared" si="78"/>
        <v>69.444444444444443</v>
      </c>
      <c r="EG104" s="70">
        <f t="shared" si="79"/>
        <v>0</v>
      </c>
      <c r="EH104" s="103">
        <f t="shared" si="80"/>
        <v>0</v>
      </c>
      <c r="EI104" s="70">
        <f t="shared" si="93"/>
        <v>5.0925925925925926</v>
      </c>
      <c r="EJ104" s="70">
        <f t="shared" si="81"/>
        <v>0</v>
      </c>
      <c r="EK104" s="70">
        <f t="shared" si="90"/>
        <v>0</v>
      </c>
      <c r="EL104" s="37"/>
      <c r="EM104" s="37"/>
      <c r="EN104" s="37"/>
      <c r="EO104" s="37"/>
    </row>
    <row r="105" spans="2:145" x14ac:dyDescent="0.4">
      <c r="B105" s="69">
        <v>1896</v>
      </c>
      <c r="C105" s="70"/>
      <c r="D105" s="70"/>
      <c r="E105" s="70"/>
      <c r="F105" s="70"/>
      <c r="G105" s="70">
        <v>9.7045866804871714</v>
      </c>
      <c r="H105" s="70"/>
      <c r="I105" s="70"/>
      <c r="J105" s="70"/>
      <c r="K105" s="70"/>
      <c r="L105" s="70"/>
      <c r="M105" s="70">
        <v>6.0606060606060854</v>
      </c>
      <c r="N105" s="70"/>
      <c r="O105" s="70"/>
      <c r="P105" s="70"/>
      <c r="Q105" s="70">
        <f t="shared" si="53"/>
        <v>7.8825963705466284</v>
      </c>
      <c r="R105" s="70">
        <f t="shared" si="47"/>
        <v>7.8825963705466284</v>
      </c>
      <c r="S105" s="70">
        <f t="shared" si="48"/>
        <v>9.7045866804871714</v>
      </c>
      <c r="T105" s="70">
        <f t="shared" si="49"/>
        <v>2</v>
      </c>
      <c r="U105" s="70">
        <f t="array" ref="U105">SUM(IF($C105:$P105&lt;0,1,0))</f>
        <v>0</v>
      </c>
      <c r="V105" s="70">
        <f t="shared" si="50"/>
        <v>0</v>
      </c>
      <c r="W105" s="70">
        <f t="array" ref="W105">SUM(IF($C105:$P105&gt;20,1,0))</f>
        <v>0</v>
      </c>
      <c r="X105" s="70">
        <f t="shared" si="51"/>
        <v>0</v>
      </c>
      <c r="Y105" s="70">
        <f t="array" ref="Y105">SUM(IF(C105:P105&gt;40,1,0))</f>
        <v>0</v>
      </c>
      <c r="Z105" s="70">
        <f t="shared" si="52"/>
        <v>0</v>
      </c>
      <c r="AA105" s="70">
        <v>11.848341232227488</v>
      </c>
      <c r="AB105" s="70"/>
      <c r="AC105" s="70">
        <v>8.2851890756302495</v>
      </c>
      <c r="AD105" s="70">
        <v>2.1313061610236939</v>
      </c>
      <c r="AE105" s="70">
        <v>3.2463584187297494</v>
      </c>
      <c r="AF105" s="70" t="s">
        <v>14</v>
      </c>
      <c r="AG105" s="70"/>
      <c r="AH105" s="70">
        <v>10</v>
      </c>
      <c r="AI105" s="70"/>
      <c r="AJ105" s="70"/>
      <c r="AK105" s="70"/>
      <c r="AL105" s="70">
        <v>44.528875379939215</v>
      </c>
      <c r="AM105" s="70">
        <f t="shared" si="82"/>
        <v>13.340011711258398</v>
      </c>
      <c r="AN105" s="70">
        <f t="shared" si="54"/>
        <v>9.1425945378151248</v>
      </c>
      <c r="AO105" s="70">
        <f t="shared" si="55"/>
        <v>44.528875379939215</v>
      </c>
      <c r="AP105" s="70">
        <f t="shared" si="56"/>
        <v>7</v>
      </c>
      <c r="AQ105" s="70">
        <f t="array" ref="AQ105">SUM(IF($AA105:$AL105&lt;0,1,0))</f>
        <v>0</v>
      </c>
      <c r="AR105" s="70">
        <f t="shared" si="57"/>
        <v>0</v>
      </c>
      <c r="AS105" s="70">
        <f t="array" ref="AS105">SUM(IF($AA105:$AL105&gt;20,1,0))</f>
        <v>2</v>
      </c>
      <c r="AT105" s="70">
        <f t="shared" si="58"/>
        <v>28.571428571428569</v>
      </c>
      <c r="AU105" s="70">
        <f t="array" ref="AU105">SUM(IF(AA105:AL105&gt;40,1,0))</f>
        <v>2</v>
      </c>
      <c r="AV105" s="70">
        <f t="shared" si="83"/>
        <v>28.571428571428569</v>
      </c>
      <c r="AW105" s="70">
        <v>-3.9540816326530726</v>
      </c>
      <c r="AX105" s="70">
        <v>-5.110294117647058</v>
      </c>
      <c r="AY105" s="70">
        <v>-2.5668116842759412</v>
      </c>
      <c r="AZ105" s="70">
        <v>1.2861736334405156</v>
      </c>
      <c r="BA105" s="70">
        <v>0</v>
      </c>
      <c r="BB105" s="70">
        <v>-1.3698630136986356</v>
      </c>
      <c r="BC105" s="70">
        <v>-4.7300433683519323</v>
      </c>
      <c r="BD105" s="70"/>
      <c r="BE105" s="70">
        <v>0</v>
      </c>
      <c r="BF105" s="70">
        <v>0.74850890886578714</v>
      </c>
      <c r="BG105" s="70">
        <v>5.7087202280805327E-2</v>
      </c>
      <c r="BH105" s="70">
        <v>-4.5007003213823671</v>
      </c>
      <c r="BI105" s="70">
        <v>1.184099032137929</v>
      </c>
      <c r="BJ105" s="70">
        <v>-7.0356132909155207</v>
      </c>
      <c r="BK105" s="70">
        <v>5.6097968147100303</v>
      </c>
      <c r="BL105" s="70">
        <v>1.0099850797658627</v>
      </c>
      <c r="BM105" s="70">
        <v>7.3139140841937955E-2</v>
      </c>
      <c r="BN105" s="70">
        <v>-1.1627906976744096</v>
      </c>
      <c r="BO105" s="70">
        <f t="shared" si="84"/>
        <v>-1.2036122537974157</v>
      </c>
      <c r="BP105" s="70">
        <f t="shared" si="59"/>
        <v>0</v>
      </c>
      <c r="BQ105" s="70">
        <f t="shared" si="60"/>
        <v>5.6097968147100303</v>
      </c>
      <c r="BR105" s="70">
        <f t="shared" si="61"/>
        <v>17</v>
      </c>
      <c r="BS105" s="70">
        <f t="array" ref="BS105">SUM(IF($AW105:$BN105&lt;0,1,0))</f>
        <v>8</v>
      </c>
      <c r="BT105" s="70">
        <f t="shared" si="62"/>
        <v>47.058823529411768</v>
      </c>
      <c r="BU105" s="70">
        <f t="array" ref="BU105">SUM(IF($AW105:$BN105&gt;20,1,0))</f>
        <v>0</v>
      </c>
      <c r="BV105" s="70">
        <f t="shared" si="63"/>
        <v>0</v>
      </c>
      <c r="BW105" s="70">
        <f t="array" ref="BW105">SUM(IF(AW105:BN105&gt;40,1,0))</f>
        <v>0</v>
      </c>
      <c r="BX105" s="70">
        <f t="shared" si="85"/>
        <v>0</v>
      </c>
      <c r="BY105" s="70">
        <v>6.8527918781725967</v>
      </c>
      <c r="BZ105" s="70"/>
      <c r="CA105" s="70">
        <v>5.7758620689655196</v>
      </c>
      <c r="CB105" s="70">
        <v>-5.6417489421720832</v>
      </c>
      <c r="CC105" s="70">
        <v>14.050235478806911</v>
      </c>
      <c r="CD105" s="70"/>
      <c r="CE105" s="70"/>
      <c r="CF105" s="70"/>
      <c r="CG105" s="70"/>
      <c r="CH105" s="70"/>
      <c r="CI105" s="70"/>
      <c r="CJ105" s="70">
        <v>0.17391304347826875</v>
      </c>
      <c r="CK105" s="70"/>
      <c r="CL105" s="70"/>
      <c r="CM105" s="70"/>
      <c r="CN105" s="70"/>
      <c r="CO105" s="70">
        <v>5.8823529411764799</v>
      </c>
      <c r="CP105" s="70">
        <v>-12.213740458015266</v>
      </c>
      <c r="CQ105" s="70">
        <f t="shared" si="86"/>
        <v>2.1256665729160611</v>
      </c>
      <c r="CR105" s="70">
        <f t="shared" si="64"/>
        <v>5.7758620689655196</v>
      </c>
      <c r="CS105" s="70">
        <f t="shared" si="65"/>
        <v>14.050235478806911</v>
      </c>
      <c r="CT105" s="70">
        <f t="shared" si="66"/>
        <v>7</v>
      </c>
      <c r="CU105" s="70">
        <f t="array" ref="CU105">SUM(IF($BY105:$CP105&lt;0,1,0))</f>
        <v>2</v>
      </c>
      <c r="CV105" s="70">
        <f t="shared" si="67"/>
        <v>28.571428571428573</v>
      </c>
      <c r="CW105" s="70">
        <f t="array" ref="CW105">SUM(IF($BY105:$CP105&gt;20,1,0))</f>
        <v>0</v>
      </c>
      <c r="CX105" s="70">
        <f t="shared" si="68"/>
        <v>0</v>
      </c>
      <c r="CY105" s="70">
        <f t="array" ref="CY105">SUM(IF(BY105:CP105&gt;40,1,0))</f>
        <v>0</v>
      </c>
      <c r="CZ105" s="70">
        <f t="shared" si="87"/>
        <v>0</v>
      </c>
      <c r="DA105" s="70">
        <v>-0.10708626167203295</v>
      </c>
      <c r="DB105" s="70">
        <v>0</v>
      </c>
      <c r="DC105" s="70">
        <f t="shared" si="88"/>
        <v>-5.3543130836016473E-2</v>
      </c>
      <c r="DD105" s="70">
        <f t="shared" si="69"/>
        <v>-5.3543130836016473E-2</v>
      </c>
      <c r="DE105" s="70">
        <f t="shared" si="70"/>
        <v>0</v>
      </c>
      <c r="DF105" s="70">
        <f t="shared" si="71"/>
        <v>2</v>
      </c>
      <c r="DG105" s="70">
        <f t="array" ref="DG105">SUM(IF($DA105:$DB105&lt;0,1,0))</f>
        <v>1</v>
      </c>
      <c r="DH105" s="70">
        <f t="shared" si="72"/>
        <v>50</v>
      </c>
      <c r="DI105" s="70">
        <f t="array" ref="DI105">SUM(IF($DA105:$DB105&gt;20,1,0))</f>
        <v>0</v>
      </c>
      <c r="DJ105" s="70">
        <f t="shared" si="73"/>
        <v>0</v>
      </c>
      <c r="DK105" s="70">
        <f t="array" ref="DK105">SUM(IF(DA105:DB105&gt;40,1,0))</f>
        <v>0</v>
      </c>
      <c r="DL105" s="70">
        <f t="shared" si="89"/>
        <v>0</v>
      </c>
      <c r="DM105" s="70">
        <v>3.0072008893322737</v>
      </c>
      <c r="DN105" s="70">
        <v>3.5714285714285809</v>
      </c>
      <c r="DO105" s="70">
        <f t="shared" si="99"/>
        <v>3.2893147303804273</v>
      </c>
      <c r="DP105" s="70">
        <f t="shared" si="94"/>
        <v>3.2893147303804273</v>
      </c>
      <c r="DQ105" s="70">
        <f t="shared" si="95"/>
        <v>3.5714285714285809</v>
      </c>
      <c r="DR105" s="70">
        <f t="shared" si="96"/>
        <v>2</v>
      </c>
      <c r="DS105" s="70">
        <f t="array" ref="DS105">SUM(IF($DM105:$DN105&lt;0,1,0))</f>
        <v>0</v>
      </c>
      <c r="DT105" s="70">
        <f t="shared" si="97"/>
        <v>0</v>
      </c>
      <c r="DU105" s="70">
        <f t="array" ref="DU105">SUM(IF($DM105:$DN105&gt;20,1,0))</f>
        <v>0</v>
      </c>
      <c r="DV105" s="70">
        <f t="shared" si="98"/>
        <v>0</v>
      </c>
      <c r="DW105" s="70">
        <f t="array" ref="DW105">SUM(IF(DM105:DN105&gt;40,1,0))</f>
        <v>0</v>
      </c>
      <c r="DX105" s="70">
        <f t="shared" si="100"/>
        <v>0</v>
      </c>
      <c r="DY105" s="70">
        <f t="shared" si="91"/>
        <v>2.6859739973219114</v>
      </c>
      <c r="DZ105" s="70">
        <f t="shared" si="74"/>
        <v>0.87924699431582498</v>
      </c>
      <c r="EA105" s="70">
        <f t="shared" si="75"/>
        <v>44.528875379939215</v>
      </c>
      <c r="EB105" s="70">
        <f t="shared" si="92"/>
        <v>-0.23455740439881004</v>
      </c>
      <c r="EC105" s="70">
        <f t="shared" si="76"/>
        <v>9.0602870883723163</v>
      </c>
      <c r="ED105" s="70">
        <f t="shared" si="77"/>
        <v>37</v>
      </c>
      <c r="EE105" s="70">
        <f t="shared" si="77"/>
        <v>11</v>
      </c>
      <c r="EF105" s="70">
        <f t="shared" si="78"/>
        <v>29.72972972972973</v>
      </c>
      <c r="EG105" s="70">
        <f t="shared" si="79"/>
        <v>2</v>
      </c>
      <c r="EH105" s="103">
        <f t="shared" si="80"/>
        <v>5.4054054054054053</v>
      </c>
      <c r="EI105" s="70">
        <f t="shared" si="93"/>
        <v>5.0675675675675675</v>
      </c>
      <c r="EJ105" s="70">
        <f t="shared" si="81"/>
        <v>2</v>
      </c>
      <c r="EK105" s="70">
        <f t="shared" si="90"/>
        <v>5.4054054054054053</v>
      </c>
      <c r="EL105" s="37"/>
      <c r="EM105" s="37"/>
      <c r="EN105" s="37"/>
      <c r="EO105" s="37"/>
    </row>
    <row r="106" spans="2:145" x14ac:dyDescent="0.4">
      <c r="B106" s="69">
        <v>1897</v>
      </c>
      <c r="C106" s="70"/>
      <c r="D106" s="70"/>
      <c r="E106" s="70"/>
      <c r="F106" s="70"/>
      <c r="G106" s="70">
        <v>2.8463446321010943</v>
      </c>
      <c r="H106" s="70"/>
      <c r="I106" s="70"/>
      <c r="J106" s="70"/>
      <c r="K106" s="70"/>
      <c r="L106" s="70"/>
      <c r="M106" s="70">
        <v>1.4285714285714246</v>
      </c>
      <c r="N106" s="70"/>
      <c r="O106" s="70"/>
      <c r="P106" s="70"/>
      <c r="Q106" s="70">
        <f t="shared" si="53"/>
        <v>2.1374580303362594</v>
      </c>
      <c r="R106" s="70">
        <f t="shared" si="47"/>
        <v>2.1374580303362594</v>
      </c>
      <c r="S106" s="70">
        <f t="shared" si="48"/>
        <v>2.8463446321010943</v>
      </c>
      <c r="T106" s="70">
        <f t="shared" si="49"/>
        <v>2</v>
      </c>
      <c r="U106" s="70">
        <f t="array" ref="U106">SUM(IF($C106:$P106&lt;0,1,0))</f>
        <v>0</v>
      </c>
      <c r="V106" s="70">
        <f t="shared" si="50"/>
        <v>0</v>
      </c>
      <c r="W106" s="70">
        <f t="array" ref="W106">SUM(IF($C106:$P106&gt;20,1,0))</f>
        <v>0</v>
      </c>
      <c r="X106" s="70">
        <f t="shared" si="51"/>
        <v>0</v>
      </c>
      <c r="Y106" s="70">
        <f t="array" ref="Y106">SUM(IF(C106:P106&gt;40,1,0))</f>
        <v>0</v>
      </c>
      <c r="Z106" s="70">
        <f t="shared" si="52"/>
        <v>0</v>
      </c>
      <c r="AA106" s="70">
        <v>9.745762711864403</v>
      </c>
      <c r="AB106" s="70"/>
      <c r="AC106" s="70">
        <v>19.631381108281797</v>
      </c>
      <c r="AD106" s="70">
        <v>35.999472668656139</v>
      </c>
      <c r="AE106" s="70">
        <v>15.910380742639108</v>
      </c>
      <c r="AF106" s="70" t="s">
        <v>14</v>
      </c>
      <c r="AG106" s="70"/>
      <c r="AH106" s="70">
        <v>18.471953578336553</v>
      </c>
      <c r="AI106" s="70"/>
      <c r="AJ106" s="70"/>
      <c r="AK106" s="70"/>
      <c r="AL106" s="70">
        <v>-10.515247108307047</v>
      </c>
      <c r="AM106" s="70">
        <f t="shared" si="82"/>
        <v>14.873950616911825</v>
      </c>
      <c r="AN106" s="70">
        <f t="shared" si="54"/>
        <v>17.191167160487829</v>
      </c>
      <c r="AO106" s="70">
        <f t="shared" si="55"/>
        <v>35.999472668656139</v>
      </c>
      <c r="AP106" s="70">
        <f t="shared" si="56"/>
        <v>7</v>
      </c>
      <c r="AQ106" s="70">
        <f t="array" ref="AQ106">SUM(IF($AA106:$AL106&lt;0,1,0))</f>
        <v>1</v>
      </c>
      <c r="AR106" s="70">
        <f t="shared" si="57"/>
        <v>14.285714285714286</v>
      </c>
      <c r="AS106" s="70">
        <f t="array" ref="AS106">SUM(IF($AA106:$AL106&gt;20,1,0))</f>
        <v>2</v>
      </c>
      <c r="AT106" s="70">
        <f t="shared" si="58"/>
        <v>28.571428571428569</v>
      </c>
      <c r="AU106" s="70">
        <f t="array" ref="AU106">SUM(IF(AA106:AL106&gt;40,1,0))</f>
        <v>1</v>
      </c>
      <c r="AV106" s="70">
        <f t="shared" si="83"/>
        <v>14.285714285714285</v>
      </c>
      <c r="AW106" s="70">
        <v>2.5232403718459473</v>
      </c>
      <c r="AX106" s="70">
        <v>8.472479901051333</v>
      </c>
      <c r="AY106" s="70">
        <v>0</v>
      </c>
      <c r="AZ106" s="70">
        <v>3.9682539682539679</v>
      </c>
      <c r="BA106" s="70">
        <v>-2.1978021978021962</v>
      </c>
      <c r="BB106" s="70">
        <v>2.7777777777777901</v>
      </c>
      <c r="BC106" s="70">
        <v>8.59305495339553</v>
      </c>
      <c r="BD106" s="70"/>
      <c r="BE106" s="70">
        <v>0</v>
      </c>
      <c r="BF106" s="70">
        <v>1.0867345199203597</v>
      </c>
      <c r="BG106" s="70">
        <v>-0.59330408983278016</v>
      </c>
      <c r="BH106" s="70">
        <v>16.210001363052729</v>
      </c>
      <c r="BI106" s="70">
        <v>5.6266591324239101</v>
      </c>
      <c r="BJ106" s="70">
        <v>16.723202749187749</v>
      </c>
      <c r="BK106" s="70">
        <v>-1.098969843889726</v>
      </c>
      <c r="BL106" s="70">
        <v>3.2609930689694311</v>
      </c>
      <c r="BM106" s="70">
        <v>4.1662115294563868</v>
      </c>
      <c r="BN106" s="70">
        <v>2.3529411764705577</v>
      </c>
      <c r="BO106" s="70">
        <f t="shared" si="84"/>
        <v>4.2277337870753522</v>
      </c>
      <c r="BP106" s="70">
        <f t="shared" si="59"/>
        <v>2.7777777777777901</v>
      </c>
      <c r="BQ106" s="70">
        <f t="shared" si="60"/>
        <v>16.723202749187749</v>
      </c>
      <c r="BR106" s="70">
        <f t="shared" si="61"/>
        <v>17</v>
      </c>
      <c r="BS106" s="70">
        <f t="array" ref="BS106">SUM(IF($AW106:$BN106&lt;0,1,0))</f>
        <v>3</v>
      </c>
      <c r="BT106" s="70">
        <f t="shared" si="62"/>
        <v>17.647058823529413</v>
      </c>
      <c r="BU106" s="70">
        <f t="array" ref="BU106">SUM(IF($AW106:$BN106&gt;20,1,0))</f>
        <v>0</v>
      </c>
      <c r="BV106" s="70">
        <f t="shared" si="63"/>
        <v>0</v>
      </c>
      <c r="BW106" s="70">
        <f t="array" ref="BW106">SUM(IF(AW106:BN106&gt;40,1,0))</f>
        <v>0</v>
      </c>
      <c r="BX106" s="70">
        <f t="shared" si="85"/>
        <v>0</v>
      </c>
      <c r="BY106" s="70">
        <v>-6.4133016627078447</v>
      </c>
      <c r="BZ106" s="70"/>
      <c r="CA106" s="70">
        <v>17.359413202933982</v>
      </c>
      <c r="CB106" s="70">
        <v>3.8009822763185959</v>
      </c>
      <c r="CC106" s="70">
        <v>7.777013076393656</v>
      </c>
      <c r="CD106" s="70"/>
      <c r="CE106" s="70"/>
      <c r="CF106" s="70"/>
      <c r="CG106" s="70"/>
      <c r="CH106" s="70"/>
      <c r="CI106" s="70"/>
      <c r="CJ106" s="70">
        <v>0.17361111111111605</v>
      </c>
      <c r="CK106" s="70"/>
      <c r="CL106" s="70"/>
      <c r="CM106" s="70"/>
      <c r="CN106" s="70"/>
      <c r="CO106" s="70">
        <v>-2.7065527065527144</v>
      </c>
      <c r="CP106" s="70">
        <v>-5.2173913043478182</v>
      </c>
      <c r="CQ106" s="70">
        <f t="shared" si="86"/>
        <v>2.1105391418784252</v>
      </c>
      <c r="CR106" s="70">
        <f t="shared" si="64"/>
        <v>0.17361111111111605</v>
      </c>
      <c r="CS106" s="70">
        <f t="shared" si="65"/>
        <v>17.359413202933982</v>
      </c>
      <c r="CT106" s="70">
        <f t="shared" si="66"/>
        <v>7</v>
      </c>
      <c r="CU106" s="70">
        <f t="array" ref="CU106">SUM(IF($BY106:$CP106&lt;0,1,0))</f>
        <v>3</v>
      </c>
      <c r="CV106" s="70">
        <f t="shared" si="67"/>
        <v>42.857142857142854</v>
      </c>
      <c r="CW106" s="70">
        <f t="array" ref="CW106">SUM(IF($BY106:$CP106&gt;20,1,0))</f>
        <v>0</v>
      </c>
      <c r="CX106" s="70">
        <f t="shared" si="68"/>
        <v>0</v>
      </c>
      <c r="CY106" s="70">
        <f t="array" ref="CY106">SUM(IF(BY106:CP106&gt;40,1,0))</f>
        <v>0</v>
      </c>
      <c r="CZ106" s="70">
        <f t="shared" si="87"/>
        <v>0</v>
      </c>
      <c r="DA106" s="70">
        <v>1.3756223539589554</v>
      </c>
      <c r="DB106" s="70">
        <v>-0.66003300330033843</v>
      </c>
      <c r="DC106" s="70">
        <f t="shared" si="88"/>
        <v>0.35779467532930848</v>
      </c>
      <c r="DD106" s="70">
        <f t="shared" si="69"/>
        <v>0.35779467532930853</v>
      </c>
      <c r="DE106" s="70">
        <f t="shared" si="70"/>
        <v>1.3756223539589554</v>
      </c>
      <c r="DF106" s="70">
        <f t="shared" si="71"/>
        <v>2</v>
      </c>
      <c r="DG106" s="70">
        <f t="array" ref="DG106">SUM(IF($DA106:$DB106&lt;0,1,0))</f>
        <v>1</v>
      </c>
      <c r="DH106" s="70">
        <f t="shared" si="72"/>
        <v>50</v>
      </c>
      <c r="DI106" s="70">
        <f t="array" ref="DI106">SUM(IF($DA106:$DB106&gt;20,1,0))</f>
        <v>0</v>
      </c>
      <c r="DJ106" s="70">
        <f t="shared" si="73"/>
        <v>0</v>
      </c>
      <c r="DK106" s="70">
        <f t="array" ref="DK106">SUM(IF(DA106:DB106&gt;40,1,0))</f>
        <v>0</v>
      </c>
      <c r="DL106" s="70">
        <f t="shared" si="89"/>
        <v>0</v>
      </c>
      <c r="DM106" s="70">
        <v>0.52680466336960663</v>
      </c>
      <c r="DN106" s="70">
        <v>-0.49261083743844525</v>
      </c>
      <c r="DO106" s="70">
        <f t="shared" si="99"/>
        <v>1.7096912965580691E-2</v>
      </c>
      <c r="DP106" s="70">
        <f t="shared" si="94"/>
        <v>1.7096912965580691E-2</v>
      </c>
      <c r="DQ106" s="70">
        <f t="shared" si="95"/>
        <v>0.52680466336960663</v>
      </c>
      <c r="DR106" s="70">
        <f t="shared" si="96"/>
        <v>2</v>
      </c>
      <c r="DS106" s="70">
        <f t="array" ref="DS106">SUM(IF($DM106:$DN106&lt;0,1,0))</f>
        <v>1</v>
      </c>
      <c r="DT106" s="70">
        <f t="shared" si="97"/>
        <v>50</v>
      </c>
      <c r="DU106" s="70">
        <f t="array" ref="DU106">SUM(IF($DM106:$DN106&gt;20,1,0))</f>
        <v>0</v>
      </c>
      <c r="DV106" s="70">
        <f t="shared" si="98"/>
        <v>0</v>
      </c>
      <c r="DW106" s="70">
        <f t="array" ref="DW106">SUM(IF(DM106:DN106&gt;40,1,0))</f>
        <v>0</v>
      </c>
      <c r="DX106" s="70">
        <f t="shared" si="100"/>
        <v>0</v>
      </c>
      <c r="DY106" s="70">
        <f t="shared" si="91"/>
        <v>5.0253792031156443</v>
      </c>
      <c r="DZ106" s="70">
        <f t="shared" si="74"/>
        <v>2.6505090748118687</v>
      </c>
      <c r="EA106" s="70">
        <f t="shared" si="75"/>
        <v>35.999472668656139</v>
      </c>
      <c r="EB106" s="70">
        <f t="shared" si="92"/>
        <v>-0.19620291953101443</v>
      </c>
      <c r="EC106" s="70">
        <f t="shared" si="76"/>
        <v>8.9884284413992965</v>
      </c>
      <c r="ED106" s="70">
        <f t="shared" si="77"/>
        <v>37</v>
      </c>
      <c r="EE106" s="70">
        <f t="shared" si="77"/>
        <v>9</v>
      </c>
      <c r="EF106" s="70">
        <f t="shared" si="78"/>
        <v>24.324324324324323</v>
      </c>
      <c r="EG106" s="70">
        <f t="shared" si="79"/>
        <v>2</v>
      </c>
      <c r="EH106" s="103">
        <f t="shared" si="80"/>
        <v>5.4054054054054053</v>
      </c>
      <c r="EI106" s="70">
        <f t="shared" si="93"/>
        <v>3.6536536536536537</v>
      </c>
      <c r="EJ106" s="70">
        <f t="shared" si="81"/>
        <v>1</v>
      </c>
      <c r="EK106" s="70">
        <f t="shared" si="90"/>
        <v>2.7027027027027026</v>
      </c>
      <c r="EL106" s="37"/>
      <c r="EM106" s="37"/>
      <c r="EN106" s="37"/>
      <c r="EO106" s="37"/>
    </row>
    <row r="107" spans="2:145" x14ac:dyDescent="0.4">
      <c r="B107" s="69">
        <v>1898</v>
      </c>
      <c r="C107" s="70"/>
      <c r="D107" s="70"/>
      <c r="E107" s="70"/>
      <c r="F107" s="70"/>
      <c r="G107" s="70">
        <v>14.216812126779965</v>
      </c>
      <c r="H107" s="70"/>
      <c r="I107" s="70"/>
      <c r="J107" s="70"/>
      <c r="K107" s="70"/>
      <c r="L107" s="70"/>
      <c r="M107" s="70">
        <v>2.8169014084506965</v>
      </c>
      <c r="N107" s="70"/>
      <c r="O107" s="70"/>
      <c r="P107" s="70"/>
      <c r="Q107" s="70">
        <f t="shared" si="53"/>
        <v>8.5168567676153302</v>
      </c>
      <c r="R107" s="70">
        <f t="shared" si="47"/>
        <v>8.5168567676153302</v>
      </c>
      <c r="S107" s="70">
        <f t="shared" si="48"/>
        <v>14.216812126779965</v>
      </c>
      <c r="T107" s="70">
        <f t="shared" si="49"/>
        <v>2</v>
      </c>
      <c r="U107" s="70">
        <f t="array" ref="U107">SUM(IF($C107:$P107&lt;0,1,0))</f>
        <v>0</v>
      </c>
      <c r="V107" s="70">
        <f t="shared" si="50"/>
        <v>0</v>
      </c>
      <c r="W107" s="70">
        <f t="array" ref="W107">SUM(IF($C107:$P107&gt;20,1,0))</f>
        <v>0</v>
      </c>
      <c r="X107" s="70">
        <f t="shared" si="51"/>
        <v>0</v>
      </c>
      <c r="Y107" s="70">
        <f t="array" ref="Y107">SUM(IF(C107:P107&gt;40,1,0))</f>
        <v>0</v>
      </c>
      <c r="Z107" s="70">
        <f t="shared" si="52"/>
        <v>0</v>
      </c>
      <c r="AA107" s="70">
        <v>23.552123552123572</v>
      </c>
      <c r="AB107" s="70"/>
      <c r="AC107" s="70">
        <v>-19.298601256841675</v>
      </c>
      <c r="AD107" s="70">
        <v>-17.858773477223195</v>
      </c>
      <c r="AE107" s="70">
        <v>14.230523627075353</v>
      </c>
      <c r="AF107" s="70">
        <v>76.623376623376643</v>
      </c>
      <c r="AG107" s="70"/>
      <c r="AH107" s="70">
        <v>-19.755102040816329</v>
      </c>
      <c r="AI107" s="70"/>
      <c r="AJ107" s="70"/>
      <c r="AK107" s="70">
        <v>8.4158415841584233</v>
      </c>
      <c r="AL107" s="70">
        <v>26.321974148061123</v>
      </c>
      <c r="AM107" s="70">
        <f t="shared" si="82"/>
        <v>11.528920344989242</v>
      </c>
      <c r="AN107" s="70">
        <f t="shared" si="54"/>
        <v>11.323182605616889</v>
      </c>
      <c r="AO107" s="70">
        <f t="shared" si="55"/>
        <v>76.623376623376643</v>
      </c>
      <c r="AP107" s="70">
        <f t="shared" si="56"/>
        <v>8</v>
      </c>
      <c r="AQ107" s="70">
        <f t="array" ref="AQ107">SUM(IF($AA107:$AL107&lt;0,1,0))</f>
        <v>3</v>
      </c>
      <c r="AR107" s="70">
        <f t="shared" si="57"/>
        <v>37.5</v>
      </c>
      <c r="AS107" s="70">
        <f t="array" ref="AS107">SUM(IF($AA107:$AL107&gt;20,1,0))</f>
        <v>3</v>
      </c>
      <c r="AT107" s="70">
        <f t="shared" si="58"/>
        <v>37.5</v>
      </c>
      <c r="AU107" s="70">
        <f t="array" ref="AU107">SUM(IF(AA107:AL107&gt;40,1,0))</f>
        <v>1</v>
      </c>
      <c r="AV107" s="70">
        <f t="shared" si="83"/>
        <v>12.5</v>
      </c>
      <c r="AW107" s="70">
        <v>3.2383419689119064</v>
      </c>
      <c r="AX107" s="70">
        <v>2.296983758700688</v>
      </c>
      <c r="AY107" s="70">
        <v>5.2656758308349749</v>
      </c>
      <c r="AZ107" s="70">
        <v>3.9694656488549587</v>
      </c>
      <c r="BA107" s="70">
        <v>1.1235955056179927</v>
      </c>
      <c r="BB107" s="70">
        <v>2.7027027027026973</v>
      </c>
      <c r="BC107" s="70">
        <v>2.0704522724676266</v>
      </c>
      <c r="BD107" s="70"/>
      <c r="BE107" s="70">
        <v>0</v>
      </c>
      <c r="BF107" s="70">
        <v>1.2739877417857759</v>
      </c>
      <c r="BG107" s="70">
        <v>5.8347666279830364</v>
      </c>
      <c r="BH107" s="70">
        <v>1.2607328877191293</v>
      </c>
      <c r="BI107" s="70">
        <v>4.3816759440348942</v>
      </c>
      <c r="BJ107" s="70">
        <v>19.511217948717952</v>
      </c>
      <c r="BK107" s="70">
        <v>1.0550722564396542</v>
      </c>
      <c r="BL107" s="70">
        <v>4.2473591549295753</v>
      </c>
      <c r="BM107" s="70">
        <v>1.426731397998604</v>
      </c>
      <c r="BN107" s="70">
        <v>0</v>
      </c>
      <c r="BO107" s="70">
        <f t="shared" si="84"/>
        <v>3.50933892045291</v>
      </c>
      <c r="BP107" s="70">
        <f t="shared" si="59"/>
        <v>2.296983758700688</v>
      </c>
      <c r="BQ107" s="70">
        <f t="shared" si="60"/>
        <v>19.511217948717952</v>
      </c>
      <c r="BR107" s="70">
        <f t="shared" si="61"/>
        <v>17</v>
      </c>
      <c r="BS107" s="70">
        <f t="array" ref="BS107">SUM(IF($AW107:$BN107&lt;0,1,0))</f>
        <v>0</v>
      </c>
      <c r="BT107" s="70">
        <f t="shared" si="62"/>
        <v>0</v>
      </c>
      <c r="BU107" s="70">
        <f t="array" ref="BU107">SUM(IF($AW107:$BN107&gt;20,1,0))</f>
        <v>0</v>
      </c>
      <c r="BV107" s="70">
        <f t="shared" si="63"/>
        <v>0</v>
      </c>
      <c r="BW107" s="70">
        <f t="array" ref="BW107">SUM(IF(AW107:BN107&gt;40,1,0))</f>
        <v>0</v>
      </c>
      <c r="BX107" s="70">
        <f t="shared" si="85"/>
        <v>0</v>
      </c>
      <c r="BY107" s="70">
        <v>-10.532994923857865</v>
      </c>
      <c r="BZ107" s="70"/>
      <c r="CA107" s="70">
        <v>4.6527777777777697</v>
      </c>
      <c r="CB107" s="70">
        <v>12.157992182678468</v>
      </c>
      <c r="CC107" s="70">
        <v>-4.2145593869731766</v>
      </c>
      <c r="CD107" s="70"/>
      <c r="CE107" s="70"/>
      <c r="CF107" s="70"/>
      <c r="CG107" s="70"/>
      <c r="CH107" s="70"/>
      <c r="CI107" s="70"/>
      <c r="CJ107" s="70">
        <v>-2.7729636048526851</v>
      </c>
      <c r="CK107" s="70"/>
      <c r="CL107" s="70"/>
      <c r="CM107" s="70"/>
      <c r="CN107" s="70"/>
      <c r="CO107" s="70">
        <v>14.934114202049786</v>
      </c>
      <c r="CP107" s="70">
        <v>1.8348623853210899</v>
      </c>
      <c r="CQ107" s="70">
        <f t="shared" si="86"/>
        <v>2.2941755188776267</v>
      </c>
      <c r="CR107" s="70">
        <f t="shared" si="64"/>
        <v>1.8348623853210899</v>
      </c>
      <c r="CS107" s="70">
        <f t="shared" si="65"/>
        <v>14.934114202049786</v>
      </c>
      <c r="CT107" s="70">
        <f t="shared" si="66"/>
        <v>7</v>
      </c>
      <c r="CU107" s="70">
        <f t="array" ref="CU107">SUM(IF($BY107:$CP107&lt;0,1,0))</f>
        <v>3</v>
      </c>
      <c r="CV107" s="70">
        <f t="shared" si="67"/>
        <v>42.857142857142854</v>
      </c>
      <c r="CW107" s="70">
        <f t="array" ref="CW107">SUM(IF($BY107:$CP107&gt;20,1,0))</f>
        <v>0</v>
      </c>
      <c r="CX107" s="70">
        <f t="shared" si="68"/>
        <v>0</v>
      </c>
      <c r="CY107" s="70">
        <f t="array" ref="CY107">SUM(IF(BY107:CP107&gt;40,1,0))</f>
        <v>0</v>
      </c>
      <c r="CZ107" s="70">
        <f t="shared" si="87"/>
        <v>0</v>
      </c>
      <c r="DA107" s="70">
        <v>3.8402133534635108</v>
      </c>
      <c r="DB107" s="70">
        <v>0.46948356807511665</v>
      </c>
      <c r="DC107" s="70">
        <f t="shared" si="88"/>
        <v>2.1548484607693137</v>
      </c>
      <c r="DD107" s="70">
        <f t="shared" si="69"/>
        <v>2.1548484607693137</v>
      </c>
      <c r="DE107" s="70">
        <f t="shared" si="70"/>
        <v>3.8402133534635108</v>
      </c>
      <c r="DF107" s="70">
        <f t="shared" si="71"/>
        <v>2</v>
      </c>
      <c r="DG107" s="70">
        <f t="array" ref="DG107">SUM(IF($DA107:$DB107&lt;0,1,0))</f>
        <v>0</v>
      </c>
      <c r="DH107" s="70">
        <f t="shared" si="72"/>
        <v>0</v>
      </c>
      <c r="DI107" s="70">
        <f t="array" ref="DI107">SUM(IF($DA107:$DB107&gt;20,1,0))</f>
        <v>0</v>
      </c>
      <c r="DJ107" s="70">
        <f t="shared" si="73"/>
        <v>0</v>
      </c>
      <c r="DK107" s="70">
        <f t="array" ref="DK107">SUM(IF(DA107:DB107&gt;40,1,0))</f>
        <v>0</v>
      </c>
      <c r="DL107" s="70">
        <f t="shared" si="89"/>
        <v>0</v>
      </c>
      <c r="DM107" s="70">
        <v>-5.5080016831779433E-2</v>
      </c>
      <c r="DN107" s="70">
        <v>0.99009900990101318</v>
      </c>
      <c r="DO107" s="70">
        <f t="shared" si="99"/>
        <v>0.46750949653461688</v>
      </c>
      <c r="DP107" s="70">
        <f t="shared" si="94"/>
        <v>0.46750949653461682</v>
      </c>
      <c r="DQ107" s="70">
        <f t="shared" si="95"/>
        <v>0.99009900990101318</v>
      </c>
      <c r="DR107" s="70">
        <f t="shared" si="96"/>
        <v>2</v>
      </c>
      <c r="DS107" s="70">
        <f t="array" ref="DS107">SUM(IF($DM107:$DN107&lt;0,1,0))</f>
        <v>1</v>
      </c>
      <c r="DT107" s="70">
        <f t="shared" si="97"/>
        <v>50</v>
      </c>
      <c r="DU107" s="70">
        <f t="array" ref="DU107">SUM(IF($DM107:$DN107&gt;20,1,0))</f>
        <v>0</v>
      </c>
      <c r="DV107" s="70">
        <f t="shared" si="98"/>
        <v>0</v>
      </c>
      <c r="DW107" s="70">
        <f t="array" ref="DW107">SUM(IF(DM107:DN107&gt;40,1,0))</f>
        <v>0</v>
      </c>
      <c r="DX107" s="70">
        <f t="shared" si="100"/>
        <v>0</v>
      </c>
      <c r="DY107" s="70">
        <f t="shared" si="91"/>
        <v>5.0059942760419815</v>
      </c>
      <c r="DZ107" s="70">
        <f t="shared" si="74"/>
        <v>2.4998432307016927</v>
      </c>
      <c r="EA107" s="70">
        <f t="shared" si="75"/>
        <v>76.623376623376643</v>
      </c>
      <c r="EB107" s="70">
        <f t="shared" si="92"/>
        <v>0.25747465595630459</v>
      </c>
      <c r="EC107" s="70">
        <f t="shared" si="76"/>
        <v>15.430816809841877</v>
      </c>
      <c r="ED107" s="70">
        <f t="shared" si="77"/>
        <v>38</v>
      </c>
      <c r="EE107" s="70">
        <f t="shared" si="77"/>
        <v>7</v>
      </c>
      <c r="EF107" s="70">
        <f t="shared" si="78"/>
        <v>18.421052631578949</v>
      </c>
      <c r="EG107" s="70">
        <f t="shared" si="79"/>
        <v>3</v>
      </c>
      <c r="EH107" s="103">
        <f t="shared" si="80"/>
        <v>7.8947368421052628</v>
      </c>
      <c r="EI107" s="70">
        <f t="shared" si="93"/>
        <v>4.0435172014119383</v>
      </c>
      <c r="EJ107" s="70">
        <f t="shared" si="81"/>
        <v>1</v>
      </c>
      <c r="EK107" s="70">
        <f t="shared" si="90"/>
        <v>2.6315789473684208</v>
      </c>
      <c r="EL107" s="37"/>
      <c r="EM107" s="37"/>
      <c r="EN107" s="37"/>
      <c r="EO107" s="37"/>
    </row>
    <row r="108" spans="2:145" x14ac:dyDescent="0.4">
      <c r="B108" s="69">
        <v>1899</v>
      </c>
      <c r="C108" s="70"/>
      <c r="D108" s="70"/>
      <c r="E108" s="70"/>
      <c r="F108" s="70"/>
      <c r="G108" s="70">
        <v>-6.3744218781419555</v>
      </c>
      <c r="H108" s="70"/>
      <c r="I108" s="70"/>
      <c r="J108" s="70"/>
      <c r="K108" s="70"/>
      <c r="L108" s="70"/>
      <c r="M108" s="70">
        <v>0</v>
      </c>
      <c r="N108" s="70"/>
      <c r="O108" s="70"/>
      <c r="P108" s="70"/>
      <c r="Q108" s="70">
        <f t="shared" si="53"/>
        <v>-3.1872109390709777</v>
      </c>
      <c r="R108" s="70">
        <f t="shared" si="47"/>
        <v>-3.1872109390709777</v>
      </c>
      <c r="S108" s="70">
        <f t="shared" si="48"/>
        <v>0</v>
      </c>
      <c r="T108" s="70">
        <f t="shared" si="49"/>
        <v>2</v>
      </c>
      <c r="U108" s="70">
        <f t="array" ref="U108">SUM(IF($C108:$P108&lt;0,1,0))</f>
        <v>1</v>
      </c>
      <c r="V108" s="70">
        <f t="shared" si="50"/>
        <v>50</v>
      </c>
      <c r="W108" s="70">
        <f t="array" ref="W108">SUM(IF($C108:$P108&gt;20,1,0))</f>
        <v>0</v>
      </c>
      <c r="X108" s="70">
        <f t="shared" si="51"/>
        <v>0</v>
      </c>
      <c r="Y108" s="70">
        <f t="array" ref="Y108">SUM(IF(C108:P108&gt;40,1,0))</f>
        <v>0</v>
      </c>
      <c r="Z108" s="70">
        <f t="shared" si="52"/>
        <v>0</v>
      </c>
      <c r="AA108" s="70">
        <v>-10.9375</v>
      </c>
      <c r="AB108" s="70"/>
      <c r="AC108" s="70">
        <v>-11.203215272544575</v>
      </c>
      <c r="AD108" s="70">
        <v>-5.3218307259218394</v>
      </c>
      <c r="AE108" s="70">
        <v>-3.9760709340485589</v>
      </c>
      <c r="AF108" s="70">
        <v>-20.588235294117652</v>
      </c>
      <c r="AG108" s="70"/>
      <c r="AH108" s="70">
        <v>2.9501525940996975</v>
      </c>
      <c r="AI108" s="70"/>
      <c r="AJ108" s="70"/>
      <c r="AK108" s="70">
        <v>-5.4794520547945202</v>
      </c>
      <c r="AL108" s="70">
        <v>1.1162790697674341</v>
      </c>
      <c r="AM108" s="70">
        <f t="shared" si="82"/>
        <v>-6.6799840771950016</v>
      </c>
      <c r="AN108" s="70">
        <f t="shared" si="54"/>
        <v>-5.4006413903581798</v>
      </c>
      <c r="AO108" s="70">
        <f t="shared" si="55"/>
        <v>2.9501525940996975</v>
      </c>
      <c r="AP108" s="70">
        <f t="shared" si="56"/>
        <v>8</v>
      </c>
      <c r="AQ108" s="70">
        <f t="array" ref="AQ108">SUM(IF($AA108:$AL108&lt;0,1,0))</f>
        <v>6</v>
      </c>
      <c r="AR108" s="70">
        <f t="shared" si="57"/>
        <v>75</v>
      </c>
      <c r="AS108" s="70">
        <f t="array" ref="AS108">SUM(IF($AA108:$AL108&gt;20,1,0))</f>
        <v>0</v>
      </c>
      <c r="AT108" s="70">
        <f t="shared" si="58"/>
        <v>0</v>
      </c>
      <c r="AU108" s="70">
        <f t="array" ref="AU108">SUM(IF(AA108:AL108&gt;40,1,0))</f>
        <v>0</v>
      </c>
      <c r="AV108" s="70">
        <f t="shared" si="83"/>
        <v>0</v>
      </c>
      <c r="AW108" s="70">
        <v>0</v>
      </c>
      <c r="AX108" s="70">
        <v>-1.8708590772074949</v>
      </c>
      <c r="AY108" s="70">
        <v>2.4996212695046212</v>
      </c>
      <c r="AZ108" s="70">
        <v>3.6710719530102791</v>
      </c>
      <c r="BA108" s="70">
        <v>0</v>
      </c>
      <c r="BB108" s="70">
        <v>0</v>
      </c>
      <c r="BC108" s="70">
        <v>-7.1527255493630921</v>
      </c>
      <c r="BD108" s="70"/>
      <c r="BE108" s="70">
        <v>-1.9047619047619098</v>
      </c>
      <c r="BF108" s="70">
        <v>2.0532047006086945E-2</v>
      </c>
      <c r="BG108" s="70">
        <v>3.4152244315279914</v>
      </c>
      <c r="BH108" s="70">
        <v>3.2014889920601641</v>
      </c>
      <c r="BI108" s="70">
        <v>-2.0726129216695277</v>
      </c>
      <c r="BJ108" s="70">
        <v>2.7731566333004443</v>
      </c>
      <c r="BK108" s="70">
        <v>-1.4693171996542798</v>
      </c>
      <c r="BL108" s="70">
        <v>3.5148828372387531</v>
      </c>
      <c r="BM108" s="70">
        <v>3.6534140861580466</v>
      </c>
      <c r="BN108" s="70">
        <v>1.1494252873563537</v>
      </c>
      <c r="BO108" s="70">
        <f t="shared" si="84"/>
        <v>0.55462005202979037</v>
      </c>
      <c r="BP108" s="70">
        <f t="shared" si="59"/>
        <v>2.0532047006086945E-2</v>
      </c>
      <c r="BQ108" s="70">
        <f t="shared" si="60"/>
        <v>3.6710719530102791</v>
      </c>
      <c r="BR108" s="70">
        <f t="shared" si="61"/>
        <v>17</v>
      </c>
      <c r="BS108" s="70">
        <f t="array" ref="BS108">SUM(IF($AW108:$BN108&lt;0,1,0))</f>
        <v>5</v>
      </c>
      <c r="BT108" s="70">
        <f t="shared" si="62"/>
        <v>29.411764705882351</v>
      </c>
      <c r="BU108" s="70">
        <f t="array" ref="BU108">SUM(IF($AW108:$BN108&gt;20,1,0))</f>
        <v>0</v>
      </c>
      <c r="BV108" s="70">
        <f t="shared" si="63"/>
        <v>0</v>
      </c>
      <c r="BW108" s="70">
        <f t="array" ref="BW108">SUM(IF(AW108:BN108&gt;40,1,0))</f>
        <v>0</v>
      </c>
      <c r="BX108" s="70">
        <f t="shared" si="85"/>
        <v>0</v>
      </c>
      <c r="BY108" s="70">
        <v>-9.645390070921982</v>
      </c>
      <c r="BZ108" s="70"/>
      <c r="CA108" s="70">
        <v>-2.6542800265428004</v>
      </c>
      <c r="CB108" s="70">
        <v>7.7586206896551708</v>
      </c>
      <c r="CC108" s="70">
        <v>-1.866666666666674</v>
      </c>
      <c r="CD108" s="70"/>
      <c r="CE108" s="70"/>
      <c r="CF108" s="70"/>
      <c r="CG108" s="70"/>
      <c r="CH108" s="70"/>
      <c r="CI108" s="70"/>
      <c r="CJ108" s="70">
        <v>3.9215686274509887</v>
      </c>
      <c r="CK108" s="70"/>
      <c r="CL108" s="70"/>
      <c r="CM108" s="70"/>
      <c r="CN108" s="70"/>
      <c r="CO108" s="70">
        <v>-8.1528662420382236</v>
      </c>
      <c r="CP108" s="70">
        <v>-17.117117117117118</v>
      </c>
      <c r="CQ108" s="70">
        <f t="shared" si="86"/>
        <v>-3.9651615437400913</v>
      </c>
      <c r="CR108" s="70">
        <f t="shared" si="64"/>
        <v>-2.6542800265428004</v>
      </c>
      <c r="CS108" s="70">
        <f t="shared" si="65"/>
        <v>7.7586206896551708</v>
      </c>
      <c r="CT108" s="70">
        <f t="shared" si="66"/>
        <v>7</v>
      </c>
      <c r="CU108" s="70">
        <f t="array" ref="CU108">SUM(IF($BY108:$CP108&lt;0,1,0))</f>
        <v>5</v>
      </c>
      <c r="CV108" s="70">
        <f t="shared" si="67"/>
        <v>71.428571428571431</v>
      </c>
      <c r="CW108" s="70">
        <f t="array" ref="CW108">SUM(IF($BY108:$CP108&gt;20,1,0))</f>
        <v>0</v>
      </c>
      <c r="CX108" s="70">
        <f t="shared" si="68"/>
        <v>0</v>
      </c>
      <c r="CY108" s="70">
        <f t="array" ref="CY108">SUM(IF(BY108:CP108&gt;40,1,0))</f>
        <v>0</v>
      </c>
      <c r="CZ108" s="70">
        <f t="shared" si="87"/>
        <v>0</v>
      </c>
      <c r="DA108" s="70">
        <v>-1.5890781964645662E-2</v>
      </c>
      <c r="DB108" s="70">
        <v>1.3888888888888868</v>
      </c>
      <c r="DC108" s="70">
        <f t="shared" si="88"/>
        <v>0.68649905346212059</v>
      </c>
      <c r="DD108" s="70">
        <f t="shared" si="69"/>
        <v>0.68649905346212059</v>
      </c>
      <c r="DE108" s="70">
        <f t="shared" si="70"/>
        <v>1.3888888888888868</v>
      </c>
      <c r="DF108" s="70">
        <f t="shared" si="71"/>
        <v>2</v>
      </c>
      <c r="DG108" s="70">
        <f t="array" ref="DG108">SUM(IF($DA108:$DB108&lt;0,1,0))</f>
        <v>1</v>
      </c>
      <c r="DH108" s="70">
        <f t="shared" si="72"/>
        <v>50</v>
      </c>
      <c r="DI108" s="70">
        <f t="array" ref="DI108">SUM(IF($DA108:$DB108&gt;20,1,0))</f>
        <v>0</v>
      </c>
      <c r="DJ108" s="70">
        <f t="shared" si="73"/>
        <v>0</v>
      </c>
      <c r="DK108" s="70">
        <f t="array" ref="DK108">SUM(IF(DA108:DB108&gt;40,1,0))</f>
        <v>0</v>
      </c>
      <c r="DL108" s="70">
        <f t="shared" si="89"/>
        <v>0</v>
      </c>
      <c r="DM108" s="70">
        <v>1.5279758474343239</v>
      </c>
      <c r="DN108" s="70">
        <v>-3.431372549019629</v>
      </c>
      <c r="DO108" s="70">
        <f t="shared" si="99"/>
        <v>-0.95169835079265253</v>
      </c>
      <c r="DP108" s="70">
        <f t="shared" si="94"/>
        <v>-0.95169835079265264</v>
      </c>
      <c r="DQ108" s="70">
        <f t="shared" si="95"/>
        <v>1.5279758474343239</v>
      </c>
      <c r="DR108" s="70">
        <f t="shared" si="96"/>
        <v>2</v>
      </c>
      <c r="DS108" s="70">
        <f t="array" ref="DS108">SUM(IF($DM108:$DN108&lt;0,1,0))</f>
        <v>1</v>
      </c>
      <c r="DT108" s="70">
        <f t="shared" si="97"/>
        <v>50</v>
      </c>
      <c r="DU108" s="70">
        <f t="array" ref="DU108">SUM(IF($DM108:$DN108&gt;20,1,0))</f>
        <v>0</v>
      </c>
      <c r="DV108" s="70">
        <f t="shared" si="98"/>
        <v>0</v>
      </c>
      <c r="DW108" s="70">
        <f t="array" ref="DW108">SUM(IF(DM108:DN108&gt;40,1,0))</f>
        <v>0</v>
      </c>
      <c r="DX108" s="70">
        <f t="shared" si="100"/>
        <v>0</v>
      </c>
      <c r="DY108" s="70">
        <f t="shared" si="91"/>
        <v>-2.0703232371588749</v>
      </c>
      <c r="DZ108" s="70">
        <f t="shared" si="74"/>
        <v>-7.9453909823228308E-3</v>
      </c>
      <c r="EA108" s="70">
        <f t="shared" si="75"/>
        <v>7.7586206896551708</v>
      </c>
      <c r="EB108" s="70">
        <f t="shared" si="92"/>
        <v>0.52012053458725671</v>
      </c>
      <c r="EC108" s="70">
        <f t="shared" si="76"/>
        <v>5.9878595827174461</v>
      </c>
      <c r="ED108" s="70">
        <f t="shared" si="77"/>
        <v>38</v>
      </c>
      <c r="EE108" s="70">
        <f t="shared" si="77"/>
        <v>19</v>
      </c>
      <c r="EF108" s="70">
        <f t="shared" si="78"/>
        <v>50</v>
      </c>
      <c r="EG108" s="70">
        <f t="shared" si="79"/>
        <v>0</v>
      </c>
      <c r="EH108" s="103">
        <f t="shared" si="80"/>
        <v>0</v>
      </c>
      <c r="EI108" s="70">
        <f t="shared" si="93"/>
        <v>3.580554238448975</v>
      </c>
      <c r="EJ108" s="70">
        <f t="shared" si="81"/>
        <v>0</v>
      </c>
      <c r="EK108" s="70">
        <f t="shared" si="90"/>
        <v>0</v>
      </c>
      <c r="EL108" s="37"/>
      <c r="EM108" s="37"/>
      <c r="EN108" s="37"/>
      <c r="EO108" s="37"/>
    </row>
    <row r="109" spans="2:145" x14ac:dyDescent="0.4">
      <c r="B109" s="69">
        <v>1900</v>
      </c>
      <c r="C109" s="70"/>
      <c r="D109" s="70"/>
      <c r="E109" s="70"/>
      <c r="F109" s="70"/>
      <c r="G109" s="70">
        <v>7.3883161512027451</v>
      </c>
      <c r="H109" s="70"/>
      <c r="I109" s="70"/>
      <c r="J109" s="70"/>
      <c r="K109" s="70"/>
      <c r="L109" s="70"/>
      <c r="M109" s="70">
        <v>4.1095890410958971</v>
      </c>
      <c r="N109" s="70"/>
      <c r="O109" s="70"/>
      <c r="P109" s="70"/>
      <c r="Q109" s="70">
        <f t="shared" si="53"/>
        <v>5.7489525961493211</v>
      </c>
      <c r="R109" s="70">
        <f t="shared" si="47"/>
        <v>5.7489525961493211</v>
      </c>
      <c r="S109" s="70">
        <f t="shared" si="48"/>
        <v>7.3883161512027451</v>
      </c>
      <c r="T109" s="70">
        <f t="shared" si="49"/>
        <v>2</v>
      </c>
      <c r="U109" s="70">
        <f t="array" ref="U109">SUM(IF($C109:$P109&lt;0,1,0))</f>
        <v>0</v>
      </c>
      <c r="V109" s="70">
        <f t="shared" si="50"/>
        <v>0</v>
      </c>
      <c r="W109" s="70">
        <f t="array" ref="W109">SUM(IF($C109:$P109&gt;20,1,0))</f>
        <v>0</v>
      </c>
      <c r="X109" s="70">
        <f t="shared" si="51"/>
        <v>0</v>
      </c>
      <c r="Y109" s="70">
        <f t="array" ref="Y109">SUM(IF(C109:P109&gt;40,1,0))</f>
        <v>0</v>
      </c>
      <c r="Z109" s="70">
        <f t="shared" si="52"/>
        <v>0</v>
      </c>
      <c r="AA109" s="70">
        <v>-1.7543859649122862</v>
      </c>
      <c r="AB109" s="70"/>
      <c r="AC109" s="70">
        <v>19.95756718528996</v>
      </c>
      <c r="AD109" s="70">
        <v>0.7019510259243078</v>
      </c>
      <c r="AE109" s="70">
        <v>15.53707305497586</v>
      </c>
      <c r="AF109" s="70">
        <v>30.092592592592581</v>
      </c>
      <c r="AG109" s="70"/>
      <c r="AH109" s="70">
        <v>-1.1857707509881465</v>
      </c>
      <c r="AI109" s="70"/>
      <c r="AJ109" s="70"/>
      <c r="AK109" s="70">
        <v>12.318840579710155</v>
      </c>
      <c r="AL109" s="70">
        <v>5.9797608095676136</v>
      </c>
      <c r="AM109" s="70">
        <f t="shared" si="82"/>
        <v>10.205953566520005</v>
      </c>
      <c r="AN109" s="70">
        <f t="shared" si="54"/>
        <v>9.1493006946388853</v>
      </c>
      <c r="AO109" s="70">
        <f t="shared" si="55"/>
        <v>30.092592592592581</v>
      </c>
      <c r="AP109" s="70">
        <f t="shared" si="56"/>
        <v>8</v>
      </c>
      <c r="AQ109" s="70">
        <f t="array" ref="AQ109">SUM(IF($AA109:$AL109&lt;0,1,0))</f>
        <v>2</v>
      </c>
      <c r="AR109" s="70">
        <f t="shared" si="57"/>
        <v>25</v>
      </c>
      <c r="AS109" s="70">
        <f t="array" ref="AS109">SUM(IF($AA109:$AL109&gt;20,1,0))</f>
        <v>1</v>
      </c>
      <c r="AT109" s="70">
        <f t="shared" si="58"/>
        <v>12.5</v>
      </c>
      <c r="AU109" s="70">
        <f t="array" ref="AU109">SUM(IF(AA109:AL109&gt;40,1,0))</f>
        <v>0</v>
      </c>
      <c r="AV109" s="70">
        <f t="shared" si="83"/>
        <v>0</v>
      </c>
      <c r="AW109" s="70">
        <v>-1.129234629861986</v>
      </c>
      <c r="AX109" s="70">
        <v>6.9616014603256557</v>
      </c>
      <c r="AY109" s="70">
        <v>2.4386639077741656</v>
      </c>
      <c r="AZ109" s="70">
        <v>2.4079320113314564</v>
      </c>
      <c r="BA109" s="70">
        <v>1.1111111111110941</v>
      </c>
      <c r="BB109" s="70">
        <v>1.3157894736842035</v>
      </c>
      <c r="BC109" s="70">
        <v>19.918803344375746</v>
      </c>
      <c r="BD109" s="70"/>
      <c r="BE109" s="70">
        <v>0.97087378640776123</v>
      </c>
      <c r="BF109" s="70">
        <v>6.5738456023825584</v>
      </c>
      <c r="BG109" s="70">
        <v>3.6025165215524515</v>
      </c>
      <c r="BH109" s="70">
        <v>0.7961975750171435</v>
      </c>
      <c r="BI109" s="70">
        <v>-2.1101558735967227</v>
      </c>
      <c r="BJ109" s="70">
        <v>-7.3995327102803774</v>
      </c>
      <c r="BK109" s="70">
        <v>2.5159027109480228</v>
      </c>
      <c r="BL109" s="70">
        <v>1.9679820536351755</v>
      </c>
      <c r="BM109" s="70">
        <v>-5.758175478277261</v>
      </c>
      <c r="BN109" s="70">
        <v>4.5454545454545192</v>
      </c>
      <c r="BO109" s="70">
        <f t="shared" si="84"/>
        <v>2.2782103183519773</v>
      </c>
      <c r="BP109" s="70">
        <f t="shared" si="59"/>
        <v>1.9679820536351755</v>
      </c>
      <c r="BQ109" s="70">
        <f t="shared" si="60"/>
        <v>19.918803344375746</v>
      </c>
      <c r="BR109" s="70">
        <f t="shared" si="61"/>
        <v>17</v>
      </c>
      <c r="BS109" s="70">
        <f t="array" ref="BS109">SUM(IF($AW109:$BN109&lt;0,1,0))</f>
        <v>4</v>
      </c>
      <c r="BT109" s="70">
        <f t="shared" si="62"/>
        <v>23.529411764705884</v>
      </c>
      <c r="BU109" s="70">
        <f t="array" ref="BU109">SUM(IF($AW109:$BN109&gt;20,1,0))</f>
        <v>0</v>
      </c>
      <c r="BV109" s="70">
        <f t="shared" si="63"/>
        <v>0</v>
      </c>
      <c r="BW109" s="70">
        <f t="array" ref="BW109">SUM(IF(AW109:BN109&gt;40,1,0))</f>
        <v>0</v>
      </c>
      <c r="BX109" s="70">
        <f t="shared" si="85"/>
        <v>0</v>
      </c>
      <c r="BY109" s="70">
        <v>7.5353218210361019</v>
      </c>
      <c r="BZ109" s="70"/>
      <c r="CA109" s="70">
        <v>-9.1342876618950086</v>
      </c>
      <c r="CB109" s="70">
        <v>-1.3957446808510638</v>
      </c>
      <c r="CC109" s="70">
        <v>37.771739130434803</v>
      </c>
      <c r="CD109" s="70"/>
      <c r="CE109" s="70"/>
      <c r="CF109" s="70"/>
      <c r="CG109" s="70"/>
      <c r="CH109" s="70"/>
      <c r="CI109" s="70"/>
      <c r="CJ109" s="70">
        <v>7.547169811320753</v>
      </c>
      <c r="CK109" s="70"/>
      <c r="CL109" s="70"/>
      <c r="CM109" s="70"/>
      <c r="CN109" s="70"/>
      <c r="CO109" s="70">
        <v>12.482662968099863</v>
      </c>
      <c r="CP109" s="70">
        <v>16.304347826086961</v>
      </c>
      <c r="CQ109" s="70">
        <f t="shared" si="86"/>
        <v>10.158744173461773</v>
      </c>
      <c r="CR109" s="70">
        <f t="shared" si="64"/>
        <v>7.547169811320753</v>
      </c>
      <c r="CS109" s="70">
        <f t="shared" si="65"/>
        <v>37.771739130434803</v>
      </c>
      <c r="CT109" s="70">
        <f t="shared" si="66"/>
        <v>7</v>
      </c>
      <c r="CU109" s="70">
        <f t="array" ref="CU109">SUM(IF($BY109:$CP109&lt;0,1,0))</f>
        <v>2</v>
      </c>
      <c r="CV109" s="70">
        <f t="shared" si="67"/>
        <v>28.571428571428573</v>
      </c>
      <c r="CW109" s="70">
        <f t="array" ref="CW109">SUM(IF($BY109:$CP109&gt;20,1,0))</f>
        <v>1</v>
      </c>
      <c r="CX109" s="70">
        <f t="shared" si="68"/>
        <v>14.285714285714285</v>
      </c>
      <c r="CY109" s="70">
        <f t="array" ref="CY109">SUM(IF(BY109:CP109&gt;40,1,0))</f>
        <v>0</v>
      </c>
      <c r="CZ109" s="70">
        <f t="shared" si="87"/>
        <v>0</v>
      </c>
      <c r="DA109" s="70">
        <v>3.5801205818905992</v>
      </c>
      <c r="DB109" s="70">
        <v>1.1111111111111152</v>
      </c>
      <c r="DC109" s="70">
        <f t="shared" si="88"/>
        <v>2.3456158465008574</v>
      </c>
      <c r="DD109" s="70">
        <f t="shared" si="69"/>
        <v>2.3456158465008574</v>
      </c>
      <c r="DE109" s="70">
        <f t="shared" si="70"/>
        <v>3.5801205818905992</v>
      </c>
      <c r="DF109" s="70">
        <f t="shared" si="71"/>
        <v>2</v>
      </c>
      <c r="DG109" s="70">
        <f t="array" ref="DG109">SUM(IF($DA109:$DB109&lt;0,1,0))</f>
        <v>0</v>
      </c>
      <c r="DH109" s="70">
        <f t="shared" si="72"/>
        <v>0</v>
      </c>
      <c r="DI109" s="70">
        <f t="array" ref="DI109">SUM(IF($DA109:$DB109&gt;20,1,0))</f>
        <v>0</v>
      </c>
      <c r="DJ109" s="70">
        <f t="shared" si="73"/>
        <v>0</v>
      </c>
      <c r="DK109" s="70">
        <f t="array" ref="DK109">SUM(IF(DA109:DB109&gt;40,1,0))</f>
        <v>0</v>
      </c>
      <c r="DL109" s="70">
        <f t="shared" si="89"/>
        <v>0</v>
      </c>
      <c r="DM109" s="70">
        <v>-2.8012319023795458</v>
      </c>
      <c r="DN109" s="70">
        <v>2.0304568527918843</v>
      </c>
      <c r="DO109" s="70">
        <f t="shared" si="99"/>
        <v>-0.38538752479383076</v>
      </c>
      <c r="DP109" s="70">
        <f t="shared" si="94"/>
        <v>-0.38538752479383076</v>
      </c>
      <c r="DQ109" s="70">
        <f t="shared" si="95"/>
        <v>2.0304568527918843</v>
      </c>
      <c r="DR109" s="70">
        <f t="shared" si="96"/>
        <v>2</v>
      </c>
      <c r="DS109" s="70">
        <f t="array" ref="DS109">SUM(IF($DM109:$DN109&lt;0,1,0))</f>
        <v>1</v>
      </c>
      <c r="DT109" s="70">
        <f t="shared" si="97"/>
        <v>50</v>
      </c>
      <c r="DU109" s="70">
        <f t="array" ref="DU109">SUM(IF($DM109:$DN109&gt;20,1,0))</f>
        <v>0</v>
      </c>
      <c r="DV109" s="70">
        <f t="shared" si="98"/>
        <v>0</v>
      </c>
      <c r="DW109" s="70">
        <f t="array" ref="DW109">SUM(IF(DM109:DN109&gt;40,1,0))</f>
        <v>0</v>
      </c>
      <c r="DX109" s="70">
        <f t="shared" si="100"/>
        <v>0</v>
      </c>
      <c r="DY109" s="70">
        <f t="shared" si="91"/>
        <v>5.4449151314233886</v>
      </c>
      <c r="DZ109" s="70">
        <f t="shared" si="74"/>
        <v>2.477283309361094</v>
      </c>
      <c r="EA109" s="70">
        <f t="shared" si="75"/>
        <v>37.771739130434803</v>
      </c>
      <c r="EB109" s="70">
        <f t="shared" si="92"/>
        <v>1.1388091669555231</v>
      </c>
      <c r="EC109" s="70">
        <f t="shared" si="76"/>
        <v>9.5836956613859847</v>
      </c>
      <c r="ED109" s="70">
        <f t="shared" si="77"/>
        <v>38</v>
      </c>
      <c r="EE109" s="70">
        <f t="shared" si="77"/>
        <v>9</v>
      </c>
      <c r="EF109" s="70">
        <f t="shared" si="78"/>
        <v>23.684210526315791</v>
      </c>
      <c r="EG109" s="70">
        <f t="shared" si="79"/>
        <v>2</v>
      </c>
      <c r="EH109" s="103">
        <f t="shared" si="80"/>
        <v>5.2631578947368416</v>
      </c>
      <c r="EI109" s="70">
        <f t="shared" si="93"/>
        <v>3.9947842579421526</v>
      </c>
      <c r="EJ109" s="70">
        <f t="shared" si="81"/>
        <v>0</v>
      </c>
      <c r="EK109" s="70">
        <f t="shared" si="90"/>
        <v>0</v>
      </c>
      <c r="EL109" s="37"/>
      <c r="EM109" s="37"/>
      <c r="EN109" s="37"/>
      <c r="EO109" s="37"/>
    </row>
    <row r="110" spans="2:145" x14ac:dyDescent="0.4">
      <c r="B110" s="69">
        <v>1901</v>
      </c>
      <c r="C110" s="70"/>
      <c r="D110" s="70"/>
      <c r="E110" s="70"/>
      <c r="F110" s="70"/>
      <c r="G110" s="70">
        <v>0.11000000000001009</v>
      </c>
      <c r="H110" s="70"/>
      <c r="I110" s="70"/>
      <c r="J110" s="70"/>
      <c r="K110" s="70"/>
      <c r="L110" s="70"/>
      <c r="M110" s="70">
        <v>9.2043681747269801</v>
      </c>
      <c r="N110" s="70"/>
      <c r="O110" s="70"/>
      <c r="P110" s="70"/>
      <c r="Q110" s="70">
        <f t="shared" si="53"/>
        <v>4.6571840873634951</v>
      </c>
      <c r="R110" s="70">
        <f t="shared" si="47"/>
        <v>4.6571840873634951</v>
      </c>
      <c r="S110" s="70">
        <f t="shared" si="48"/>
        <v>9.2043681747269801</v>
      </c>
      <c r="T110" s="70">
        <f t="shared" si="49"/>
        <v>2</v>
      </c>
      <c r="U110" s="70">
        <f t="array" ref="U110">SUM(IF($C110:$P110&lt;0,1,0))</f>
        <v>0</v>
      </c>
      <c r="V110" s="70">
        <f t="shared" si="50"/>
        <v>0</v>
      </c>
      <c r="W110" s="70">
        <f t="array" ref="W110">SUM(IF($C110:$P110&gt;20,1,0))</f>
        <v>0</v>
      </c>
      <c r="X110" s="70">
        <f t="shared" si="51"/>
        <v>0</v>
      </c>
      <c r="Y110" s="70">
        <f t="array" ref="Y110">SUM(IF(C110:P110&gt;40,1,0))</f>
        <v>0</v>
      </c>
      <c r="Z110" s="70">
        <f t="shared" si="52"/>
        <v>0</v>
      </c>
      <c r="AA110" s="70">
        <v>-7.7487742366837526</v>
      </c>
      <c r="AB110" s="70"/>
      <c r="AC110" s="70">
        <v>-0.42447824548992319</v>
      </c>
      <c r="AD110" s="70">
        <v>21.504900016395091</v>
      </c>
      <c r="AE110" s="70">
        <v>-1.9318511444699775</v>
      </c>
      <c r="AF110" s="70" t="s">
        <v>14</v>
      </c>
      <c r="AG110" s="70"/>
      <c r="AH110" s="70">
        <v>-3.9</v>
      </c>
      <c r="AI110" s="70"/>
      <c r="AJ110" s="70"/>
      <c r="AK110" s="70">
        <v>-2.1505376344086002</v>
      </c>
      <c r="AL110" s="70">
        <v>-2.6909722222222321</v>
      </c>
      <c r="AM110" s="70">
        <f t="shared" si="82"/>
        <v>0.37975521901722914</v>
      </c>
      <c r="AN110" s="70">
        <f t="shared" si="54"/>
        <v>-2.1505376344086002</v>
      </c>
      <c r="AO110" s="70">
        <f t="shared" si="55"/>
        <v>21.504900016395091</v>
      </c>
      <c r="AP110" s="70">
        <f t="shared" si="56"/>
        <v>8</v>
      </c>
      <c r="AQ110" s="70">
        <f t="array" ref="AQ110">SUM(IF($AA110:$AL110&lt;0,1,0))</f>
        <v>6</v>
      </c>
      <c r="AR110" s="70">
        <f t="shared" si="57"/>
        <v>75</v>
      </c>
      <c r="AS110" s="70">
        <f t="array" ref="AS110">SUM(IF($AA110:$AL110&gt;20,1,0))</f>
        <v>2</v>
      </c>
      <c r="AT110" s="70">
        <f t="shared" si="58"/>
        <v>25</v>
      </c>
      <c r="AU110" s="70">
        <f t="array" ref="AU110">SUM(IF(AA110:AL110&gt;40,1,0))</f>
        <v>1</v>
      </c>
      <c r="AV110" s="70">
        <f t="shared" si="83"/>
        <v>12.5</v>
      </c>
      <c r="AW110" s="70">
        <v>-1.2690355329949221</v>
      </c>
      <c r="AX110" s="70">
        <v>3.7524423725071139</v>
      </c>
      <c r="AY110" s="70">
        <v>3.5665849083826333</v>
      </c>
      <c r="AZ110" s="70">
        <v>-1.244813278008309</v>
      </c>
      <c r="BA110" s="70">
        <v>0</v>
      </c>
      <c r="BB110" s="70">
        <v>1.298701298701288</v>
      </c>
      <c r="BC110" s="70">
        <v>17.486890599854664</v>
      </c>
      <c r="BD110" s="70"/>
      <c r="BE110" s="70">
        <v>0</v>
      </c>
      <c r="BF110" s="70">
        <v>1.1222361932361393</v>
      </c>
      <c r="BG110" s="70">
        <v>-1.8767192740785081</v>
      </c>
      <c r="BH110" s="70">
        <v>0.13417203560890378</v>
      </c>
      <c r="BI110" s="70">
        <v>-1.173038576105967</v>
      </c>
      <c r="BJ110" s="70">
        <v>-1.2004408508812181</v>
      </c>
      <c r="BK110" s="70">
        <v>-6.2291763848306758E-2</v>
      </c>
      <c r="BL110" s="70">
        <v>-3.6100000000000021</v>
      </c>
      <c r="BM110" s="70">
        <v>-0.889491266427894</v>
      </c>
      <c r="BN110" s="70">
        <v>0</v>
      </c>
      <c r="BO110" s="70">
        <f t="shared" si="84"/>
        <v>0.94324687446738931</v>
      </c>
      <c r="BP110" s="70">
        <f t="shared" si="59"/>
        <v>0</v>
      </c>
      <c r="BQ110" s="70">
        <f t="shared" si="60"/>
        <v>17.486890599854664</v>
      </c>
      <c r="BR110" s="70">
        <f t="shared" si="61"/>
        <v>17</v>
      </c>
      <c r="BS110" s="70">
        <f t="array" ref="BS110">SUM(IF($AW110:$BN110&lt;0,1,0))</f>
        <v>8</v>
      </c>
      <c r="BT110" s="70">
        <f t="shared" si="62"/>
        <v>47.058823529411768</v>
      </c>
      <c r="BU110" s="70">
        <f t="array" ref="BU110">SUM(IF($AW110:$BN110&gt;20,1,0))</f>
        <v>0</v>
      </c>
      <c r="BV110" s="70">
        <f t="shared" si="63"/>
        <v>0</v>
      </c>
      <c r="BW110" s="70">
        <f t="array" ref="BW110">SUM(IF(AW110:BN110&gt;40,1,0))</f>
        <v>0</v>
      </c>
      <c r="BX110" s="70">
        <f t="shared" si="85"/>
        <v>0</v>
      </c>
      <c r="BY110" s="70">
        <v>5.985401459854006</v>
      </c>
      <c r="BZ110" s="70"/>
      <c r="CA110" s="70">
        <v>-12.978244561140292</v>
      </c>
      <c r="CB110" s="70">
        <v>0.65596409459692706</v>
      </c>
      <c r="CC110" s="70">
        <v>11.678832116788307</v>
      </c>
      <c r="CD110" s="70"/>
      <c r="CE110" s="70"/>
      <c r="CF110" s="70"/>
      <c r="CG110" s="70"/>
      <c r="CH110" s="70"/>
      <c r="CI110" s="70"/>
      <c r="CJ110" s="70">
        <v>2.7113237639553756</v>
      </c>
      <c r="CK110" s="70"/>
      <c r="CL110" s="70"/>
      <c r="CM110" s="70"/>
      <c r="CN110" s="70"/>
      <c r="CO110" s="70">
        <v>7.1516646115906441</v>
      </c>
      <c r="CP110" s="70">
        <v>-1.9769354948446505</v>
      </c>
      <c r="CQ110" s="70">
        <f t="shared" si="86"/>
        <v>1.8897151415429023</v>
      </c>
      <c r="CR110" s="70">
        <f t="shared" si="64"/>
        <v>2.7113237639553756</v>
      </c>
      <c r="CS110" s="70">
        <f t="shared" si="65"/>
        <v>11.678832116788307</v>
      </c>
      <c r="CT110" s="70">
        <f t="shared" si="66"/>
        <v>7</v>
      </c>
      <c r="CU110" s="70">
        <f t="array" ref="CU110">SUM(IF($BY110:$CP110&lt;0,1,0))</f>
        <v>2</v>
      </c>
      <c r="CV110" s="70">
        <f t="shared" si="67"/>
        <v>28.571428571428573</v>
      </c>
      <c r="CW110" s="70">
        <f t="array" ref="CW110">SUM(IF($BY110:$CP110&gt;20,1,0))</f>
        <v>0</v>
      </c>
      <c r="CX110" s="70">
        <f t="shared" si="68"/>
        <v>0</v>
      </c>
      <c r="CY110" s="70">
        <f t="array" ref="CY110">SUM(IF(BY110:CP110&gt;40,1,0))</f>
        <v>0</v>
      </c>
      <c r="CZ110" s="70">
        <f t="shared" si="87"/>
        <v>0</v>
      </c>
      <c r="DA110" s="70">
        <v>1.5778596961572964</v>
      </c>
      <c r="DB110" s="70">
        <v>1.5372259857564703</v>
      </c>
      <c r="DC110" s="70">
        <f t="shared" si="88"/>
        <v>1.5575428409568834</v>
      </c>
      <c r="DD110" s="70">
        <f t="shared" si="69"/>
        <v>1.5575428409568834</v>
      </c>
      <c r="DE110" s="70">
        <f t="shared" si="70"/>
        <v>1.5778596961572964</v>
      </c>
      <c r="DF110" s="70">
        <f t="shared" si="71"/>
        <v>2</v>
      </c>
      <c r="DG110" s="70">
        <f t="array" ref="DG110">SUM(IF($DA110:$DB110&lt;0,1,0))</f>
        <v>0</v>
      </c>
      <c r="DH110" s="70">
        <f t="shared" si="72"/>
        <v>0</v>
      </c>
      <c r="DI110" s="70">
        <f t="array" ref="DI110">SUM(IF($DA110:$DB110&gt;20,1,0))</f>
        <v>0</v>
      </c>
      <c r="DJ110" s="70">
        <f t="shared" si="73"/>
        <v>0</v>
      </c>
      <c r="DK110" s="70">
        <f t="array" ref="DK110">SUM(IF(DA110:DB110&gt;40,1,0))</f>
        <v>0</v>
      </c>
      <c r="DL110" s="70">
        <f t="shared" si="89"/>
        <v>0</v>
      </c>
      <c r="DM110" s="70">
        <v>1.9771413916072194</v>
      </c>
      <c r="DN110" s="70">
        <v>6.4676616915422924</v>
      </c>
      <c r="DO110" s="70">
        <f t="shared" si="99"/>
        <v>4.2224015415747562</v>
      </c>
      <c r="DP110" s="70">
        <f t="shared" si="94"/>
        <v>4.2224015415747562</v>
      </c>
      <c r="DQ110" s="70">
        <f t="shared" si="95"/>
        <v>6.4676616915422924</v>
      </c>
      <c r="DR110" s="70">
        <f t="shared" si="96"/>
        <v>2</v>
      </c>
      <c r="DS110" s="70">
        <f t="array" ref="DS110">SUM(IF($DM110:$DN110&lt;0,1,0))</f>
        <v>0</v>
      </c>
      <c r="DT110" s="70">
        <f t="shared" si="97"/>
        <v>0</v>
      </c>
      <c r="DU110" s="70">
        <f t="array" ref="DU110">SUM(IF($DM110:$DN110&gt;20,1,0))</f>
        <v>0</v>
      </c>
      <c r="DV110" s="70">
        <f t="shared" si="98"/>
        <v>0</v>
      </c>
      <c r="DW110" s="70">
        <f t="array" ref="DW110">SUM(IF(DM110:DN110&gt;40,1,0))</f>
        <v>0</v>
      </c>
      <c r="DX110" s="70">
        <f t="shared" si="100"/>
        <v>0</v>
      </c>
      <c r="DY110" s="70">
        <f t="shared" si="91"/>
        <v>1.4269120629636975</v>
      </c>
      <c r="DZ110" s="70">
        <f t="shared" si="74"/>
        <v>0</v>
      </c>
      <c r="EA110" s="70">
        <f t="shared" si="75"/>
        <v>21.504900016395091</v>
      </c>
      <c r="EB110" s="70">
        <f t="shared" si="92"/>
        <v>1.4164895363680265</v>
      </c>
      <c r="EC110" s="70">
        <f t="shared" si="76"/>
        <v>6.1820907362749136</v>
      </c>
      <c r="ED110" s="70">
        <f t="shared" si="77"/>
        <v>38</v>
      </c>
      <c r="EE110" s="70">
        <f t="shared" si="77"/>
        <v>16</v>
      </c>
      <c r="EF110" s="70">
        <f t="shared" si="78"/>
        <v>42.10526315789474</v>
      </c>
      <c r="EG110" s="70">
        <f t="shared" si="79"/>
        <v>2</v>
      </c>
      <c r="EH110" s="103">
        <f t="shared" si="80"/>
        <v>5.2631578947368416</v>
      </c>
      <c r="EI110" s="70">
        <f t="shared" si="93"/>
        <v>4.8719772403982935</v>
      </c>
      <c r="EJ110" s="70">
        <f t="shared" si="81"/>
        <v>1</v>
      </c>
      <c r="EK110" s="70">
        <f t="shared" si="90"/>
        <v>2.6315789473684208</v>
      </c>
      <c r="EL110" s="37"/>
      <c r="EM110" s="37"/>
      <c r="EN110" s="37"/>
      <c r="EO110" s="37"/>
    </row>
    <row r="111" spans="2:145" x14ac:dyDescent="0.4">
      <c r="B111" s="69">
        <v>1902</v>
      </c>
      <c r="C111" s="70"/>
      <c r="D111" s="70"/>
      <c r="E111" s="70"/>
      <c r="F111" s="70"/>
      <c r="G111" s="70">
        <v>-0.54939566476874813</v>
      </c>
      <c r="H111" s="70"/>
      <c r="I111" s="70"/>
      <c r="J111" s="70"/>
      <c r="K111" s="70"/>
      <c r="L111" s="70"/>
      <c r="M111" s="70">
        <v>2.4142857142857181</v>
      </c>
      <c r="N111" s="70"/>
      <c r="O111" s="70"/>
      <c r="P111" s="70"/>
      <c r="Q111" s="70">
        <f t="shared" si="53"/>
        <v>0.93244502475848501</v>
      </c>
      <c r="R111" s="70">
        <f t="shared" si="47"/>
        <v>0.93244502475848501</v>
      </c>
      <c r="S111" s="70">
        <f t="shared" si="48"/>
        <v>2.4142857142857181</v>
      </c>
      <c r="T111" s="70">
        <f t="shared" si="49"/>
        <v>2</v>
      </c>
      <c r="U111" s="70">
        <f t="array" ref="U111">SUM(IF($C111:$P111&lt;0,1,0))</f>
        <v>1</v>
      </c>
      <c r="V111" s="70">
        <f t="shared" si="50"/>
        <v>50</v>
      </c>
      <c r="W111" s="70">
        <f t="array" ref="W111">SUM(IF($C111:$P111&gt;20,1,0))</f>
        <v>0</v>
      </c>
      <c r="X111" s="70">
        <f t="shared" si="51"/>
        <v>0</v>
      </c>
      <c r="Y111" s="70">
        <f t="array" ref="Y111">SUM(IF(C111:P111&gt;40,1,0))</f>
        <v>0</v>
      </c>
      <c r="Z111" s="70">
        <f t="shared" si="52"/>
        <v>0</v>
      </c>
      <c r="AA111" s="70">
        <v>10.165468703204553</v>
      </c>
      <c r="AB111" s="70"/>
      <c r="AC111" s="70">
        <v>-1.6696269982238054</v>
      </c>
      <c r="AD111" s="70">
        <v>-6.7969902780539382</v>
      </c>
      <c r="AE111" s="70">
        <v>-4.3469597879460586E-2</v>
      </c>
      <c r="AF111" s="70" t="s">
        <v>14</v>
      </c>
      <c r="AG111" s="70"/>
      <c r="AH111" s="70">
        <v>-7.4921956295525334</v>
      </c>
      <c r="AI111" s="70"/>
      <c r="AJ111" s="70"/>
      <c r="AK111" s="70">
        <v>3.7362637362637452</v>
      </c>
      <c r="AL111" s="70">
        <v>-0.5352363960749229</v>
      </c>
      <c r="AM111" s="70">
        <f t="shared" si="82"/>
        <v>-0.37654092290233743</v>
      </c>
      <c r="AN111" s="70">
        <f t="shared" si="54"/>
        <v>-0.5352363960749229</v>
      </c>
      <c r="AO111" s="70">
        <f t="shared" si="55"/>
        <v>10.165468703204553</v>
      </c>
      <c r="AP111" s="70">
        <f t="shared" si="56"/>
        <v>8</v>
      </c>
      <c r="AQ111" s="70">
        <f t="array" ref="AQ111">SUM(IF($AA111:$AL111&lt;0,1,0))</f>
        <v>5</v>
      </c>
      <c r="AR111" s="70">
        <f t="shared" si="57"/>
        <v>62.5</v>
      </c>
      <c r="AS111" s="70">
        <f t="array" ref="AS111">SUM(IF($AA111:$AL111&gt;20,1,0))</f>
        <v>1</v>
      </c>
      <c r="AT111" s="70">
        <f t="shared" si="58"/>
        <v>12.5</v>
      </c>
      <c r="AU111" s="70">
        <f t="array" ref="AU111">SUM(IF(AA111:AL111&gt;40,1,0))</f>
        <v>1</v>
      </c>
      <c r="AV111" s="70">
        <f t="shared" si="83"/>
        <v>12.5</v>
      </c>
      <c r="AW111" s="70">
        <v>-1.2853470437018011</v>
      </c>
      <c r="AX111" s="70">
        <v>3.5916211448126338</v>
      </c>
      <c r="AY111" s="70">
        <v>0</v>
      </c>
      <c r="AZ111" s="70">
        <v>0</v>
      </c>
      <c r="BA111" s="70">
        <v>0</v>
      </c>
      <c r="BB111" s="70">
        <v>0</v>
      </c>
      <c r="BC111" s="70">
        <v>-25.53063708246691</v>
      </c>
      <c r="BD111" s="70"/>
      <c r="BE111" s="70">
        <v>0</v>
      </c>
      <c r="BF111" s="70">
        <v>-3.2212201579439985</v>
      </c>
      <c r="BG111" s="70">
        <v>-2.6345672403271778</v>
      </c>
      <c r="BH111" s="70">
        <v>13.403947723652344</v>
      </c>
      <c r="BI111" s="70">
        <v>-3.223802486798879</v>
      </c>
      <c r="BJ111" s="70">
        <v>4.9302390661229651</v>
      </c>
      <c r="BK111" s="70">
        <v>0.67625021745801139</v>
      </c>
      <c r="BL111" s="70">
        <v>0.59134765017117008</v>
      </c>
      <c r="BM111" s="70">
        <v>1.7930336476421171</v>
      </c>
      <c r="BN111" s="70">
        <v>0</v>
      </c>
      <c r="BO111" s="70">
        <f t="shared" si="84"/>
        <v>-0.64171379772820736</v>
      </c>
      <c r="BP111" s="70">
        <f t="shared" si="59"/>
        <v>0</v>
      </c>
      <c r="BQ111" s="70">
        <f t="shared" si="60"/>
        <v>13.403947723652344</v>
      </c>
      <c r="BR111" s="70">
        <f t="shared" si="61"/>
        <v>17</v>
      </c>
      <c r="BS111" s="70">
        <f t="array" ref="BS111">SUM(IF($AW111:$BN111&lt;0,1,0))</f>
        <v>5</v>
      </c>
      <c r="BT111" s="70">
        <f t="shared" si="62"/>
        <v>29.411764705882351</v>
      </c>
      <c r="BU111" s="70">
        <f t="array" ref="BU111">SUM(IF($AW111:$BN111&gt;20,1,0))</f>
        <v>0</v>
      </c>
      <c r="BV111" s="70">
        <f t="shared" si="63"/>
        <v>0</v>
      </c>
      <c r="BW111" s="70">
        <f t="array" ref="BW111">SUM(IF(AW111:BN111&gt;40,1,0))</f>
        <v>0</v>
      </c>
      <c r="BX111" s="70">
        <f t="shared" si="85"/>
        <v>0</v>
      </c>
      <c r="BY111" s="70">
        <v>0</v>
      </c>
      <c r="BZ111" s="70"/>
      <c r="CA111" s="70">
        <v>-12.672413793103452</v>
      </c>
      <c r="CB111" s="70">
        <v>5.4707597324644208</v>
      </c>
      <c r="CC111" s="70">
        <v>-29.411764705882348</v>
      </c>
      <c r="CD111" s="70"/>
      <c r="CE111" s="70"/>
      <c r="CF111" s="70"/>
      <c r="CG111" s="70"/>
      <c r="CH111" s="70"/>
      <c r="CI111" s="70"/>
      <c r="CJ111" s="70">
        <v>14.285714285714256</v>
      </c>
      <c r="CK111" s="70"/>
      <c r="CL111" s="70"/>
      <c r="CM111" s="70"/>
      <c r="CN111" s="70"/>
      <c r="CO111" s="70">
        <v>-19.217491369390103</v>
      </c>
      <c r="CP111" s="70">
        <v>-8.7804760295466622</v>
      </c>
      <c r="CQ111" s="70">
        <f t="shared" si="86"/>
        <v>-7.1893816971062696</v>
      </c>
      <c r="CR111" s="70">
        <f t="shared" si="64"/>
        <v>-8.7804760295466622</v>
      </c>
      <c r="CS111" s="70">
        <f t="shared" si="65"/>
        <v>14.285714285714256</v>
      </c>
      <c r="CT111" s="70">
        <f t="shared" si="66"/>
        <v>7</v>
      </c>
      <c r="CU111" s="70">
        <f t="array" ref="CU111">SUM(IF($BY111:$CP111&lt;0,1,0))</f>
        <v>4</v>
      </c>
      <c r="CV111" s="70">
        <f t="shared" si="67"/>
        <v>57.142857142857146</v>
      </c>
      <c r="CW111" s="70">
        <f t="array" ref="CW111">SUM(IF($BY111:$CP111&gt;20,1,0))</f>
        <v>0</v>
      </c>
      <c r="CX111" s="70">
        <f t="shared" si="68"/>
        <v>0</v>
      </c>
      <c r="CY111" s="70">
        <f t="array" ref="CY111">SUM(IF(BY111:CP111&gt;40,1,0))</f>
        <v>0</v>
      </c>
      <c r="CZ111" s="70">
        <f t="shared" si="87"/>
        <v>0</v>
      </c>
      <c r="DA111" s="70">
        <v>3.7351810750825427</v>
      </c>
      <c r="DB111" s="70">
        <v>1.5081649069884351</v>
      </c>
      <c r="DC111" s="70">
        <f t="shared" si="88"/>
        <v>2.621672991035489</v>
      </c>
      <c r="DD111" s="70">
        <f t="shared" si="69"/>
        <v>2.6216729910354886</v>
      </c>
      <c r="DE111" s="70">
        <f t="shared" si="70"/>
        <v>3.7351810750825427</v>
      </c>
      <c r="DF111" s="70">
        <f t="shared" si="71"/>
        <v>2</v>
      </c>
      <c r="DG111" s="70">
        <f t="array" ref="DG111">SUM(IF($DA111:$DB111&lt;0,1,0))</f>
        <v>0</v>
      </c>
      <c r="DH111" s="70">
        <f t="shared" si="72"/>
        <v>0</v>
      </c>
      <c r="DI111" s="70">
        <f t="array" ref="DI111">SUM(IF($DA111:$DB111&gt;20,1,0))</f>
        <v>0</v>
      </c>
      <c r="DJ111" s="70">
        <f t="shared" si="73"/>
        <v>0</v>
      </c>
      <c r="DK111" s="70">
        <f t="array" ref="DK111">SUM(IF(DA111:DB111&gt;40,1,0))</f>
        <v>0</v>
      </c>
      <c r="DL111" s="70">
        <f t="shared" si="89"/>
        <v>0</v>
      </c>
      <c r="DM111" s="70">
        <v>6.9685602735136651</v>
      </c>
      <c r="DN111" s="70">
        <v>2.3364485981308469</v>
      </c>
      <c r="DO111" s="70">
        <f t="shared" si="99"/>
        <v>4.652504435822256</v>
      </c>
      <c r="DP111" s="70">
        <f t="shared" si="94"/>
        <v>4.652504435822256</v>
      </c>
      <c r="DQ111" s="70">
        <f t="shared" si="95"/>
        <v>6.9685602735136651</v>
      </c>
      <c r="DR111" s="70">
        <f t="shared" si="96"/>
        <v>2</v>
      </c>
      <c r="DS111" s="70">
        <f t="array" ref="DS111">SUM(IF($DM111:$DN111&lt;0,1,0))</f>
        <v>0</v>
      </c>
      <c r="DT111" s="70">
        <f t="shared" si="97"/>
        <v>0</v>
      </c>
      <c r="DU111" s="70">
        <f t="array" ref="DU111">SUM(IF($DM111:$DN111&gt;20,1,0))</f>
        <v>0</v>
      </c>
      <c r="DV111" s="70">
        <f t="shared" si="98"/>
        <v>0</v>
      </c>
      <c r="DW111" s="70">
        <f t="array" ref="DW111">SUM(IF(DM111:DN111&gt;40,1,0))</f>
        <v>0</v>
      </c>
      <c r="DX111" s="70">
        <f t="shared" si="100"/>
        <v>0</v>
      </c>
      <c r="DY111" s="70">
        <f t="shared" si="91"/>
        <v>-1.2826310269785759</v>
      </c>
      <c r="DZ111" s="70">
        <f t="shared" si="74"/>
        <v>0</v>
      </c>
      <c r="EA111" s="70">
        <f t="shared" si="75"/>
        <v>14.285714285714256</v>
      </c>
      <c r="EB111" s="70">
        <f t="shared" si="92"/>
        <v>1.269948370648722</v>
      </c>
      <c r="EC111" s="70">
        <f t="shared" si="76"/>
        <v>8.8918546040524813</v>
      </c>
      <c r="ED111" s="70">
        <f t="shared" si="77"/>
        <v>38</v>
      </c>
      <c r="EE111" s="70">
        <f t="shared" si="77"/>
        <v>15</v>
      </c>
      <c r="EF111" s="70">
        <f t="shared" si="78"/>
        <v>39.473684210526315</v>
      </c>
      <c r="EG111" s="70">
        <f t="shared" si="79"/>
        <v>1</v>
      </c>
      <c r="EH111" s="103">
        <f t="shared" si="80"/>
        <v>2.6315789473684208</v>
      </c>
      <c r="EI111" s="70">
        <f t="shared" si="93"/>
        <v>4.4096728307254622</v>
      </c>
      <c r="EJ111" s="70">
        <f t="shared" si="81"/>
        <v>1</v>
      </c>
      <c r="EK111" s="70">
        <f t="shared" si="90"/>
        <v>2.6315789473684208</v>
      </c>
      <c r="EL111" s="37"/>
      <c r="EM111" s="37"/>
      <c r="EN111" s="37"/>
      <c r="EO111" s="37"/>
    </row>
    <row r="112" spans="2:145" x14ac:dyDescent="0.4">
      <c r="B112" s="69">
        <v>1903</v>
      </c>
      <c r="C112" s="70"/>
      <c r="D112" s="70"/>
      <c r="E112" s="70"/>
      <c r="F112" s="70"/>
      <c r="G112" s="70">
        <v>-7.533145841703492</v>
      </c>
      <c r="H112" s="70"/>
      <c r="I112" s="70"/>
      <c r="J112" s="70"/>
      <c r="K112" s="70"/>
      <c r="L112" s="70"/>
      <c r="M112" s="70">
        <v>-8.2368531175896127</v>
      </c>
      <c r="N112" s="70"/>
      <c r="O112" s="70"/>
      <c r="P112" s="70"/>
      <c r="Q112" s="70">
        <f t="shared" si="53"/>
        <v>-7.8849994796465523</v>
      </c>
      <c r="R112" s="70">
        <f t="shared" si="47"/>
        <v>-7.8849994796465523</v>
      </c>
      <c r="S112" s="70">
        <f t="shared" si="48"/>
        <v>-7.533145841703492</v>
      </c>
      <c r="T112" s="70">
        <f t="shared" si="49"/>
        <v>2</v>
      </c>
      <c r="U112" s="70">
        <f t="array" ref="U112">SUM(IF($C112:$P112&lt;0,1,0))</f>
        <v>2</v>
      </c>
      <c r="V112" s="70">
        <f t="shared" si="50"/>
        <v>100</v>
      </c>
      <c r="W112" s="70">
        <f t="array" ref="W112">SUM(IF($C112:$P112&gt;20,1,0))</f>
        <v>0</v>
      </c>
      <c r="X112" s="70">
        <f t="shared" si="51"/>
        <v>0</v>
      </c>
      <c r="Y112" s="70">
        <f t="array" ref="Y112">SUM(IF(C112:P112&gt;40,1,0))</f>
        <v>0</v>
      </c>
      <c r="Z112" s="70">
        <f t="shared" si="52"/>
        <v>0</v>
      </c>
      <c r="AA112" s="70">
        <v>2.3880045852779843</v>
      </c>
      <c r="AB112" s="70"/>
      <c r="AC112" s="70">
        <v>-4.2509633911367857</v>
      </c>
      <c r="AD112" s="70">
        <v>3.9652334698322078</v>
      </c>
      <c r="AE112" s="70">
        <v>4.3566019727822747</v>
      </c>
      <c r="AF112" s="70" t="s">
        <v>14</v>
      </c>
      <c r="AG112" s="70"/>
      <c r="AH112" s="70">
        <v>3.8245219347581516</v>
      </c>
      <c r="AI112" s="70"/>
      <c r="AJ112" s="70"/>
      <c r="AK112" s="70">
        <v>5.0847457627118509</v>
      </c>
      <c r="AL112" s="70">
        <v>10.582959641255595</v>
      </c>
      <c r="AM112" s="70">
        <f t="shared" si="82"/>
        <v>3.707300567925897</v>
      </c>
      <c r="AN112" s="70">
        <f t="shared" si="54"/>
        <v>3.9652334698322078</v>
      </c>
      <c r="AO112" s="70">
        <f t="shared" si="55"/>
        <v>10.582959641255595</v>
      </c>
      <c r="AP112" s="70">
        <f t="shared" si="56"/>
        <v>8</v>
      </c>
      <c r="AQ112" s="70">
        <f t="array" ref="AQ112">SUM(IF($AA112:$AL112&lt;0,1,0))</f>
        <v>1</v>
      </c>
      <c r="AR112" s="70">
        <f t="shared" si="57"/>
        <v>12.5</v>
      </c>
      <c r="AS112" s="70">
        <f t="array" ref="AS112">SUM(IF($AA112:$AL112&gt;20,1,0))</f>
        <v>1</v>
      </c>
      <c r="AT112" s="70">
        <f t="shared" si="58"/>
        <v>12.5</v>
      </c>
      <c r="AU112" s="70">
        <f t="array" ref="AU112">SUM(IF(AA112:AL112&gt;40,1,0))</f>
        <v>1</v>
      </c>
      <c r="AV112" s="70">
        <f t="shared" si="83"/>
        <v>12.5</v>
      </c>
      <c r="AW112" s="70">
        <v>0.26041666666667407</v>
      </c>
      <c r="AX112" s="70">
        <v>2.3504273504273643</v>
      </c>
      <c r="AY112" s="70">
        <v>-3.4437602741634432</v>
      </c>
      <c r="AZ112" s="70">
        <v>-1.1204481792717098</v>
      </c>
      <c r="BA112" s="70">
        <v>-1.0989010989010823</v>
      </c>
      <c r="BB112" s="70">
        <v>0</v>
      </c>
      <c r="BC112" s="70">
        <v>-0.64443949663914868</v>
      </c>
      <c r="BD112" s="70"/>
      <c r="BE112" s="70">
        <v>1.923076923076928</v>
      </c>
      <c r="BF112" s="70">
        <v>3.5523967852686709</v>
      </c>
      <c r="BG112" s="70">
        <v>-1.2701556536307783</v>
      </c>
      <c r="BH112" s="70">
        <v>1.1076568383612262</v>
      </c>
      <c r="BI112" s="70">
        <v>3.4216060878499812</v>
      </c>
      <c r="BJ112" s="70">
        <v>-3.249356765553546</v>
      </c>
      <c r="BK112" s="70">
        <v>3.2779872879676581</v>
      </c>
      <c r="BL112" s="70">
        <v>1.9183168316831756</v>
      </c>
      <c r="BM112" s="70">
        <v>-4.1855308140072101</v>
      </c>
      <c r="BN112" s="70">
        <v>1.0869565217391575</v>
      </c>
      <c r="BO112" s="70">
        <f t="shared" si="84"/>
        <v>0.22860288299258336</v>
      </c>
      <c r="BP112" s="70">
        <f t="shared" si="59"/>
        <v>0.26041666666667407</v>
      </c>
      <c r="BQ112" s="70">
        <f t="shared" si="60"/>
        <v>3.5523967852686709</v>
      </c>
      <c r="BR112" s="70">
        <f t="shared" si="61"/>
        <v>17</v>
      </c>
      <c r="BS112" s="70">
        <f t="array" ref="BS112">SUM(IF($AW112:$BN112&lt;0,1,0))</f>
        <v>7</v>
      </c>
      <c r="BT112" s="70">
        <f t="shared" si="62"/>
        <v>41.176470588235297</v>
      </c>
      <c r="BU112" s="70">
        <f t="array" ref="BU112">SUM(IF($AW112:$BN112&gt;20,1,0))</f>
        <v>0</v>
      </c>
      <c r="BV112" s="70">
        <f t="shared" si="63"/>
        <v>0</v>
      </c>
      <c r="BW112" s="70">
        <f t="array" ref="BW112">SUM(IF(AW112:BN112&gt;40,1,0))</f>
        <v>0</v>
      </c>
      <c r="BX112" s="70">
        <f t="shared" si="85"/>
        <v>0</v>
      </c>
      <c r="BY112" s="70">
        <v>-0.96418732782367589</v>
      </c>
      <c r="BZ112" s="70"/>
      <c r="CA112" s="70">
        <v>-1.2833168805528106</v>
      </c>
      <c r="CB112" s="70">
        <v>-7.2520325203251943</v>
      </c>
      <c r="CC112" s="70">
        <v>26.851851851851862</v>
      </c>
      <c r="CD112" s="70"/>
      <c r="CE112" s="70"/>
      <c r="CF112" s="70"/>
      <c r="CG112" s="70"/>
      <c r="CH112" s="70"/>
      <c r="CI112" s="70"/>
      <c r="CJ112" s="70">
        <v>0.8152173913043459</v>
      </c>
      <c r="CK112" s="70"/>
      <c r="CL112" s="70"/>
      <c r="CM112" s="70"/>
      <c r="CN112" s="70"/>
      <c r="CO112" s="70">
        <v>11.965811965811953</v>
      </c>
      <c r="CP112" s="70">
        <v>-3.196365577422938</v>
      </c>
      <c r="CQ112" s="70">
        <f t="shared" si="86"/>
        <v>3.8481398432633633</v>
      </c>
      <c r="CR112" s="70">
        <f t="shared" si="64"/>
        <v>-0.96418732782367589</v>
      </c>
      <c r="CS112" s="70">
        <f t="shared" si="65"/>
        <v>26.851851851851862</v>
      </c>
      <c r="CT112" s="70">
        <f t="shared" si="66"/>
        <v>7</v>
      </c>
      <c r="CU112" s="70">
        <f t="array" ref="CU112">SUM(IF($BY112:$CP112&lt;0,1,0))</f>
        <v>4</v>
      </c>
      <c r="CV112" s="70">
        <f t="shared" si="67"/>
        <v>57.142857142857146</v>
      </c>
      <c r="CW112" s="70">
        <f t="array" ref="CW112">SUM(IF($BY112:$CP112&gt;20,1,0))</f>
        <v>1</v>
      </c>
      <c r="CX112" s="70">
        <f t="shared" si="68"/>
        <v>14.285714285714285</v>
      </c>
      <c r="CY112" s="70">
        <f t="array" ref="CY112">SUM(IF(BY112:CP112&gt;40,1,0))</f>
        <v>0</v>
      </c>
      <c r="CZ112" s="70">
        <f t="shared" si="87"/>
        <v>0</v>
      </c>
      <c r="DA112" s="70">
        <v>1.6421705210365118</v>
      </c>
      <c r="DB112" s="70">
        <v>1.9408737864077708</v>
      </c>
      <c r="DC112" s="70">
        <f t="shared" si="88"/>
        <v>1.7915221537221413</v>
      </c>
      <c r="DD112" s="70">
        <f t="shared" si="69"/>
        <v>1.7915221537221413</v>
      </c>
      <c r="DE112" s="70">
        <f t="shared" si="70"/>
        <v>1.9408737864077708</v>
      </c>
      <c r="DF112" s="70">
        <f t="shared" si="71"/>
        <v>2</v>
      </c>
      <c r="DG112" s="70">
        <f t="array" ref="DG112">SUM(IF($DA112:$DB112&lt;0,1,0))</f>
        <v>0</v>
      </c>
      <c r="DH112" s="70">
        <f t="shared" si="72"/>
        <v>0</v>
      </c>
      <c r="DI112" s="70">
        <f t="array" ref="DI112">SUM(IF($DA112:$DB112&gt;20,1,0))</f>
        <v>0</v>
      </c>
      <c r="DJ112" s="70">
        <f t="shared" si="73"/>
        <v>0</v>
      </c>
      <c r="DK112" s="70">
        <f t="array" ref="DK112">SUM(IF(DA112:DB112&gt;40,1,0))</f>
        <v>0</v>
      </c>
      <c r="DL112" s="70">
        <f t="shared" si="89"/>
        <v>0</v>
      </c>
      <c r="DM112" s="70">
        <v>-5.8895456604178662</v>
      </c>
      <c r="DN112" s="70">
        <v>-0.45662100456621557</v>
      </c>
      <c r="DO112" s="70">
        <f t="shared" si="99"/>
        <v>-3.1730833324920411</v>
      </c>
      <c r="DP112" s="70">
        <f t="shared" si="94"/>
        <v>-3.1730833324920411</v>
      </c>
      <c r="DQ112" s="70">
        <f t="shared" si="95"/>
        <v>-0.45662100456621557</v>
      </c>
      <c r="DR112" s="70">
        <f t="shared" si="96"/>
        <v>2</v>
      </c>
      <c r="DS112" s="70">
        <f t="array" ref="DS112">SUM(IF($DM112:$DN112&lt;0,1,0))</f>
        <v>2</v>
      </c>
      <c r="DT112" s="70">
        <f t="shared" si="97"/>
        <v>100</v>
      </c>
      <c r="DU112" s="70">
        <f t="array" ref="DU112">SUM(IF($DM112:$DN112&gt;20,1,0))</f>
        <v>0</v>
      </c>
      <c r="DV112" s="70">
        <f t="shared" si="98"/>
        <v>0</v>
      </c>
      <c r="DW112" s="70">
        <f t="array" ref="DW112">SUM(IF(DM112:DN112&gt;40,1,0))</f>
        <v>0</v>
      </c>
      <c r="DX112" s="70">
        <f t="shared" si="100"/>
        <v>0</v>
      </c>
      <c r="DY112" s="70">
        <f t="shared" si="91"/>
        <v>1.033546231685563</v>
      </c>
      <c r="DZ112" s="70">
        <f t="shared" si="74"/>
        <v>0.8152173913043459</v>
      </c>
      <c r="EA112" s="70">
        <f t="shared" si="75"/>
        <v>26.851851851851862</v>
      </c>
      <c r="EB112" s="70">
        <f t="shared" si="92"/>
        <v>0.9640664233974684</v>
      </c>
      <c r="EC112" s="70">
        <f t="shared" si="76"/>
        <v>6.1520489053846434</v>
      </c>
      <c r="ED112" s="70">
        <f t="shared" si="77"/>
        <v>38</v>
      </c>
      <c r="EE112" s="70">
        <f t="shared" si="77"/>
        <v>16</v>
      </c>
      <c r="EF112" s="70">
        <f t="shared" si="78"/>
        <v>42.10526315789474</v>
      </c>
      <c r="EG112" s="70">
        <f t="shared" si="79"/>
        <v>2</v>
      </c>
      <c r="EH112" s="103">
        <f t="shared" si="80"/>
        <v>5.2631578947368416</v>
      </c>
      <c r="EI112" s="70">
        <f t="shared" si="93"/>
        <v>4.3859649122807012</v>
      </c>
      <c r="EJ112" s="70">
        <f t="shared" si="81"/>
        <v>1</v>
      </c>
      <c r="EK112" s="70">
        <f t="shared" si="90"/>
        <v>2.6315789473684208</v>
      </c>
      <c r="EL112" s="37"/>
      <c r="EM112" s="37"/>
      <c r="EN112" s="37"/>
      <c r="EO112" s="37"/>
    </row>
    <row r="113" spans="2:145" x14ac:dyDescent="0.4">
      <c r="B113" s="69">
        <v>1904</v>
      </c>
      <c r="C113" s="70"/>
      <c r="D113" s="70"/>
      <c r="E113" s="70"/>
      <c r="F113" s="70"/>
      <c r="G113" s="70">
        <v>-2.6395828807299626</v>
      </c>
      <c r="H113" s="70"/>
      <c r="I113" s="70"/>
      <c r="J113" s="70"/>
      <c r="K113" s="70"/>
      <c r="L113" s="70"/>
      <c r="M113" s="70">
        <v>-5.1303488637227419</v>
      </c>
      <c r="N113" s="70"/>
      <c r="O113" s="70"/>
      <c r="P113" s="70"/>
      <c r="Q113" s="70">
        <f t="shared" si="53"/>
        <v>-3.8849658722263523</v>
      </c>
      <c r="R113" s="70">
        <f t="shared" si="47"/>
        <v>-3.8849658722263523</v>
      </c>
      <c r="S113" s="70">
        <f t="shared" si="48"/>
        <v>-2.6395828807299626</v>
      </c>
      <c r="T113" s="70">
        <f t="shared" si="49"/>
        <v>2</v>
      </c>
      <c r="U113" s="70">
        <f t="array" ref="U113">SUM(IF($C113:$P113&lt;0,1,0))</f>
        <v>2</v>
      </c>
      <c r="V113" s="70">
        <f t="shared" si="50"/>
        <v>100</v>
      </c>
      <c r="W113" s="70">
        <f t="array" ref="W113">SUM(IF($C113:$P113&gt;20,1,0))</f>
        <v>0</v>
      </c>
      <c r="X113" s="70">
        <f t="shared" si="51"/>
        <v>0</v>
      </c>
      <c r="Y113" s="70">
        <f t="array" ref="Y113">SUM(IF(C113:P113&gt;40,1,0))</f>
        <v>0</v>
      </c>
      <c r="Z113" s="70">
        <f t="shared" si="52"/>
        <v>0</v>
      </c>
      <c r="AA113" s="70">
        <v>-7.8976112440352084</v>
      </c>
      <c r="AB113" s="70"/>
      <c r="AC113" s="70">
        <v>-2.6663312790843996</v>
      </c>
      <c r="AD113" s="70">
        <v>-7.5167608155128462</v>
      </c>
      <c r="AE113" s="70">
        <v>0.78273305792781767</v>
      </c>
      <c r="AF113" s="70" t="s">
        <v>14</v>
      </c>
      <c r="AG113" s="70"/>
      <c r="AH113" s="70">
        <v>-2.3835319609967542</v>
      </c>
      <c r="AI113" s="70"/>
      <c r="AJ113" s="70"/>
      <c r="AK113" s="70">
        <v>9.4998079877112183</v>
      </c>
      <c r="AL113" s="70">
        <v>-0.8921330089213253</v>
      </c>
      <c r="AM113" s="70">
        <f t="shared" si="82"/>
        <v>-1.5819753232730711</v>
      </c>
      <c r="AN113" s="70">
        <f t="shared" si="54"/>
        <v>-2.3835319609967542</v>
      </c>
      <c r="AO113" s="70">
        <f t="shared" si="55"/>
        <v>9.4998079877112183</v>
      </c>
      <c r="AP113" s="70">
        <f t="shared" si="56"/>
        <v>8</v>
      </c>
      <c r="AQ113" s="70">
        <f t="array" ref="AQ113">SUM(IF($AA113:$AL113&lt;0,1,0))</f>
        <v>5</v>
      </c>
      <c r="AR113" s="70">
        <f t="shared" si="57"/>
        <v>62.5</v>
      </c>
      <c r="AS113" s="70">
        <f t="array" ref="AS113">SUM(IF($AA113:$AL113&gt;20,1,0))</f>
        <v>1</v>
      </c>
      <c r="AT113" s="70">
        <f t="shared" si="58"/>
        <v>12.5</v>
      </c>
      <c r="AU113" s="70">
        <f t="array" ref="AU113">SUM(IF(AA113:AL113&gt;40,1,0))</f>
        <v>1</v>
      </c>
      <c r="AV113" s="70">
        <f t="shared" si="83"/>
        <v>12.5</v>
      </c>
      <c r="AW113" s="70">
        <v>2.9870129870129825</v>
      </c>
      <c r="AX113" s="70">
        <v>-10.272276186586609</v>
      </c>
      <c r="AY113" s="70">
        <v>0</v>
      </c>
      <c r="AZ113" s="70">
        <v>1.133144475920681</v>
      </c>
      <c r="BA113" s="70">
        <v>0</v>
      </c>
      <c r="BB113" s="70">
        <v>1.2820512820512775</v>
      </c>
      <c r="BC113" s="70">
        <v>-13.628756344597392</v>
      </c>
      <c r="BD113" s="70"/>
      <c r="BE113" s="70">
        <v>0.94339622641508858</v>
      </c>
      <c r="BF113" s="70">
        <v>1.4658555277257299</v>
      </c>
      <c r="BG113" s="70">
        <v>-0.92464297282164842</v>
      </c>
      <c r="BH113" s="70">
        <v>7.925827915062067</v>
      </c>
      <c r="BI113" s="70">
        <v>5.348253710680714</v>
      </c>
      <c r="BJ113" s="70">
        <v>-0.12150668286755595</v>
      </c>
      <c r="BK113" s="70">
        <v>-1.5087629276405865</v>
      </c>
      <c r="BL113" s="70">
        <v>-1.6697024893746359</v>
      </c>
      <c r="BM113" s="70">
        <v>-1.5911282545805316</v>
      </c>
      <c r="BN113" s="70">
        <v>0</v>
      </c>
      <c r="BO113" s="70">
        <f t="shared" si="84"/>
        <v>-0.50771963138825993</v>
      </c>
      <c r="BP113" s="70">
        <f t="shared" si="59"/>
        <v>0</v>
      </c>
      <c r="BQ113" s="70">
        <f t="shared" si="60"/>
        <v>7.925827915062067</v>
      </c>
      <c r="BR113" s="70">
        <f t="shared" si="61"/>
        <v>17</v>
      </c>
      <c r="BS113" s="70">
        <f t="array" ref="BS113">SUM(IF($AW113:$BN113&lt;0,1,0))</f>
        <v>7</v>
      </c>
      <c r="BT113" s="70">
        <f t="shared" si="62"/>
        <v>41.176470588235297</v>
      </c>
      <c r="BU113" s="70">
        <f t="array" ref="BU113">SUM(IF($AW113:$BN113&gt;20,1,0))</f>
        <v>0</v>
      </c>
      <c r="BV113" s="70">
        <f t="shared" si="63"/>
        <v>0</v>
      </c>
      <c r="BW113" s="70">
        <f t="array" ref="BW113">SUM(IF(AW113:BN113&gt;40,1,0))</f>
        <v>0</v>
      </c>
      <c r="BX113" s="70">
        <f t="shared" si="85"/>
        <v>0</v>
      </c>
      <c r="BY113" s="70">
        <v>-3.7552155771905458</v>
      </c>
      <c r="BZ113" s="70"/>
      <c r="CA113" s="70">
        <v>5.3</v>
      </c>
      <c r="CB113" s="70">
        <v>4.4530154277699818</v>
      </c>
      <c r="CC113" s="70">
        <v>-1.4598540145985384</v>
      </c>
      <c r="CD113" s="70"/>
      <c r="CE113" s="70"/>
      <c r="CF113" s="70"/>
      <c r="CG113" s="70"/>
      <c r="CH113" s="70"/>
      <c r="CI113" s="70"/>
      <c r="CJ113" s="70">
        <v>-1.0781671159029504</v>
      </c>
      <c r="CK113" s="70"/>
      <c r="CL113" s="70"/>
      <c r="CM113" s="70"/>
      <c r="CN113" s="70"/>
      <c r="CO113" s="70">
        <v>-8.1424936386768341</v>
      </c>
      <c r="CP113" s="70">
        <v>4.4921883061936114</v>
      </c>
      <c r="CQ113" s="70">
        <f t="shared" si="86"/>
        <v>-2.7218087486467875E-2</v>
      </c>
      <c r="CR113" s="70">
        <f t="shared" si="64"/>
        <v>-1.0781671159029504</v>
      </c>
      <c r="CS113" s="70">
        <f t="shared" si="65"/>
        <v>5.3</v>
      </c>
      <c r="CT113" s="70">
        <f t="shared" si="66"/>
        <v>7</v>
      </c>
      <c r="CU113" s="70">
        <f t="array" ref="CU113">SUM(IF($BY113:$CP113&lt;0,1,0))</f>
        <v>4</v>
      </c>
      <c r="CV113" s="70">
        <f t="shared" si="67"/>
        <v>57.142857142857146</v>
      </c>
      <c r="CW113" s="70">
        <f t="array" ref="CW113">SUM(IF($BY113:$CP113&gt;20,1,0))</f>
        <v>0</v>
      </c>
      <c r="CX113" s="70">
        <f t="shared" si="68"/>
        <v>0</v>
      </c>
      <c r="CY113" s="70">
        <f t="array" ref="CY113">SUM(IF(BY113:CP113&gt;40,1,0))</f>
        <v>0</v>
      </c>
      <c r="CZ113" s="70">
        <f t="shared" si="87"/>
        <v>0</v>
      </c>
      <c r="DA113" s="70">
        <v>1.0982815938568167</v>
      </c>
      <c r="DB113" s="70">
        <v>1.0444654088050376</v>
      </c>
      <c r="DC113" s="70">
        <f t="shared" si="88"/>
        <v>1.0713735013309271</v>
      </c>
      <c r="DD113" s="70">
        <f t="shared" si="69"/>
        <v>1.0713735013309271</v>
      </c>
      <c r="DE113" s="70">
        <f t="shared" si="70"/>
        <v>1.0982815938568167</v>
      </c>
      <c r="DF113" s="70">
        <f t="shared" si="71"/>
        <v>2</v>
      </c>
      <c r="DG113" s="70">
        <f t="array" ref="DG113">SUM(IF($DA113:$DB113&lt;0,1,0))</f>
        <v>0</v>
      </c>
      <c r="DH113" s="70">
        <f t="shared" si="72"/>
        <v>0</v>
      </c>
      <c r="DI113" s="70">
        <f t="array" ref="DI113">SUM(IF($DA113:$DB113&gt;20,1,0))</f>
        <v>0</v>
      </c>
      <c r="DJ113" s="70">
        <f t="shared" si="73"/>
        <v>0</v>
      </c>
      <c r="DK113" s="70">
        <f t="array" ref="DK113">SUM(IF(DA113:DB113&gt;40,1,0))</f>
        <v>0</v>
      </c>
      <c r="DL113" s="70">
        <f t="shared" si="89"/>
        <v>0</v>
      </c>
      <c r="DM113" s="70">
        <v>-5.1862978746262449</v>
      </c>
      <c r="DN113" s="70">
        <v>0</v>
      </c>
      <c r="DO113" s="70">
        <f t="shared" si="99"/>
        <v>-2.5931489373131225</v>
      </c>
      <c r="DP113" s="70">
        <f t="shared" si="94"/>
        <v>-2.5931489373131225</v>
      </c>
      <c r="DQ113" s="70">
        <f t="shared" si="95"/>
        <v>0</v>
      </c>
      <c r="DR113" s="70">
        <f t="shared" si="96"/>
        <v>2</v>
      </c>
      <c r="DS113" s="70">
        <f t="array" ref="DS113">SUM(IF($DM113:$DN113&lt;0,1,0))</f>
        <v>1</v>
      </c>
      <c r="DT113" s="70">
        <f t="shared" si="97"/>
        <v>50</v>
      </c>
      <c r="DU113" s="70">
        <f t="array" ref="DU113">SUM(IF($DM113:$DN113&gt;20,1,0))</f>
        <v>0</v>
      </c>
      <c r="DV113" s="70">
        <f t="shared" si="98"/>
        <v>0</v>
      </c>
      <c r="DW113" s="70">
        <f t="array" ref="DW113">SUM(IF(DM113:DN113&gt;40,1,0))</f>
        <v>0</v>
      </c>
      <c r="DX113" s="70">
        <f t="shared" si="100"/>
        <v>0</v>
      </c>
      <c r="DY113" s="70">
        <f t="shared" si="91"/>
        <v>-0.82997487095498079</v>
      </c>
      <c r="DZ113" s="70">
        <f t="shared" si="74"/>
        <v>-0.12150668286755595</v>
      </c>
      <c r="EA113" s="70">
        <f t="shared" si="75"/>
        <v>9.4998079877112183</v>
      </c>
      <c r="EB113" s="70">
        <f t="shared" si="92"/>
        <v>0.52717477113592681</v>
      </c>
      <c r="EC113" s="70">
        <f t="shared" si="76"/>
        <v>4.7672158536837719</v>
      </c>
      <c r="ED113" s="70">
        <f t="shared" si="77"/>
        <v>38</v>
      </c>
      <c r="EE113" s="70">
        <f t="shared" si="77"/>
        <v>19</v>
      </c>
      <c r="EF113" s="70">
        <f t="shared" si="78"/>
        <v>50</v>
      </c>
      <c r="EG113" s="70">
        <f t="shared" si="79"/>
        <v>1</v>
      </c>
      <c r="EH113" s="103">
        <f t="shared" si="80"/>
        <v>2.6315789473684208</v>
      </c>
      <c r="EI113" s="70">
        <f t="shared" si="93"/>
        <v>3.5087719298245612</v>
      </c>
      <c r="EJ113" s="70">
        <f t="shared" si="81"/>
        <v>1</v>
      </c>
      <c r="EK113" s="70">
        <f t="shared" si="90"/>
        <v>2.6315789473684208</v>
      </c>
      <c r="EL113" s="37"/>
      <c r="EM113" s="37"/>
      <c r="EN113" s="37"/>
      <c r="EO113" s="37"/>
    </row>
    <row r="114" spans="2:145" x14ac:dyDescent="0.4">
      <c r="B114" s="69">
        <v>1905</v>
      </c>
      <c r="C114" s="70"/>
      <c r="D114" s="70"/>
      <c r="E114" s="70"/>
      <c r="F114" s="70"/>
      <c r="G114" s="70">
        <v>15.363159656365077</v>
      </c>
      <c r="H114" s="70"/>
      <c r="I114" s="70"/>
      <c r="J114" s="70"/>
      <c r="K114" s="70"/>
      <c r="L114" s="70"/>
      <c r="M114" s="70">
        <v>-6.7537253645249189</v>
      </c>
      <c r="N114" s="70"/>
      <c r="O114" s="70"/>
      <c r="P114" s="70"/>
      <c r="Q114" s="70">
        <f t="shared" si="53"/>
        <v>4.3047171459200797</v>
      </c>
      <c r="R114" s="70">
        <f t="shared" si="47"/>
        <v>4.3047171459200788</v>
      </c>
      <c r="S114" s="70">
        <f t="shared" si="48"/>
        <v>15.363159656365077</v>
      </c>
      <c r="T114" s="70">
        <f t="shared" si="49"/>
        <v>2</v>
      </c>
      <c r="U114" s="70">
        <f t="array" ref="U114">SUM(IF($C114:$P114&lt;0,1,0))</f>
        <v>1</v>
      </c>
      <c r="V114" s="70">
        <f t="shared" si="50"/>
        <v>50</v>
      </c>
      <c r="W114" s="70">
        <f t="array" ref="W114">SUM(IF($C114:$P114&gt;20,1,0))</f>
        <v>0</v>
      </c>
      <c r="X114" s="70">
        <f t="shared" si="51"/>
        <v>0</v>
      </c>
      <c r="Y114" s="70">
        <f t="array" ref="Y114">SUM(IF(C114:P114&gt;40,1,0))</f>
        <v>0</v>
      </c>
      <c r="Z114" s="70">
        <f t="shared" si="52"/>
        <v>0</v>
      </c>
      <c r="AA114" s="70">
        <v>-7.7465790234703391</v>
      </c>
      <c r="AB114" s="70"/>
      <c r="AC114" s="70">
        <v>11.409742860834736</v>
      </c>
      <c r="AD114" s="70">
        <v>-3.4005972662702555</v>
      </c>
      <c r="AE114" s="70">
        <v>3.9007816083235505</v>
      </c>
      <c r="AF114" s="70" t="s">
        <v>14</v>
      </c>
      <c r="AG114" s="70"/>
      <c r="AH114" s="70">
        <v>6.2153163152053326</v>
      </c>
      <c r="AI114" s="70"/>
      <c r="AJ114" s="70"/>
      <c r="AK114" s="70">
        <v>4.752181920089682</v>
      </c>
      <c r="AL114" s="70">
        <v>0.24549918166938411</v>
      </c>
      <c r="AM114" s="70">
        <f t="shared" si="82"/>
        <v>2.1966207994831559</v>
      </c>
      <c r="AN114" s="70">
        <f t="shared" si="54"/>
        <v>3.9007816083235505</v>
      </c>
      <c r="AO114" s="70">
        <f t="shared" si="55"/>
        <v>11.409742860834736</v>
      </c>
      <c r="AP114" s="70">
        <f t="shared" si="56"/>
        <v>8</v>
      </c>
      <c r="AQ114" s="70">
        <f t="array" ref="AQ114">SUM(IF($AA114:$AL114&lt;0,1,0))</f>
        <v>2</v>
      </c>
      <c r="AR114" s="70">
        <f t="shared" si="57"/>
        <v>25</v>
      </c>
      <c r="AS114" s="70">
        <f t="array" ref="AS114">SUM(IF($AA114:$AL114&gt;20,1,0))</f>
        <v>1</v>
      </c>
      <c r="AT114" s="70">
        <f t="shared" si="58"/>
        <v>12.5</v>
      </c>
      <c r="AU114" s="70">
        <f t="array" ref="AU114">SUM(IF(AA114:AL114&gt;40,1,0))</f>
        <v>1</v>
      </c>
      <c r="AV114" s="70">
        <f t="shared" si="83"/>
        <v>12.5</v>
      </c>
      <c r="AW114" s="70">
        <v>8.5750315258511947</v>
      </c>
      <c r="AX114" s="70">
        <v>0.67645831534720746</v>
      </c>
      <c r="AY114" s="70">
        <v>2.3777232722550803</v>
      </c>
      <c r="AZ114" s="70">
        <v>-1.1204481792717098</v>
      </c>
      <c r="BA114" s="70">
        <v>0</v>
      </c>
      <c r="BB114" s="70">
        <v>3.7974683544303778</v>
      </c>
      <c r="BC114" s="70">
        <v>-1.9443710037010176</v>
      </c>
      <c r="BD114" s="70"/>
      <c r="BE114" s="70">
        <v>0.9345794392523471</v>
      </c>
      <c r="BF114" s="70">
        <v>-1.1033559187546855</v>
      </c>
      <c r="BG114" s="70">
        <v>1.8338819929290686</v>
      </c>
      <c r="BH114" s="70">
        <v>-11.032310118549072</v>
      </c>
      <c r="BI114" s="70">
        <v>-0.9825378346915129</v>
      </c>
      <c r="BJ114" s="70">
        <v>5.771205846528626</v>
      </c>
      <c r="BK114" s="70">
        <v>3.59306569343065</v>
      </c>
      <c r="BL114" s="70">
        <v>2.6963054440671153</v>
      </c>
      <c r="BM114" s="70">
        <v>4.7701659721259393</v>
      </c>
      <c r="BN114" s="70">
        <v>0</v>
      </c>
      <c r="BO114" s="70">
        <f t="shared" si="84"/>
        <v>1.1084036941911535</v>
      </c>
      <c r="BP114" s="70">
        <f t="shared" si="59"/>
        <v>0.9345794392523471</v>
      </c>
      <c r="BQ114" s="70">
        <f t="shared" si="60"/>
        <v>8.5750315258511947</v>
      </c>
      <c r="BR114" s="70">
        <f t="shared" si="61"/>
        <v>17</v>
      </c>
      <c r="BS114" s="70">
        <f t="array" ref="BS114">SUM(IF($AW114:$BN114&lt;0,1,0))</f>
        <v>5</v>
      </c>
      <c r="BT114" s="70">
        <f t="shared" si="62"/>
        <v>29.411764705882351</v>
      </c>
      <c r="BU114" s="70">
        <f t="array" ref="BU114">SUM(IF($AW114:$BN114&gt;20,1,0))</f>
        <v>0</v>
      </c>
      <c r="BV114" s="70">
        <f t="shared" si="63"/>
        <v>0</v>
      </c>
      <c r="BW114" s="70">
        <f t="array" ref="BW114">SUM(IF(AW114:BN114&gt;40,1,0))</f>
        <v>0</v>
      </c>
      <c r="BX114" s="70">
        <f t="shared" si="85"/>
        <v>0</v>
      </c>
      <c r="BY114" s="70">
        <v>15.751445086705191</v>
      </c>
      <c r="BZ114" s="70"/>
      <c r="CA114" s="70">
        <v>-6.2678062678062627</v>
      </c>
      <c r="CB114" s="70">
        <v>5.2702249076871457</v>
      </c>
      <c r="CC114" s="70">
        <v>7.4074074074073959</v>
      </c>
      <c r="CD114" s="70"/>
      <c r="CE114" s="70"/>
      <c r="CF114" s="70"/>
      <c r="CG114" s="70"/>
      <c r="CH114" s="70"/>
      <c r="CI114" s="70"/>
      <c r="CJ114" s="70">
        <v>0.13623978201633413</v>
      </c>
      <c r="CK114" s="70"/>
      <c r="CL114" s="70"/>
      <c r="CM114" s="70"/>
      <c r="CN114" s="70"/>
      <c r="CO114" s="70">
        <v>15.096952908587244</v>
      </c>
      <c r="CP114" s="70">
        <v>3.0682106011288512</v>
      </c>
      <c r="CQ114" s="70">
        <f t="shared" si="86"/>
        <v>5.7803820608179866</v>
      </c>
      <c r="CR114" s="70">
        <f t="shared" si="64"/>
        <v>5.2702249076871457</v>
      </c>
      <c r="CS114" s="70">
        <f t="shared" si="65"/>
        <v>15.751445086705191</v>
      </c>
      <c r="CT114" s="70">
        <f t="shared" si="66"/>
        <v>7</v>
      </c>
      <c r="CU114" s="70">
        <f t="array" ref="CU114">SUM(IF($BY114:$CP114&lt;0,1,0))</f>
        <v>1</v>
      </c>
      <c r="CV114" s="70">
        <f t="shared" si="67"/>
        <v>14.285714285714286</v>
      </c>
      <c r="CW114" s="70">
        <f t="array" ref="CW114">SUM(IF($BY114:$CP114&gt;20,1,0))</f>
        <v>0</v>
      </c>
      <c r="CX114" s="70">
        <f t="shared" si="68"/>
        <v>0</v>
      </c>
      <c r="CY114" s="70">
        <f t="array" ref="CY114">SUM(IF(BY114:CP114&gt;40,1,0))</f>
        <v>0</v>
      </c>
      <c r="CZ114" s="70">
        <f t="shared" si="87"/>
        <v>0</v>
      </c>
      <c r="DA114" s="70">
        <v>2.4134304044037358</v>
      </c>
      <c r="DB114" s="70">
        <v>0.20151878773893284</v>
      </c>
      <c r="DC114" s="70">
        <f t="shared" si="88"/>
        <v>1.3074745960713343</v>
      </c>
      <c r="DD114" s="70">
        <f t="shared" si="69"/>
        <v>1.3074745960713343</v>
      </c>
      <c r="DE114" s="70">
        <f t="shared" si="70"/>
        <v>2.4134304044037358</v>
      </c>
      <c r="DF114" s="70">
        <f t="shared" si="71"/>
        <v>2</v>
      </c>
      <c r="DG114" s="70">
        <f t="array" ref="DG114">SUM(IF($DA114:$DB114&lt;0,1,0))</f>
        <v>0</v>
      </c>
      <c r="DH114" s="70">
        <f t="shared" si="72"/>
        <v>0</v>
      </c>
      <c r="DI114" s="70">
        <f t="array" ref="DI114">SUM(IF($DA114:$DB114&gt;20,1,0))</f>
        <v>0</v>
      </c>
      <c r="DJ114" s="70">
        <f t="shared" si="73"/>
        <v>0</v>
      </c>
      <c r="DK114" s="70">
        <f t="array" ref="DK114">SUM(IF(DA114:DB114&gt;40,1,0))</f>
        <v>0</v>
      </c>
      <c r="DL114" s="70">
        <f t="shared" si="89"/>
        <v>0</v>
      </c>
      <c r="DM114" s="70">
        <v>6.6571602769052998</v>
      </c>
      <c r="DN114" s="70">
        <v>2.2935779816513735</v>
      </c>
      <c r="DO114" s="70">
        <f t="shared" si="99"/>
        <v>4.4753691292783362</v>
      </c>
      <c r="DP114" s="70">
        <f t="shared" si="94"/>
        <v>4.4753691292783362</v>
      </c>
      <c r="DQ114" s="70">
        <f t="shared" si="95"/>
        <v>6.6571602769052998</v>
      </c>
      <c r="DR114" s="70">
        <f t="shared" si="96"/>
        <v>2</v>
      </c>
      <c r="DS114" s="70">
        <f t="array" ref="DS114">SUM(IF($DM114:$DN114&lt;0,1,0))</f>
        <v>0</v>
      </c>
      <c r="DT114" s="70">
        <f t="shared" si="97"/>
        <v>0</v>
      </c>
      <c r="DU114" s="70">
        <f t="array" ref="DU114">SUM(IF($DM114:$DN114&gt;20,1,0))</f>
        <v>0</v>
      </c>
      <c r="DV114" s="70">
        <f t="shared" si="98"/>
        <v>0</v>
      </c>
      <c r="DW114" s="70">
        <f t="array" ref="DW114">SUM(IF(DM114:DN114&gt;40,1,0))</f>
        <v>0</v>
      </c>
      <c r="DX114" s="70">
        <f t="shared" si="100"/>
        <v>0</v>
      </c>
      <c r="DY114" s="70">
        <f t="shared" si="91"/>
        <v>2.5637028261053265</v>
      </c>
      <c r="DZ114" s="70">
        <f t="shared" si="74"/>
        <v>2.3777232722550803</v>
      </c>
      <c r="EA114" s="70">
        <f t="shared" si="75"/>
        <v>15.751445086705191</v>
      </c>
      <c r="EB114" s="70">
        <f t="shared" si="92"/>
        <v>0.92478621500882741</v>
      </c>
      <c r="EC114" s="70">
        <f t="shared" si="76"/>
        <v>5.969840845786976</v>
      </c>
      <c r="ED114" s="70">
        <f t="shared" si="77"/>
        <v>38</v>
      </c>
      <c r="EE114" s="70">
        <f t="shared" si="77"/>
        <v>9</v>
      </c>
      <c r="EF114" s="70">
        <f t="shared" si="78"/>
        <v>23.684210526315791</v>
      </c>
      <c r="EG114" s="70">
        <f t="shared" si="79"/>
        <v>1</v>
      </c>
      <c r="EH114" s="103">
        <f t="shared" si="80"/>
        <v>2.6315789473684208</v>
      </c>
      <c r="EI114" s="70">
        <f t="shared" si="93"/>
        <v>3.9473684210526314</v>
      </c>
      <c r="EJ114" s="70">
        <f t="shared" si="81"/>
        <v>1</v>
      </c>
      <c r="EK114" s="70">
        <f t="shared" si="90"/>
        <v>2.6315789473684208</v>
      </c>
      <c r="EL114" s="37"/>
      <c r="EM114" s="37"/>
      <c r="EN114" s="37"/>
      <c r="EO114" s="37"/>
    </row>
    <row r="115" spans="2:145" x14ac:dyDescent="0.4">
      <c r="B115" s="69">
        <v>1906</v>
      </c>
      <c r="C115" s="70"/>
      <c r="D115" s="70"/>
      <c r="E115" s="70"/>
      <c r="F115" s="70"/>
      <c r="G115" s="70">
        <v>9.4487427466150908</v>
      </c>
      <c r="H115" s="70"/>
      <c r="I115" s="70"/>
      <c r="J115" s="70"/>
      <c r="K115" s="70"/>
      <c r="L115" s="70"/>
      <c r="M115" s="70">
        <v>-7.2514820860898732</v>
      </c>
      <c r="N115" s="70"/>
      <c r="O115" s="70"/>
      <c r="P115" s="70"/>
      <c r="Q115" s="70">
        <f t="shared" si="53"/>
        <v>1.0986303302626088</v>
      </c>
      <c r="R115" s="70">
        <f t="shared" si="47"/>
        <v>1.0986303302626093</v>
      </c>
      <c r="S115" s="70">
        <f t="shared" si="48"/>
        <v>9.4487427466150908</v>
      </c>
      <c r="T115" s="70">
        <f t="shared" si="49"/>
        <v>2</v>
      </c>
      <c r="U115" s="70">
        <f t="array" ref="U115">SUM(IF($C115:$P115&lt;0,1,0))</f>
        <v>1</v>
      </c>
      <c r="V115" s="70">
        <f t="shared" si="50"/>
        <v>50</v>
      </c>
      <c r="W115" s="70">
        <f t="array" ref="W115">SUM(IF($C115:$P115&gt;20,1,0))</f>
        <v>0</v>
      </c>
      <c r="X115" s="70">
        <f t="shared" si="51"/>
        <v>0</v>
      </c>
      <c r="Y115" s="70">
        <f t="array" ref="Y115">SUM(IF(C115:P115&gt;40,1,0))</f>
        <v>0</v>
      </c>
      <c r="Z115" s="70">
        <f t="shared" si="52"/>
        <v>0</v>
      </c>
      <c r="AA115" s="70">
        <v>13.587748634216775</v>
      </c>
      <c r="AB115" s="70"/>
      <c r="AC115" s="70">
        <v>2.0528879610299366</v>
      </c>
      <c r="AD115" s="70">
        <v>5.7201397774881428</v>
      </c>
      <c r="AE115" s="70">
        <v>5.0439232635794218</v>
      </c>
      <c r="AF115" s="70" t="s">
        <v>14</v>
      </c>
      <c r="AG115" s="70"/>
      <c r="AH115" s="70">
        <v>7.3145245559038674</v>
      </c>
      <c r="AI115" s="70"/>
      <c r="AJ115" s="70"/>
      <c r="AK115" s="70">
        <v>8.756567425569628E-2</v>
      </c>
      <c r="AL115" s="70">
        <v>-0.81632653061224358</v>
      </c>
      <c r="AM115" s="70">
        <f t="shared" si="82"/>
        <v>4.7129233336945129</v>
      </c>
      <c r="AN115" s="70">
        <f t="shared" si="54"/>
        <v>5.0439232635794218</v>
      </c>
      <c r="AO115" s="70">
        <f t="shared" si="55"/>
        <v>13.587748634216775</v>
      </c>
      <c r="AP115" s="70">
        <f t="shared" si="56"/>
        <v>8</v>
      </c>
      <c r="AQ115" s="70">
        <f t="array" ref="AQ115">SUM(IF($AA115:$AL115&lt;0,1,0))</f>
        <v>1</v>
      </c>
      <c r="AR115" s="70">
        <f t="shared" si="57"/>
        <v>12.5</v>
      </c>
      <c r="AS115" s="70">
        <f t="array" ref="AS115">SUM(IF($AA115:$AL115&gt;20,1,0))</f>
        <v>1</v>
      </c>
      <c r="AT115" s="70">
        <f t="shared" si="58"/>
        <v>12.5</v>
      </c>
      <c r="AU115" s="70">
        <f t="array" ref="AU115">SUM(IF(AA115:AL115&gt;40,1,0))</f>
        <v>1</v>
      </c>
      <c r="AV115" s="70">
        <f t="shared" si="83"/>
        <v>12.5</v>
      </c>
      <c r="AW115" s="70">
        <v>0.81300813008129413</v>
      </c>
      <c r="AX115" s="70">
        <v>-2.1634615384615481</v>
      </c>
      <c r="AY115" s="70">
        <v>1.1612503170889921</v>
      </c>
      <c r="AZ115" s="70">
        <v>4.6742209631728056</v>
      </c>
      <c r="BA115" s="70">
        <v>1.1111111111110941</v>
      </c>
      <c r="BB115" s="70">
        <v>6.0975609756097615</v>
      </c>
      <c r="BC115" s="70">
        <v>4.8299871085542456</v>
      </c>
      <c r="BD115" s="70"/>
      <c r="BE115" s="70">
        <v>0.92592592592592027</v>
      </c>
      <c r="BF115" s="70">
        <v>1.8594773839506586</v>
      </c>
      <c r="BG115" s="70">
        <v>1.9666680163588055</v>
      </c>
      <c r="BH115" s="70">
        <v>-2.9813875272568069</v>
      </c>
      <c r="BI115" s="70">
        <v>4.5787545787554139E-2</v>
      </c>
      <c r="BJ115" s="70">
        <v>12.852869352869357</v>
      </c>
      <c r="BK115" s="70">
        <v>-1.6052344295996963</v>
      </c>
      <c r="BL115" s="70">
        <v>3.1666499649263491</v>
      </c>
      <c r="BM115" s="70">
        <v>2.1048883296858389</v>
      </c>
      <c r="BN115" s="70">
        <v>0</v>
      </c>
      <c r="BO115" s="70">
        <f t="shared" si="84"/>
        <v>2.0505483311649781</v>
      </c>
      <c r="BP115" s="70">
        <f t="shared" si="59"/>
        <v>1.1612503170889921</v>
      </c>
      <c r="BQ115" s="70">
        <f t="shared" si="60"/>
        <v>12.852869352869357</v>
      </c>
      <c r="BR115" s="70">
        <f t="shared" si="61"/>
        <v>17</v>
      </c>
      <c r="BS115" s="70">
        <f t="array" ref="BS115">SUM(IF($AW115:$BN115&lt;0,1,0))</f>
        <v>3</v>
      </c>
      <c r="BT115" s="70">
        <f t="shared" si="62"/>
        <v>17.647058823529413</v>
      </c>
      <c r="BU115" s="70">
        <f t="array" ref="BU115">SUM(IF($AW115:$BN115&gt;20,1,0))</f>
        <v>0</v>
      </c>
      <c r="BV115" s="70">
        <f t="shared" si="63"/>
        <v>0</v>
      </c>
      <c r="BW115" s="70">
        <f t="array" ref="BW115">SUM(IF(AW115:BN115&gt;40,1,0))</f>
        <v>0</v>
      </c>
      <c r="BX115" s="70">
        <f t="shared" si="85"/>
        <v>0</v>
      </c>
      <c r="BY115" s="70">
        <v>2.6217228464419584</v>
      </c>
      <c r="BZ115" s="70"/>
      <c r="CA115" s="70">
        <v>-4.0526849037487338</v>
      </c>
      <c r="CB115" s="70">
        <v>9.0720663265306083</v>
      </c>
      <c r="CC115" s="70">
        <v>11.724137931034484</v>
      </c>
      <c r="CD115" s="70"/>
      <c r="CE115" s="70"/>
      <c r="CF115" s="70"/>
      <c r="CG115" s="70"/>
      <c r="CH115" s="70"/>
      <c r="CI115" s="70"/>
      <c r="CJ115" s="70">
        <v>-1.6326530612244761</v>
      </c>
      <c r="CK115" s="70"/>
      <c r="CL115" s="70"/>
      <c r="CM115" s="70"/>
      <c r="CN115" s="70"/>
      <c r="CO115" s="70">
        <v>6.9795427196149351</v>
      </c>
      <c r="CP115" s="70">
        <v>16.951957295373667</v>
      </c>
      <c r="CQ115" s="70">
        <f t="shared" si="86"/>
        <v>5.9520127362889204</v>
      </c>
      <c r="CR115" s="70">
        <f t="shared" si="64"/>
        <v>6.9795427196149351</v>
      </c>
      <c r="CS115" s="70">
        <f t="shared" si="65"/>
        <v>16.951957295373667</v>
      </c>
      <c r="CT115" s="70">
        <f t="shared" si="66"/>
        <v>7</v>
      </c>
      <c r="CU115" s="70">
        <f t="array" ref="CU115">SUM(IF($BY115:$CP115&lt;0,1,0))</f>
        <v>2</v>
      </c>
      <c r="CV115" s="70">
        <f t="shared" si="67"/>
        <v>28.571428571428573</v>
      </c>
      <c r="CW115" s="70">
        <f t="array" ref="CW115">SUM(IF($BY115:$CP115&gt;20,1,0))</f>
        <v>0</v>
      </c>
      <c r="CX115" s="70">
        <f t="shared" si="68"/>
        <v>0</v>
      </c>
      <c r="CY115" s="70">
        <f t="array" ref="CY115">SUM(IF(BY115:CP115&gt;40,1,0))</f>
        <v>0</v>
      </c>
      <c r="CZ115" s="70">
        <f t="shared" si="87"/>
        <v>0</v>
      </c>
      <c r="DA115" s="70">
        <v>1.1355774069104265</v>
      </c>
      <c r="DB115" s="70">
        <v>2.8653565204213027</v>
      </c>
      <c r="DC115" s="70">
        <f t="shared" si="88"/>
        <v>2.0004669636658647</v>
      </c>
      <c r="DD115" s="70">
        <f t="shared" si="69"/>
        <v>2.0004669636658647</v>
      </c>
      <c r="DE115" s="70">
        <f t="shared" si="70"/>
        <v>2.8653565204213027</v>
      </c>
      <c r="DF115" s="70">
        <f t="shared" si="71"/>
        <v>2</v>
      </c>
      <c r="DG115" s="70">
        <f t="array" ref="DG115">SUM(IF($DA115:$DB115&lt;0,1,0))</f>
        <v>0</v>
      </c>
      <c r="DH115" s="70">
        <f t="shared" si="72"/>
        <v>0</v>
      </c>
      <c r="DI115" s="70">
        <f t="array" ref="DI115">SUM(IF($DA115:$DB115&gt;20,1,0))</f>
        <v>0</v>
      </c>
      <c r="DJ115" s="70">
        <f t="shared" si="73"/>
        <v>0</v>
      </c>
      <c r="DK115" s="70">
        <f t="array" ref="DK115">SUM(IF(DA115:DB115&gt;40,1,0))</f>
        <v>0</v>
      </c>
      <c r="DL115" s="70">
        <f t="shared" si="89"/>
        <v>0</v>
      </c>
      <c r="DM115" s="70">
        <v>0.60933147403120502</v>
      </c>
      <c r="DN115" s="70">
        <v>0.89686098654708779</v>
      </c>
      <c r="DO115" s="70">
        <f t="shared" si="99"/>
        <v>0.75309623028914641</v>
      </c>
      <c r="DP115" s="70">
        <f t="shared" si="94"/>
        <v>0.75309623028914641</v>
      </c>
      <c r="DQ115" s="70">
        <f t="shared" si="95"/>
        <v>0.89686098654708779</v>
      </c>
      <c r="DR115" s="70">
        <f t="shared" si="96"/>
        <v>2</v>
      </c>
      <c r="DS115" s="70">
        <f t="array" ref="DS115">SUM(IF($DM115:$DN115&lt;0,1,0))</f>
        <v>0</v>
      </c>
      <c r="DT115" s="70">
        <f t="shared" si="97"/>
        <v>0</v>
      </c>
      <c r="DU115" s="70">
        <f t="array" ref="DU115">SUM(IF($DM115:$DN115&gt;20,1,0))</f>
        <v>0</v>
      </c>
      <c r="DV115" s="70">
        <f t="shared" si="98"/>
        <v>0</v>
      </c>
      <c r="DW115" s="70">
        <f t="array" ref="DW115">SUM(IF(DM115:DN115&gt;40,1,0))</f>
        <v>0</v>
      </c>
      <c r="DX115" s="70">
        <f t="shared" si="100"/>
        <v>0</v>
      </c>
      <c r="DY115" s="70">
        <f t="shared" si="91"/>
        <v>3.1680611126519964</v>
      </c>
      <c r="DZ115" s="70">
        <f t="shared" si="74"/>
        <v>1.9666680163588055</v>
      </c>
      <c r="EA115" s="70">
        <f t="shared" si="75"/>
        <v>16.951957295373667</v>
      </c>
      <c r="EB115" s="70">
        <f t="shared" si="92"/>
        <v>0.8396836661751127</v>
      </c>
      <c r="EC115" s="70">
        <f t="shared" si="76"/>
        <v>5.1471486525456678</v>
      </c>
      <c r="ED115" s="70">
        <f t="shared" si="77"/>
        <v>38</v>
      </c>
      <c r="EE115" s="70">
        <f t="shared" si="77"/>
        <v>7</v>
      </c>
      <c r="EF115" s="70">
        <f t="shared" si="78"/>
        <v>18.421052631578949</v>
      </c>
      <c r="EG115" s="70">
        <f t="shared" si="79"/>
        <v>1</v>
      </c>
      <c r="EH115" s="103">
        <f t="shared" si="80"/>
        <v>2.6315789473684208</v>
      </c>
      <c r="EI115" s="70">
        <f t="shared" si="93"/>
        <v>3.5087719298245612</v>
      </c>
      <c r="EJ115" s="70">
        <f t="shared" si="81"/>
        <v>1</v>
      </c>
      <c r="EK115" s="70">
        <f t="shared" si="90"/>
        <v>2.6315789473684208</v>
      </c>
      <c r="EL115" s="37"/>
      <c r="EM115" s="37"/>
      <c r="EN115" s="37"/>
      <c r="EO115" s="37"/>
    </row>
    <row r="116" spans="2:145" x14ac:dyDescent="0.4">
      <c r="B116" s="69">
        <v>1907</v>
      </c>
      <c r="C116" s="70"/>
      <c r="D116" s="70"/>
      <c r="E116" s="70"/>
      <c r="F116" s="70"/>
      <c r="G116" s="70">
        <v>1.3077670760802462</v>
      </c>
      <c r="H116" s="70"/>
      <c r="I116" s="70"/>
      <c r="J116" s="70"/>
      <c r="K116" s="70"/>
      <c r="L116" s="70"/>
      <c r="M116" s="70">
        <v>-1.5562760537285714</v>
      </c>
      <c r="N116" s="70"/>
      <c r="O116" s="70"/>
      <c r="P116" s="70"/>
      <c r="Q116" s="70">
        <f t="shared" si="53"/>
        <v>-0.12425448882416257</v>
      </c>
      <c r="R116" s="70">
        <f t="shared" si="47"/>
        <v>-0.12425448882416257</v>
      </c>
      <c r="S116" s="70">
        <f t="shared" si="48"/>
        <v>1.3077670760802462</v>
      </c>
      <c r="T116" s="70">
        <f t="shared" si="49"/>
        <v>2</v>
      </c>
      <c r="U116" s="70">
        <f t="array" ref="U116">SUM(IF($C116:$P116&lt;0,1,0))</f>
        <v>1</v>
      </c>
      <c r="V116" s="70">
        <f t="shared" si="50"/>
        <v>50</v>
      </c>
      <c r="W116" s="70">
        <f t="array" ref="W116">SUM(IF($C116:$P116&gt;20,1,0))</f>
        <v>0</v>
      </c>
      <c r="X116" s="70">
        <f t="shared" si="51"/>
        <v>0</v>
      </c>
      <c r="Y116" s="70">
        <f t="array" ref="Y116">SUM(IF(C116:P116&gt;40,1,0))</f>
        <v>0</v>
      </c>
      <c r="Z116" s="70">
        <f t="shared" si="52"/>
        <v>0</v>
      </c>
      <c r="AA116" s="70">
        <v>17.877243402637447</v>
      </c>
      <c r="AB116" s="70"/>
      <c r="AC116" s="70">
        <v>4.8187294010682891</v>
      </c>
      <c r="AD116" s="70">
        <v>12.633038463317725</v>
      </c>
      <c r="AE116" s="70">
        <v>14.177265930016338</v>
      </c>
      <c r="AF116" s="70">
        <v>0.99009900990099098</v>
      </c>
      <c r="AG116" s="70"/>
      <c r="AH116" s="70">
        <v>-0.29211295034079487</v>
      </c>
      <c r="AI116" s="70"/>
      <c r="AJ116" s="70"/>
      <c r="AK116" s="70">
        <v>0.17482517482516613</v>
      </c>
      <c r="AL116" s="70">
        <v>-0.32921810699588772</v>
      </c>
      <c r="AM116" s="70">
        <f t="shared" si="82"/>
        <v>6.2562337905536598</v>
      </c>
      <c r="AN116" s="70">
        <f t="shared" si="54"/>
        <v>2.90441420548464</v>
      </c>
      <c r="AO116" s="70">
        <f t="shared" si="55"/>
        <v>17.877243402637447</v>
      </c>
      <c r="AP116" s="70">
        <f t="shared" si="56"/>
        <v>8</v>
      </c>
      <c r="AQ116" s="70">
        <f t="array" ref="AQ116">SUM(IF($AA116:$AL116&lt;0,1,0))</f>
        <v>2</v>
      </c>
      <c r="AR116" s="70">
        <f t="shared" si="57"/>
        <v>25</v>
      </c>
      <c r="AS116" s="70">
        <f t="array" ref="AS116">SUM(IF($AA116:$AL116&gt;20,1,0))</f>
        <v>0</v>
      </c>
      <c r="AT116" s="70">
        <f t="shared" si="58"/>
        <v>0</v>
      </c>
      <c r="AU116" s="70">
        <f t="array" ref="AU116">SUM(IF(AA116:AL116&gt;40,1,0))</f>
        <v>0</v>
      </c>
      <c r="AV116" s="70">
        <f t="shared" si="83"/>
        <v>0</v>
      </c>
      <c r="AW116" s="70">
        <v>1.4976958525345641</v>
      </c>
      <c r="AX116" s="70">
        <v>6.0431959345003037</v>
      </c>
      <c r="AY116" s="70">
        <v>5.7479590983812017</v>
      </c>
      <c r="AZ116" s="70">
        <v>3.5182679296346504</v>
      </c>
      <c r="BA116" s="70">
        <v>1.0989010989010981</v>
      </c>
      <c r="BB116" s="70">
        <v>1.1494252873563315</v>
      </c>
      <c r="BC116" s="70">
        <v>4.7617490071477864</v>
      </c>
      <c r="BD116" s="70"/>
      <c r="BE116" s="70">
        <v>5.5045871559633008</v>
      </c>
      <c r="BF116" s="70">
        <v>2.4772594316386045</v>
      </c>
      <c r="BG116" s="70">
        <v>4.273225153147707</v>
      </c>
      <c r="BH116" s="70">
        <v>4.9897904166693374</v>
      </c>
      <c r="BI116" s="70">
        <v>-8.5599573947578375E-2</v>
      </c>
      <c r="BJ116" s="70">
        <v>26.875824323472074</v>
      </c>
      <c r="BK116" s="70">
        <v>2.1033300489911051</v>
      </c>
      <c r="BL116" s="70">
        <v>2.8654686741136359</v>
      </c>
      <c r="BM116" s="70">
        <v>2.9624277456647308</v>
      </c>
      <c r="BN116" s="70">
        <v>1.0752688172042779</v>
      </c>
      <c r="BO116" s="70">
        <f t="shared" si="84"/>
        <v>4.5211044941984202</v>
      </c>
      <c r="BP116" s="70">
        <f t="shared" si="59"/>
        <v>2.9624277456647308</v>
      </c>
      <c r="BQ116" s="70">
        <f t="shared" si="60"/>
        <v>26.875824323472074</v>
      </c>
      <c r="BR116" s="70">
        <f t="shared" si="61"/>
        <v>17</v>
      </c>
      <c r="BS116" s="70">
        <f t="array" ref="BS116">SUM(IF($AW116:$BN116&lt;0,1,0))</f>
        <v>1</v>
      </c>
      <c r="BT116" s="70">
        <f t="shared" si="62"/>
        <v>5.882352941176471</v>
      </c>
      <c r="BU116" s="70">
        <f t="array" ref="BU116">SUM(IF($AW116:$BN116&gt;20,1,0))</f>
        <v>1</v>
      </c>
      <c r="BV116" s="70">
        <f t="shared" si="63"/>
        <v>5.8823529411764701</v>
      </c>
      <c r="BW116" s="70">
        <f t="array" ref="BW116">SUM(IF(AW116:BN116&gt;40,1,0))</f>
        <v>0</v>
      </c>
      <c r="BX116" s="70">
        <f t="shared" si="85"/>
        <v>0</v>
      </c>
      <c r="BY116" s="70">
        <v>6.6909975669099762</v>
      </c>
      <c r="BZ116" s="70"/>
      <c r="CA116" s="70">
        <v>5.5966209081309364</v>
      </c>
      <c r="CB116" s="70">
        <v>15.275544511036413</v>
      </c>
      <c r="CC116" s="70">
        <v>8.6419753086419693</v>
      </c>
      <c r="CD116" s="70"/>
      <c r="CE116" s="70"/>
      <c r="CF116" s="70"/>
      <c r="CG116" s="70"/>
      <c r="CH116" s="70"/>
      <c r="CI116" s="70"/>
      <c r="CJ116" s="70">
        <v>4.7026279391424453</v>
      </c>
      <c r="CK116" s="70"/>
      <c r="CL116" s="70"/>
      <c r="CM116" s="70"/>
      <c r="CN116" s="70"/>
      <c r="CO116" s="70">
        <v>-3.8245219347581614</v>
      </c>
      <c r="CP116" s="70">
        <v>-3.3684580259922656</v>
      </c>
      <c r="CQ116" s="70">
        <f t="shared" si="86"/>
        <v>4.8163980390159011</v>
      </c>
      <c r="CR116" s="70">
        <f t="shared" si="64"/>
        <v>5.5966209081309364</v>
      </c>
      <c r="CS116" s="70">
        <f t="shared" si="65"/>
        <v>15.275544511036413</v>
      </c>
      <c r="CT116" s="70">
        <f t="shared" si="66"/>
        <v>7</v>
      </c>
      <c r="CU116" s="70">
        <f t="array" ref="CU116">SUM(IF($BY116:$CP116&lt;0,1,0))</f>
        <v>2</v>
      </c>
      <c r="CV116" s="70">
        <f t="shared" si="67"/>
        <v>28.571428571428573</v>
      </c>
      <c r="CW116" s="70">
        <f t="array" ref="CW116">SUM(IF($BY116:$CP116&gt;20,1,0))</f>
        <v>0</v>
      </c>
      <c r="CX116" s="70">
        <f t="shared" si="68"/>
        <v>0</v>
      </c>
      <c r="CY116" s="70">
        <f t="array" ref="CY116">SUM(IF(BY116:CP116&gt;40,1,0))</f>
        <v>0</v>
      </c>
      <c r="CZ116" s="70">
        <f t="shared" si="87"/>
        <v>0</v>
      </c>
      <c r="DA116" s="70">
        <v>7.6543058032511357</v>
      </c>
      <c r="DB116" s="70">
        <v>4.2359684972328742</v>
      </c>
      <c r="DC116" s="70">
        <f t="shared" si="88"/>
        <v>5.9451371502420045</v>
      </c>
      <c r="DD116" s="70">
        <f t="shared" si="69"/>
        <v>5.9451371502420045</v>
      </c>
      <c r="DE116" s="70">
        <f t="shared" si="70"/>
        <v>7.6543058032511357</v>
      </c>
      <c r="DF116" s="70">
        <f t="shared" si="71"/>
        <v>2</v>
      </c>
      <c r="DG116" s="70">
        <f t="array" ref="DG116">SUM(IF($DA116:$DB116&lt;0,1,0))</f>
        <v>0</v>
      </c>
      <c r="DH116" s="70">
        <f t="shared" si="72"/>
        <v>0</v>
      </c>
      <c r="DI116" s="70">
        <f t="array" ref="DI116">SUM(IF($DA116:$DB116&gt;20,1,0))</f>
        <v>0</v>
      </c>
      <c r="DJ116" s="70">
        <f t="shared" si="73"/>
        <v>0</v>
      </c>
      <c r="DK116" s="70">
        <f t="array" ref="DK116">SUM(IF(DA116:DB116&gt;40,1,0))</f>
        <v>0</v>
      </c>
      <c r="DL116" s="70">
        <f t="shared" si="89"/>
        <v>0</v>
      </c>
      <c r="DM116" s="70">
        <v>-1.4869038000831281</v>
      </c>
      <c r="DN116" s="70">
        <v>1.7777777777777892</v>
      </c>
      <c r="DO116" s="70">
        <f t="shared" si="99"/>
        <v>0.14543698884733058</v>
      </c>
      <c r="DP116" s="70">
        <f t="shared" si="94"/>
        <v>0.14543698884733058</v>
      </c>
      <c r="DQ116" s="70">
        <f t="shared" si="95"/>
        <v>1.7777777777777892</v>
      </c>
      <c r="DR116" s="70">
        <f t="shared" si="96"/>
        <v>2</v>
      </c>
      <c r="DS116" s="70">
        <f t="array" ref="DS116">SUM(IF($DM116:$DN116&lt;0,1,0))</f>
        <v>1</v>
      </c>
      <c r="DT116" s="70">
        <f t="shared" si="97"/>
        <v>50</v>
      </c>
      <c r="DU116" s="70">
        <f t="array" ref="DU116">SUM(IF($DM116:$DN116&gt;20,1,0))</f>
        <v>0</v>
      </c>
      <c r="DV116" s="70">
        <f t="shared" si="98"/>
        <v>0</v>
      </c>
      <c r="DW116" s="70">
        <f t="array" ref="DW116">SUM(IF(DM116:DN116&gt;40,1,0))</f>
        <v>0</v>
      </c>
      <c r="DX116" s="70">
        <f t="shared" si="100"/>
        <v>0</v>
      </c>
      <c r="DY116" s="70">
        <f t="shared" si="91"/>
        <v>4.5409492710380022</v>
      </c>
      <c r="DZ116" s="70">
        <f t="shared" si="74"/>
        <v>3.2403478376496908</v>
      </c>
      <c r="EA116" s="70">
        <f t="shared" si="75"/>
        <v>26.875824323472074</v>
      </c>
      <c r="EB116" s="70">
        <f t="shared" si="92"/>
        <v>1.3797416391167279</v>
      </c>
      <c r="EC116" s="70">
        <f t="shared" si="76"/>
        <v>6.091965563695851</v>
      </c>
      <c r="ED116" s="70">
        <f t="shared" si="77"/>
        <v>38</v>
      </c>
      <c r="EE116" s="70">
        <f t="shared" si="77"/>
        <v>7</v>
      </c>
      <c r="EF116" s="70">
        <f t="shared" si="78"/>
        <v>18.421052631578949</v>
      </c>
      <c r="EG116" s="70">
        <f t="shared" si="79"/>
        <v>1</v>
      </c>
      <c r="EH116" s="103">
        <f t="shared" si="80"/>
        <v>2.6315789473684208</v>
      </c>
      <c r="EI116" s="70">
        <f t="shared" si="93"/>
        <v>3.070175438596491</v>
      </c>
      <c r="EJ116" s="70">
        <f t="shared" si="81"/>
        <v>0</v>
      </c>
      <c r="EK116" s="70">
        <f t="shared" si="90"/>
        <v>0</v>
      </c>
      <c r="EL116" s="37"/>
      <c r="EM116" s="37"/>
      <c r="EN116" s="37"/>
      <c r="EO116" s="37"/>
    </row>
    <row r="117" spans="2:145" x14ac:dyDescent="0.4">
      <c r="B117" s="69">
        <v>1908</v>
      </c>
      <c r="C117" s="70"/>
      <c r="D117" s="70"/>
      <c r="E117" s="70"/>
      <c r="F117" s="70"/>
      <c r="G117" s="70">
        <v>8.8704753597906638</v>
      </c>
      <c r="H117" s="70"/>
      <c r="I117" s="70"/>
      <c r="J117" s="70"/>
      <c r="K117" s="70"/>
      <c r="L117" s="70"/>
      <c r="M117" s="70">
        <v>-1.5902888867977714</v>
      </c>
      <c r="N117" s="70"/>
      <c r="O117" s="70"/>
      <c r="P117" s="70"/>
      <c r="Q117" s="70">
        <f t="shared" si="53"/>
        <v>3.6400932364964462</v>
      </c>
      <c r="R117" s="70">
        <f t="shared" si="47"/>
        <v>3.6400932364964467</v>
      </c>
      <c r="S117" s="70">
        <f t="shared" si="48"/>
        <v>8.8704753597906638</v>
      </c>
      <c r="T117" s="70">
        <f t="shared" si="49"/>
        <v>2</v>
      </c>
      <c r="U117" s="70">
        <f t="array" ref="U117">SUM(IF($C117:$P117&lt;0,1,0))</f>
        <v>1</v>
      </c>
      <c r="V117" s="70">
        <f t="shared" si="50"/>
        <v>50</v>
      </c>
      <c r="W117" s="70">
        <f t="array" ref="W117">SUM(IF($C117:$P117&gt;20,1,0))</f>
        <v>0</v>
      </c>
      <c r="X117" s="70">
        <f t="shared" si="51"/>
        <v>0</v>
      </c>
      <c r="Y117" s="70">
        <f t="array" ref="Y117">SUM(IF(C117:P117&gt;40,1,0))</f>
        <v>0</v>
      </c>
      <c r="Z117" s="70">
        <f t="shared" si="52"/>
        <v>0</v>
      </c>
      <c r="AA117" s="70">
        <v>-6.7066827338756658</v>
      </c>
      <c r="AB117" s="70"/>
      <c r="AC117" s="70">
        <v>12.642307275290033</v>
      </c>
      <c r="AD117" s="70">
        <v>5.4094478904946115</v>
      </c>
      <c r="AE117" s="70">
        <v>-3.8595772980679595</v>
      </c>
      <c r="AF117" s="70">
        <v>-4.7058823529411704</v>
      </c>
      <c r="AG117" s="70"/>
      <c r="AH117" s="70">
        <v>23.33984375</v>
      </c>
      <c r="AI117" s="70"/>
      <c r="AJ117" s="70"/>
      <c r="AK117" s="70">
        <v>5.6511324041811806</v>
      </c>
      <c r="AL117" s="70">
        <v>-9.0008257638315321</v>
      </c>
      <c r="AM117" s="70">
        <f t="shared" si="82"/>
        <v>2.8462203964061867</v>
      </c>
      <c r="AN117" s="70">
        <f t="shared" si="54"/>
        <v>0.77493529621332602</v>
      </c>
      <c r="AO117" s="70">
        <f t="shared" si="55"/>
        <v>23.33984375</v>
      </c>
      <c r="AP117" s="70">
        <f t="shared" si="56"/>
        <v>8</v>
      </c>
      <c r="AQ117" s="70">
        <f t="array" ref="AQ117">SUM(IF($AA117:$AL117&lt;0,1,0))</f>
        <v>4</v>
      </c>
      <c r="AR117" s="70">
        <f t="shared" si="57"/>
        <v>50</v>
      </c>
      <c r="AS117" s="70">
        <f t="array" ref="AS117">SUM(IF($AA117:$AL117&gt;20,1,0))</f>
        <v>1</v>
      </c>
      <c r="AT117" s="70">
        <f t="shared" si="58"/>
        <v>12.5</v>
      </c>
      <c r="AU117" s="70">
        <f t="array" ref="AU117">SUM(IF(AA117:AL117&gt;40,1,0))</f>
        <v>0</v>
      </c>
      <c r="AV117" s="70">
        <f t="shared" si="83"/>
        <v>0</v>
      </c>
      <c r="AW117" s="70">
        <v>3.8592508513053403</v>
      </c>
      <c r="AX117" s="70">
        <v>12.399345568359646</v>
      </c>
      <c r="AY117" s="70">
        <v>2.1789534699899877</v>
      </c>
      <c r="AZ117" s="70">
        <v>4.3137254901960791</v>
      </c>
      <c r="BA117" s="70">
        <v>1.0869565217391295</v>
      </c>
      <c r="BB117" s="70">
        <v>0</v>
      </c>
      <c r="BC117" s="70">
        <v>-1.4055490581432739</v>
      </c>
      <c r="BD117" s="70"/>
      <c r="BE117" s="70">
        <v>-0.86956521739129911</v>
      </c>
      <c r="BF117" s="70">
        <v>-1.1452214538361021</v>
      </c>
      <c r="BG117" s="70">
        <v>1.6129981500453172</v>
      </c>
      <c r="BH117" s="70">
        <v>26.941884323276021</v>
      </c>
      <c r="BI117" s="70">
        <v>1.0503708178126927</v>
      </c>
      <c r="BJ117" s="70">
        <v>8.6570562879805806</v>
      </c>
      <c r="BK117" s="70">
        <v>-3.3980043623583436</v>
      </c>
      <c r="BL117" s="70">
        <v>0.67988668555241105</v>
      </c>
      <c r="BM117" s="70">
        <v>7.2280701754385834</v>
      </c>
      <c r="BN117" s="70">
        <v>0</v>
      </c>
      <c r="BO117" s="70">
        <f t="shared" si="84"/>
        <v>3.717068132350986</v>
      </c>
      <c r="BP117" s="70">
        <f t="shared" si="59"/>
        <v>1.0869565217391295</v>
      </c>
      <c r="BQ117" s="70">
        <f t="shared" si="60"/>
        <v>26.941884323276021</v>
      </c>
      <c r="BR117" s="70">
        <f t="shared" si="61"/>
        <v>17</v>
      </c>
      <c r="BS117" s="70">
        <f t="array" ref="BS117">SUM(IF($AW117:$BN117&lt;0,1,0))</f>
        <v>4</v>
      </c>
      <c r="BT117" s="70">
        <f t="shared" si="62"/>
        <v>23.529411764705884</v>
      </c>
      <c r="BU117" s="70">
        <f t="array" ref="BU117">SUM(IF($AW117:$BN117&gt;20,1,0))</f>
        <v>1</v>
      </c>
      <c r="BV117" s="70">
        <f t="shared" si="63"/>
        <v>5.8823529411764701</v>
      </c>
      <c r="BW117" s="70">
        <f t="array" ref="BW117">SUM(IF(AW117:BN117&gt;40,1,0))</f>
        <v>0</v>
      </c>
      <c r="BX117" s="70">
        <f t="shared" si="85"/>
        <v>0</v>
      </c>
      <c r="BY117" s="70">
        <v>0.79817559863170207</v>
      </c>
      <c r="BZ117" s="70"/>
      <c r="CA117" s="70">
        <v>5.3</v>
      </c>
      <c r="CB117" s="70">
        <v>29.178290641643436</v>
      </c>
      <c r="CC117" s="70">
        <v>-9.0909090909090828</v>
      </c>
      <c r="CD117" s="70"/>
      <c r="CE117" s="70"/>
      <c r="CF117" s="70"/>
      <c r="CG117" s="70"/>
      <c r="CH117" s="70"/>
      <c r="CI117" s="70"/>
      <c r="CJ117" s="70">
        <v>0.26420079260240925</v>
      </c>
      <c r="CK117" s="70"/>
      <c r="CL117" s="70"/>
      <c r="CM117" s="70"/>
      <c r="CN117" s="70"/>
      <c r="CO117" s="70">
        <v>0.23391812865497411</v>
      </c>
      <c r="CP117" s="70">
        <v>-7.7448953433940426</v>
      </c>
      <c r="CQ117" s="70">
        <f t="shared" si="86"/>
        <v>2.7055401038899141</v>
      </c>
      <c r="CR117" s="70">
        <f t="shared" si="64"/>
        <v>0.26420079260240925</v>
      </c>
      <c r="CS117" s="70">
        <f t="shared" si="65"/>
        <v>29.178290641643436</v>
      </c>
      <c r="CT117" s="70">
        <f t="shared" si="66"/>
        <v>7</v>
      </c>
      <c r="CU117" s="70">
        <f t="array" ref="CU117">SUM(IF($BY117:$CP117&lt;0,1,0))</f>
        <v>2</v>
      </c>
      <c r="CV117" s="70">
        <f t="shared" si="67"/>
        <v>28.571428571428573</v>
      </c>
      <c r="CW117" s="70">
        <f t="array" ref="CW117">SUM(IF($BY117:$CP117&gt;20,1,0))</f>
        <v>1</v>
      </c>
      <c r="CX117" s="70">
        <f t="shared" si="68"/>
        <v>14.285714285714285</v>
      </c>
      <c r="CY117" s="70">
        <f t="array" ref="CY117">SUM(IF(BY117:CP117&gt;40,1,0))</f>
        <v>0</v>
      </c>
      <c r="CZ117" s="70">
        <f t="shared" si="87"/>
        <v>0</v>
      </c>
      <c r="DA117" s="70">
        <v>0.38500542427242967</v>
      </c>
      <c r="DB117" s="70">
        <v>-1.1799705014749289</v>
      </c>
      <c r="DC117" s="70">
        <f t="shared" si="88"/>
        <v>-0.3974825386012496</v>
      </c>
      <c r="DD117" s="70">
        <f t="shared" si="69"/>
        <v>-0.3974825386012496</v>
      </c>
      <c r="DE117" s="70">
        <f t="shared" si="70"/>
        <v>0.38500542427242967</v>
      </c>
      <c r="DF117" s="70">
        <f t="shared" si="71"/>
        <v>2</v>
      </c>
      <c r="DG117" s="70">
        <f t="array" ref="DG117">SUM(IF($DA117:$DB117&lt;0,1,0))</f>
        <v>1</v>
      </c>
      <c r="DH117" s="70">
        <f t="shared" si="72"/>
        <v>50</v>
      </c>
      <c r="DI117" s="70">
        <f t="array" ref="DI117">SUM(IF($DA117:$DB117&gt;20,1,0))</f>
        <v>0</v>
      </c>
      <c r="DJ117" s="70">
        <f t="shared" si="73"/>
        <v>0</v>
      </c>
      <c r="DK117" s="70">
        <f t="array" ref="DK117">SUM(IF(DA117:DB117&gt;40,1,0))</f>
        <v>0</v>
      </c>
      <c r="DL117" s="70">
        <f t="shared" si="89"/>
        <v>0</v>
      </c>
      <c r="DM117" s="70">
        <v>7.8925197186197575</v>
      </c>
      <c r="DN117" s="70">
        <v>0</v>
      </c>
      <c r="DO117" s="70">
        <f t="shared" si="99"/>
        <v>3.9462598593098788</v>
      </c>
      <c r="DP117" s="70">
        <f t="shared" si="94"/>
        <v>3.9462598593098788</v>
      </c>
      <c r="DQ117" s="70">
        <f t="shared" si="95"/>
        <v>7.8925197186197575</v>
      </c>
      <c r="DR117" s="70">
        <f t="shared" si="96"/>
        <v>2</v>
      </c>
      <c r="DS117" s="70">
        <f t="array" ref="DS117">SUM(IF($DM117:$DN117&lt;0,1,0))</f>
        <v>0</v>
      </c>
      <c r="DT117" s="70">
        <f t="shared" si="97"/>
        <v>0</v>
      </c>
      <c r="DU117" s="70">
        <f t="array" ref="DU117">SUM(IF($DM117:$DN117&gt;20,1,0))</f>
        <v>0</v>
      </c>
      <c r="DV117" s="70">
        <f t="shared" si="98"/>
        <v>0</v>
      </c>
      <c r="DW117" s="70">
        <f t="array" ref="DW117">SUM(IF(DM117:DN117&gt;40,1,0))</f>
        <v>0</v>
      </c>
      <c r="DX117" s="70">
        <f t="shared" si="100"/>
        <v>0</v>
      </c>
      <c r="DY117" s="70">
        <f t="shared" si="91"/>
        <v>3.1388537700751531</v>
      </c>
      <c r="DZ117" s="70">
        <f t="shared" si="74"/>
        <v>0.73903114209205656</v>
      </c>
      <c r="EA117" s="70">
        <f t="shared" si="75"/>
        <v>29.178290641643436</v>
      </c>
      <c r="EB117" s="70">
        <f t="shared" si="92"/>
        <v>1.5029134961320707</v>
      </c>
      <c r="EC117" s="70">
        <f t="shared" si="76"/>
        <v>8.6809894491903439</v>
      </c>
      <c r="ED117" s="70">
        <f t="shared" si="77"/>
        <v>38</v>
      </c>
      <c r="EE117" s="70">
        <f t="shared" si="77"/>
        <v>12</v>
      </c>
      <c r="EF117" s="70">
        <f t="shared" si="78"/>
        <v>31.578947368421051</v>
      </c>
      <c r="EG117" s="70">
        <f t="shared" si="79"/>
        <v>3</v>
      </c>
      <c r="EH117" s="103">
        <f t="shared" si="80"/>
        <v>7.8947368421052628</v>
      </c>
      <c r="EI117" s="70">
        <f t="shared" si="93"/>
        <v>3.9473684210526314</v>
      </c>
      <c r="EJ117" s="70">
        <f t="shared" si="81"/>
        <v>0</v>
      </c>
      <c r="EK117" s="70">
        <f t="shared" si="90"/>
        <v>0</v>
      </c>
      <c r="EL117" s="37"/>
      <c r="EM117" s="37"/>
      <c r="EN117" s="37"/>
      <c r="EO117" s="37"/>
    </row>
    <row r="118" spans="2:145" x14ac:dyDescent="0.4">
      <c r="B118" s="69">
        <v>1909</v>
      </c>
      <c r="C118" s="70"/>
      <c r="D118" s="70"/>
      <c r="E118" s="70"/>
      <c r="F118" s="70"/>
      <c r="G118" s="70">
        <v>1.1857074186829131</v>
      </c>
      <c r="H118" s="70"/>
      <c r="I118" s="70"/>
      <c r="J118" s="70"/>
      <c r="K118" s="70"/>
      <c r="L118" s="70"/>
      <c r="M118" s="70">
        <v>4.8384012239433902</v>
      </c>
      <c r="N118" s="70"/>
      <c r="O118" s="70"/>
      <c r="P118" s="70"/>
      <c r="Q118" s="70">
        <f t="shared" si="53"/>
        <v>3.0120543213131517</v>
      </c>
      <c r="R118" s="70">
        <f t="shared" si="47"/>
        <v>3.0120543213131517</v>
      </c>
      <c r="S118" s="70">
        <f t="shared" si="48"/>
        <v>4.8384012239433902</v>
      </c>
      <c r="T118" s="70">
        <f t="shared" si="49"/>
        <v>2</v>
      </c>
      <c r="U118" s="70">
        <f t="array" ref="U118">SUM(IF($C118:$P118&lt;0,1,0))</f>
        <v>0</v>
      </c>
      <c r="V118" s="70">
        <f t="shared" si="50"/>
        <v>0</v>
      </c>
      <c r="W118" s="70">
        <f t="array" ref="W118">SUM(IF($C118:$P118&gt;20,1,0))</f>
        <v>0</v>
      </c>
      <c r="X118" s="70">
        <f t="shared" si="51"/>
        <v>0</v>
      </c>
      <c r="Y118" s="70">
        <f t="array" ref="Y118">SUM(IF(C118:P118&gt;40,1,0))</f>
        <v>0</v>
      </c>
      <c r="Z118" s="70">
        <f t="shared" si="52"/>
        <v>0</v>
      </c>
      <c r="AA118" s="70">
        <v>-4.7348594610257946</v>
      </c>
      <c r="AB118" s="70"/>
      <c r="AC118" s="70">
        <v>-8.1624795456733175</v>
      </c>
      <c r="AD118" s="70">
        <v>-7.3013453525290366</v>
      </c>
      <c r="AE118" s="70">
        <v>-7.0747741215306066</v>
      </c>
      <c r="AF118" s="70">
        <v>-15.226337448559669</v>
      </c>
      <c r="AG118" s="70"/>
      <c r="AH118" s="70">
        <v>-2.5336500395882866</v>
      </c>
      <c r="AI118" s="70"/>
      <c r="AJ118" s="70"/>
      <c r="AK118" s="70">
        <v>6.2579260559945338</v>
      </c>
      <c r="AL118" s="70">
        <v>3.2667876588021727</v>
      </c>
      <c r="AM118" s="70">
        <f t="shared" si="82"/>
        <v>-4.438591531763751</v>
      </c>
      <c r="AN118" s="70">
        <f t="shared" si="54"/>
        <v>-5.9048167912782006</v>
      </c>
      <c r="AO118" s="70">
        <f t="shared" si="55"/>
        <v>6.2579260559945338</v>
      </c>
      <c r="AP118" s="70">
        <f t="shared" si="56"/>
        <v>8</v>
      </c>
      <c r="AQ118" s="70">
        <f t="array" ref="AQ118">SUM(IF($AA118:$AL118&lt;0,1,0))</f>
        <v>6</v>
      </c>
      <c r="AR118" s="70">
        <f t="shared" si="57"/>
        <v>75</v>
      </c>
      <c r="AS118" s="70">
        <f t="array" ref="AS118">SUM(IF($AA118:$AL118&gt;20,1,0))</f>
        <v>0</v>
      </c>
      <c r="AT118" s="70">
        <f t="shared" si="58"/>
        <v>0</v>
      </c>
      <c r="AU118" s="70">
        <f t="array" ref="AU118">SUM(IF(AA118:AL118&gt;40,1,0))</f>
        <v>0</v>
      </c>
      <c r="AV118" s="70">
        <f t="shared" si="83"/>
        <v>0</v>
      </c>
      <c r="AW118" s="70">
        <v>2.841530054644803</v>
      </c>
      <c r="AX118" s="70">
        <v>1.4042294732831775</v>
      </c>
      <c r="AY118" s="70">
        <v>-3.1948634640674531</v>
      </c>
      <c r="AZ118" s="70">
        <v>-1.0025062656641612</v>
      </c>
      <c r="BA118" s="70">
        <v>0</v>
      </c>
      <c r="BB118" s="70">
        <v>2.2727272727272485</v>
      </c>
      <c r="BC118" s="70">
        <v>5.2238080272269283</v>
      </c>
      <c r="BD118" s="70"/>
      <c r="BE118" s="70">
        <v>-2.6315789473684204</v>
      </c>
      <c r="BF118" s="70">
        <v>-0.25062412964571606</v>
      </c>
      <c r="BG118" s="70">
        <v>-0.56450325409997393</v>
      </c>
      <c r="BH118" s="70">
        <v>-2.5146250979482643</v>
      </c>
      <c r="BI118" s="70">
        <v>1.083984375</v>
      </c>
      <c r="BJ118" s="70">
        <v>-8.9508822509131498</v>
      </c>
      <c r="BK118" s="70">
        <v>2.6461488644959661</v>
      </c>
      <c r="BL118" s="70">
        <v>-9.3791033577195204E-2</v>
      </c>
      <c r="BM118" s="70">
        <v>0.23704904403680782</v>
      </c>
      <c r="BN118" s="70">
        <v>1.0638297872340496</v>
      </c>
      <c r="BO118" s="70">
        <f t="shared" si="84"/>
        <v>-0.14294514968443253</v>
      </c>
      <c r="BP118" s="70">
        <f t="shared" si="59"/>
        <v>0</v>
      </c>
      <c r="BQ118" s="70">
        <f t="shared" si="60"/>
        <v>5.2238080272269283</v>
      </c>
      <c r="BR118" s="70">
        <f t="shared" si="61"/>
        <v>17</v>
      </c>
      <c r="BS118" s="70">
        <f t="array" ref="BS118">SUM(IF($AW118:$BN118&lt;0,1,0))</f>
        <v>8</v>
      </c>
      <c r="BT118" s="70">
        <f t="shared" si="62"/>
        <v>47.058823529411768</v>
      </c>
      <c r="BU118" s="70">
        <f t="array" ref="BU118">SUM(IF($AW118:$BN118&gt;20,1,0))</f>
        <v>0</v>
      </c>
      <c r="BV118" s="70">
        <f t="shared" si="63"/>
        <v>0</v>
      </c>
      <c r="BW118" s="70">
        <f t="array" ref="BW118">SUM(IF(AW118:BN118&gt;40,1,0))</f>
        <v>0</v>
      </c>
      <c r="BX118" s="70">
        <f t="shared" si="85"/>
        <v>0</v>
      </c>
      <c r="BY118" s="70">
        <v>5.4298642533936619</v>
      </c>
      <c r="BZ118" s="70"/>
      <c r="CA118" s="70">
        <v>-1.2345679012345652</v>
      </c>
      <c r="CB118" s="70">
        <v>-3.8087758908412881</v>
      </c>
      <c r="CC118" s="70">
        <v>-1.875</v>
      </c>
      <c r="CD118" s="70"/>
      <c r="CE118" s="70"/>
      <c r="CF118" s="70"/>
      <c r="CG118" s="70"/>
      <c r="CH118" s="70"/>
      <c r="CI118" s="70"/>
      <c r="CJ118" s="70">
        <v>8.563899868247681</v>
      </c>
      <c r="CK118" s="70"/>
      <c r="CL118" s="70"/>
      <c r="CM118" s="70"/>
      <c r="CN118" s="70"/>
      <c r="CO118" s="70">
        <v>-1.1668611435239207</v>
      </c>
      <c r="CP118" s="70">
        <v>3.5233493098661639</v>
      </c>
      <c r="CQ118" s="70">
        <f t="shared" si="86"/>
        <v>1.3474154994153904</v>
      </c>
      <c r="CR118" s="70">
        <f t="shared" si="64"/>
        <v>-1.1668611435239207</v>
      </c>
      <c r="CS118" s="70">
        <f t="shared" si="65"/>
        <v>8.563899868247681</v>
      </c>
      <c r="CT118" s="70">
        <f t="shared" si="66"/>
        <v>7</v>
      </c>
      <c r="CU118" s="70">
        <f t="array" ref="CU118">SUM(IF($BY118:$CP118&lt;0,1,0))</f>
        <v>4</v>
      </c>
      <c r="CV118" s="70">
        <f t="shared" si="67"/>
        <v>57.142857142857146</v>
      </c>
      <c r="CW118" s="70">
        <f t="array" ref="CW118">SUM(IF($BY118:$CP118&gt;20,1,0))</f>
        <v>0</v>
      </c>
      <c r="CX118" s="70">
        <f t="shared" si="68"/>
        <v>0</v>
      </c>
      <c r="CY118" s="70">
        <f t="array" ref="CY118">SUM(IF(BY118:CP118&gt;40,1,0))</f>
        <v>0</v>
      </c>
      <c r="CZ118" s="70">
        <f t="shared" si="87"/>
        <v>0</v>
      </c>
      <c r="DA118" s="70">
        <v>1.2425253931847988</v>
      </c>
      <c r="DB118" s="70">
        <v>0.65125125125124661</v>
      </c>
      <c r="DC118" s="70">
        <f t="shared" si="88"/>
        <v>0.94688832221802266</v>
      </c>
      <c r="DD118" s="70">
        <f t="shared" si="69"/>
        <v>0.94688832221802266</v>
      </c>
      <c r="DE118" s="70">
        <f t="shared" si="70"/>
        <v>1.2425253931847988</v>
      </c>
      <c r="DF118" s="70">
        <f t="shared" si="71"/>
        <v>2</v>
      </c>
      <c r="DG118" s="70">
        <f t="array" ref="DG118">SUM(IF($DA118:$DB118&lt;0,1,0))</f>
        <v>0</v>
      </c>
      <c r="DH118" s="70">
        <f t="shared" si="72"/>
        <v>0</v>
      </c>
      <c r="DI118" s="70">
        <f t="array" ref="DI118">SUM(IF($DA118:$DB118&gt;20,1,0))</f>
        <v>0</v>
      </c>
      <c r="DJ118" s="70">
        <f t="shared" si="73"/>
        <v>0</v>
      </c>
      <c r="DK118" s="70">
        <f t="array" ref="DK118">SUM(IF(DA118:DB118&gt;40,1,0))</f>
        <v>0</v>
      </c>
      <c r="DL118" s="70">
        <f t="shared" si="89"/>
        <v>0</v>
      </c>
      <c r="DM118" s="70">
        <v>-1.2379421047131856</v>
      </c>
      <c r="DN118" s="70">
        <v>0.4366812227074357</v>
      </c>
      <c r="DO118" s="70">
        <f t="shared" si="99"/>
        <v>-0.40063044100287493</v>
      </c>
      <c r="DP118" s="70">
        <f t="shared" si="94"/>
        <v>-0.40063044100287493</v>
      </c>
      <c r="DQ118" s="70">
        <f t="shared" si="95"/>
        <v>0.4366812227074357</v>
      </c>
      <c r="DR118" s="70">
        <f t="shared" si="96"/>
        <v>2</v>
      </c>
      <c r="DS118" s="70">
        <f t="array" ref="DS118">SUM(IF($DM118:$DN118&lt;0,1,0))</f>
        <v>1</v>
      </c>
      <c r="DT118" s="70">
        <f t="shared" si="97"/>
        <v>50</v>
      </c>
      <c r="DU118" s="70">
        <f t="array" ref="DU118">SUM(IF($DM118:$DN118&gt;20,1,0))</f>
        <v>0</v>
      </c>
      <c r="DV118" s="70">
        <f t="shared" si="98"/>
        <v>0</v>
      </c>
      <c r="DW118" s="70">
        <f t="array" ref="DW118">SUM(IF(DM118:DN118&gt;40,1,0))</f>
        <v>0</v>
      </c>
      <c r="DX118" s="70">
        <f t="shared" si="100"/>
        <v>0</v>
      </c>
      <c r="DY118" s="70">
        <f t="shared" si="91"/>
        <v>-0.56290176046792217</v>
      </c>
      <c r="DZ118" s="70">
        <f t="shared" si="74"/>
        <v>-4.6895516788597602E-2</v>
      </c>
      <c r="EA118" s="70">
        <f t="shared" si="75"/>
        <v>8.563899868247681</v>
      </c>
      <c r="EB118" s="70">
        <f t="shared" si="92"/>
        <v>1.3592280114499136</v>
      </c>
      <c r="EC118" s="70">
        <f t="shared" si="76"/>
        <v>4.6205995305198542</v>
      </c>
      <c r="ED118" s="70">
        <f t="shared" si="77"/>
        <v>38</v>
      </c>
      <c r="EE118" s="70">
        <f t="shared" si="77"/>
        <v>19</v>
      </c>
      <c r="EF118" s="70">
        <f t="shared" si="78"/>
        <v>50</v>
      </c>
      <c r="EG118" s="70">
        <f t="shared" si="79"/>
        <v>0</v>
      </c>
      <c r="EH118" s="103">
        <f t="shared" si="80"/>
        <v>0</v>
      </c>
      <c r="EI118" s="70">
        <f t="shared" si="93"/>
        <v>3.070175438596491</v>
      </c>
      <c r="EJ118" s="70">
        <f t="shared" si="81"/>
        <v>0</v>
      </c>
      <c r="EK118" s="70">
        <f t="shared" si="90"/>
        <v>0</v>
      </c>
      <c r="EL118" s="37"/>
      <c r="EM118" s="37"/>
      <c r="EN118" s="37"/>
      <c r="EO118" s="37"/>
    </row>
    <row r="119" spans="2:145" x14ac:dyDescent="0.4">
      <c r="B119" s="69">
        <v>1910</v>
      </c>
      <c r="C119" s="70"/>
      <c r="D119" s="70"/>
      <c r="E119" s="70"/>
      <c r="F119" s="70"/>
      <c r="G119" s="70">
        <v>-11.74188440221694</v>
      </c>
      <c r="H119" s="70"/>
      <c r="I119" s="70"/>
      <c r="J119" s="70"/>
      <c r="K119" s="70"/>
      <c r="L119" s="70"/>
      <c r="M119" s="70">
        <v>15.386720175118556</v>
      </c>
      <c r="N119" s="70"/>
      <c r="O119" s="70"/>
      <c r="P119" s="70"/>
      <c r="Q119" s="70">
        <f t="shared" si="53"/>
        <v>1.8224178864508085</v>
      </c>
      <c r="R119" s="70">
        <f t="shared" si="47"/>
        <v>1.8224178864508076</v>
      </c>
      <c r="S119" s="70">
        <f t="shared" si="48"/>
        <v>15.386720175118556</v>
      </c>
      <c r="T119" s="70">
        <f t="shared" si="49"/>
        <v>2</v>
      </c>
      <c r="U119" s="70">
        <f t="array" ref="U119">SUM(IF($C119:$P119&lt;0,1,0))</f>
        <v>1</v>
      </c>
      <c r="V119" s="70">
        <f t="shared" si="50"/>
        <v>50</v>
      </c>
      <c r="W119" s="70">
        <f t="array" ref="W119">SUM(IF($C119:$P119&gt;20,1,0))</f>
        <v>0</v>
      </c>
      <c r="X119" s="70">
        <f t="shared" si="51"/>
        <v>0</v>
      </c>
      <c r="Y119" s="70">
        <f t="array" ref="Y119">SUM(IF(C119:P119&gt;40,1,0))</f>
        <v>0</v>
      </c>
      <c r="Z119" s="70">
        <f t="shared" si="52"/>
        <v>0</v>
      </c>
      <c r="AA119" s="70">
        <v>8.12774142476548</v>
      </c>
      <c r="AB119" s="70"/>
      <c r="AC119" s="70">
        <v>-3.7103029032596102</v>
      </c>
      <c r="AD119" s="70">
        <v>0.42682926829268331</v>
      </c>
      <c r="AE119" s="70">
        <v>1.365632715775547</v>
      </c>
      <c r="AF119" s="70">
        <v>10.679611650485432</v>
      </c>
      <c r="AG119" s="70"/>
      <c r="AH119" s="70">
        <v>2.1121039805036546</v>
      </c>
      <c r="AI119" s="70"/>
      <c r="AJ119" s="70"/>
      <c r="AK119" s="70">
        <v>7.825010080064521</v>
      </c>
      <c r="AL119" s="70">
        <v>-2.6362038664323406</v>
      </c>
      <c r="AM119" s="70">
        <f t="shared" si="82"/>
        <v>3.0238027937744212</v>
      </c>
      <c r="AN119" s="70">
        <f t="shared" si="54"/>
        <v>1.7388683481396008</v>
      </c>
      <c r="AO119" s="70">
        <f t="shared" si="55"/>
        <v>10.679611650485432</v>
      </c>
      <c r="AP119" s="70">
        <f t="shared" si="56"/>
        <v>8</v>
      </c>
      <c r="AQ119" s="70">
        <f t="array" ref="AQ119">SUM(IF($AA119:$AL119&lt;0,1,0))</f>
        <v>2</v>
      </c>
      <c r="AR119" s="70">
        <f t="shared" si="57"/>
        <v>25</v>
      </c>
      <c r="AS119" s="70">
        <f t="array" ref="AS119">SUM(IF($AA119:$AL119&gt;20,1,0))</f>
        <v>0</v>
      </c>
      <c r="AT119" s="70">
        <f t="shared" si="58"/>
        <v>0</v>
      </c>
      <c r="AU119" s="70">
        <f t="array" ref="AU119">SUM(IF(AA119:AL119&gt;40,1,0))</f>
        <v>0</v>
      </c>
      <c r="AV119" s="70">
        <f t="shared" si="83"/>
        <v>0</v>
      </c>
      <c r="AW119" s="70">
        <v>-0.31880977683315104</v>
      </c>
      <c r="AX119" s="70">
        <v>-0.32305035664334447</v>
      </c>
      <c r="AY119" s="70">
        <v>1.0974375366256433</v>
      </c>
      <c r="AZ119" s="70">
        <v>0</v>
      </c>
      <c r="BA119" s="70">
        <v>1.0752688172043003</v>
      </c>
      <c r="BB119" s="70">
        <v>2.2222222222222143</v>
      </c>
      <c r="BC119" s="70">
        <v>-4.4029811576330786</v>
      </c>
      <c r="BD119" s="70"/>
      <c r="BE119" s="70">
        <v>2.7027027027027017</v>
      </c>
      <c r="BF119" s="70">
        <v>1.4241424321067786</v>
      </c>
      <c r="BG119" s="70">
        <v>2.6995818539675813</v>
      </c>
      <c r="BH119" s="70">
        <v>-4.4886792056690545</v>
      </c>
      <c r="BI119" s="70">
        <v>-4.0594689458593392</v>
      </c>
      <c r="BJ119" s="70">
        <v>-11.724400172321332</v>
      </c>
      <c r="BK119" s="70">
        <v>-5.7672997672997619</v>
      </c>
      <c r="BL119" s="70">
        <v>1.9714607585429977</v>
      </c>
      <c r="BM119" s="70">
        <v>-0.65004951903002151</v>
      </c>
      <c r="BN119" s="70">
        <v>1.0526315789473939</v>
      </c>
      <c r="BO119" s="70">
        <f t="shared" si="84"/>
        <v>-1.0287818234687922</v>
      </c>
      <c r="BP119" s="70">
        <f t="shared" si="59"/>
        <v>0</v>
      </c>
      <c r="BQ119" s="70">
        <f t="shared" si="60"/>
        <v>2.7027027027027017</v>
      </c>
      <c r="BR119" s="70">
        <f t="shared" si="61"/>
        <v>17</v>
      </c>
      <c r="BS119" s="70">
        <f t="array" ref="BS119">SUM(IF($AW119:$BN119&lt;0,1,0))</f>
        <v>8</v>
      </c>
      <c r="BT119" s="70">
        <f t="shared" si="62"/>
        <v>47.058823529411768</v>
      </c>
      <c r="BU119" s="70">
        <f t="array" ref="BU119">SUM(IF($AW119:$BN119&gt;20,1,0))</f>
        <v>0</v>
      </c>
      <c r="BV119" s="70">
        <f t="shared" si="63"/>
        <v>0</v>
      </c>
      <c r="BW119" s="70">
        <f t="array" ref="BW119">SUM(IF(AW119:BN119&gt;40,1,0))</f>
        <v>0</v>
      </c>
      <c r="BX119" s="70">
        <f t="shared" si="85"/>
        <v>0</v>
      </c>
      <c r="BY119" s="70">
        <v>-0.75107296137339363</v>
      </c>
      <c r="BZ119" s="70"/>
      <c r="CA119" s="70">
        <v>-1.25</v>
      </c>
      <c r="CB119" s="70">
        <v>2.2961526686396514</v>
      </c>
      <c r="CC119" s="70">
        <v>-4.9095607235142165</v>
      </c>
      <c r="CD119" s="70"/>
      <c r="CE119" s="70"/>
      <c r="CF119" s="70"/>
      <c r="CG119" s="70"/>
      <c r="CH119" s="70"/>
      <c r="CI119" s="70"/>
      <c r="CJ119" s="70">
        <v>16.626213592233018</v>
      </c>
      <c r="CK119" s="70"/>
      <c r="CL119" s="70"/>
      <c r="CM119" s="70"/>
      <c r="CN119" s="70"/>
      <c r="CO119" s="70">
        <v>4.368358913813462</v>
      </c>
      <c r="CP119" s="70">
        <v>12.386053985361144</v>
      </c>
      <c r="CQ119" s="70">
        <f t="shared" si="86"/>
        <v>4.109449353594238</v>
      </c>
      <c r="CR119" s="70">
        <f t="shared" si="64"/>
        <v>2.2961526686396514</v>
      </c>
      <c r="CS119" s="70">
        <f t="shared" si="65"/>
        <v>16.626213592233018</v>
      </c>
      <c r="CT119" s="70">
        <f t="shared" si="66"/>
        <v>7</v>
      </c>
      <c r="CU119" s="70">
        <f t="array" ref="CU119">SUM(IF($BY119:$CP119&lt;0,1,0))</f>
        <v>3</v>
      </c>
      <c r="CV119" s="70">
        <f t="shared" si="67"/>
        <v>42.857142857142854</v>
      </c>
      <c r="CW119" s="70">
        <f t="array" ref="CW119">SUM(IF($BY119:$CP119&gt;20,1,0))</f>
        <v>0</v>
      </c>
      <c r="CX119" s="70">
        <f t="shared" si="68"/>
        <v>0</v>
      </c>
      <c r="CY119" s="70">
        <f t="array" ref="CY119">SUM(IF(BY119:CP119&gt;40,1,0))</f>
        <v>0</v>
      </c>
      <c r="CZ119" s="70">
        <f t="shared" si="87"/>
        <v>0</v>
      </c>
      <c r="DA119" s="70">
        <v>0.96749380644130423</v>
      </c>
      <c r="DB119" s="70">
        <v>3.0590519877675839</v>
      </c>
      <c r="DC119" s="70">
        <f t="shared" si="88"/>
        <v>2.0132728971044442</v>
      </c>
      <c r="DD119" s="70">
        <f t="shared" si="69"/>
        <v>2.0132728971044442</v>
      </c>
      <c r="DE119" s="70">
        <f t="shared" si="70"/>
        <v>3.0590519877675839</v>
      </c>
      <c r="DF119" s="70">
        <f t="shared" si="71"/>
        <v>2</v>
      </c>
      <c r="DG119" s="70">
        <f t="array" ref="DG119">SUM(IF($DA119:$DB119&lt;0,1,0))</f>
        <v>0</v>
      </c>
      <c r="DH119" s="70">
        <f t="shared" si="72"/>
        <v>0</v>
      </c>
      <c r="DI119" s="70">
        <f t="array" ref="DI119">SUM(IF($DA119:$DB119&gt;20,1,0))</f>
        <v>0</v>
      </c>
      <c r="DJ119" s="70">
        <f t="shared" si="73"/>
        <v>0</v>
      </c>
      <c r="DK119" s="70">
        <f t="array" ref="DK119">SUM(IF(DA119:DB119&gt;40,1,0))</f>
        <v>0</v>
      </c>
      <c r="DL119" s="70">
        <f t="shared" si="89"/>
        <v>0</v>
      </c>
      <c r="DM119" s="70">
        <v>-0.37149694607275996</v>
      </c>
      <c r="DN119" s="70">
        <v>0.86956521739127712</v>
      </c>
      <c r="DO119" s="70">
        <f t="shared" si="99"/>
        <v>0.24903413565925858</v>
      </c>
      <c r="DP119" s="70">
        <f t="shared" si="94"/>
        <v>0.24903413565925858</v>
      </c>
      <c r="DQ119" s="70">
        <f t="shared" si="95"/>
        <v>0.86956521739127712</v>
      </c>
      <c r="DR119" s="70">
        <f t="shared" si="96"/>
        <v>2</v>
      </c>
      <c r="DS119" s="70">
        <f t="array" ref="DS119">SUM(IF($DM119:$DN119&lt;0,1,0))</f>
        <v>1</v>
      </c>
      <c r="DT119" s="70">
        <f t="shared" si="97"/>
        <v>50</v>
      </c>
      <c r="DU119" s="70">
        <f t="array" ref="DU119">SUM(IF($DM119:$DN119&gt;20,1,0))</f>
        <v>0</v>
      </c>
      <c r="DV119" s="70">
        <f t="shared" si="98"/>
        <v>0</v>
      </c>
      <c r="DW119" s="70">
        <f t="array" ref="DW119">SUM(IF(DM119:DN119&gt;40,1,0))</f>
        <v>0</v>
      </c>
      <c r="DX119" s="70">
        <f t="shared" si="100"/>
        <v>0</v>
      </c>
      <c r="DY119" s="70">
        <f t="shared" si="91"/>
        <v>1.1483349122319624</v>
      </c>
      <c r="DZ119" s="70">
        <f t="shared" si="74"/>
        <v>1.010062692694349</v>
      </c>
      <c r="EA119" s="70">
        <f t="shared" si="75"/>
        <v>16.626213592233018</v>
      </c>
      <c r="EB119" s="70">
        <f t="shared" si="92"/>
        <v>1.5478229073768974</v>
      </c>
      <c r="EC119" s="70">
        <f t="shared" si="76"/>
        <v>6.020193098750922</v>
      </c>
      <c r="ED119" s="70">
        <f t="shared" si="77"/>
        <v>38</v>
      </c>
      <c r="EE119" s="70">
        <f t="shared" si="77"/>
        <v>15</v>
      </c>
      <c r="EF119" s="70">
        <f t="shared" si="78"/>
        <v>39.473684210526315</v>
      </c>
      <c r="EG119" s="70">
        <f t="shared" si="79"/>
        <v>0</v>
      </c>
      <c r="EH119" s="103">
        <f t="shared" si="80"/>
        <v>0</v>
      </c>
      <c r="EI119" s="70">
        <f t="shared" si="93"/>
        <v>2.6315789473684208</v>
      </c>
      <c r="EJ119" s="70">
        <f t="shared" si="81"/>
        <v>0</v>
      </c>
      <c r="EK119" s="70">
        <f t="shared" si="90"/>
        <v>0</v>
      </c>
      <c r="EL119" s="37"/>
      <c r="EM119" s="37"/>
      <c r="EN119" s="37"/>
      <c r="EO119" s="37"/>
    </row>
    <row r="120" spans="2:145" x14ac:dyDescent="0.4">
      <c r="B120" s="69">
        <v>1911</v>
      </c>
      <c r="C120" s="70"/>
      <c r="D120" s="70"/>
      <c r="E120" s="70"/>
      <c r="F120" s="70"/>
      <c r="G120" s="70">
        <v>1.2918273975060623</v>
      </c>
      <c r="H120" s="70"/>
      <c r="I120" s="70"/>
      <c r="J120" s="70"/>
      <c r="K120" s="70"/>
      <c r="L120" s="70"/>
      <c r="M120" s="70">
        <v>3.9996838194609285</v>
      </c>
      <c r="N120" s="70"/>
      <c r="O120" s="70"/>
      <c r="P120" s="70"/>
      <c r="Q120" s="70">
        <f t="shared" si="53"/>
        <v>2.6457556084834954</v>
      </c>
      <c r="R120" s="70">
        <f t="shared" si="47"/>
        <v>2.6457556084834954</v>
      </c>
      <c r="S120" s="70">
        <f t="shared" si="48"/>
        <v>3.9996838194609285</v>
      </c>
      <c r="T120" s="70">
        <f t="shared" si="49"/>
        <v>2</v>
      </c>
      <c r="U120" s="70">
        <f t="array" ref="U120">SUM(IF($C120:$P120&lt;0,1,0))</f>
        <v>0</v>
      </c>
      <c r="V120" s="70">
        <f t="shared" si="50"/>
        <v>0</v>
      </c>
      <c r="W120" s="70">
        <f t="array" ref="W120">SUM(IF($C120:$P120&gt;20,1,0))</f>
        <v>0</v>
      </c>
      <c r="X120" s="70">
        <f t="shared" si="51"/>
        <v>0</v>
      </c>
      <c r="Y120" s="70">
        <f t="array" ref="Y120">SUM(IF(C120:P120&gt;40,1,0))</f>
        <v>0</v>
      </c>
      <c r="Z120" s="70">
        <f t="shared" si="52"/>
        <v>0</v>
      </c>
      <c r="AA120" s="70">
        <v>29.485109406763076</v>
      </c>
      <c r="AB120" s="70"/>
      <c r="AC120" s="70">
        <v>-3.8423859801894</v>
      </c>
      <c r="AD120" s="70">
        <v>9.12619200588043</v>
      </c>
      <c r="AE120" s="70">
        <v>8.1070193608533074</v>
      </c>
      <c r="AF120" s="70">
        <v>33.991228070175424</v>
      </c>
      <c r="AG120" s="70"/>
      <c r="AH120" s="70">
        <v>14.956245027844073</v>
      </c>
      <c r="AI120" s="70"/>
      <c r="AJ120" s="70"/>
      <c r="AK120" s="70">
        <v>8.3333333333333481</v>
      </c>
      <c r="AL120" s="70">
        <v>20.667870036101064</v>
      </c>
      <c r="AM120" s="70">
        <f t="shared" si="82"/>
        <v>15.103076407595164</v>
      </c>
      <c r="AN120" s="70">
        <f t="shared" si="54"/>
        <v>12.041218516862251</v>
      </c>
      <c r="AO120" s="70">
        <f t="shared" si="55"/>
        <v>33.991228070175424</v>
      </c>
      <c r="AP120" s="70">
        <f t="shared" si="56"/>
        <v>8</v>
      </c>
      <c r="AQ120" s="70">
        <f t="array" ref="AQ120">SUM(IF($AA120:$AL120&lt;0,1,0))</f>
        <v>1</v>
      </c>
      <c r="AR120" s="70">
        <f t="shared" si="57"/>
        <v>12.5</v>
      </c>
      <c r="AS120" s="70">
        <f t="array" ref="AS120">SUM(IF($AA120:$AL120&gt;20,1,0))</f>
        <v>3</v>
      </c>
      <c r="AT120" s="70">
        <f t="shared" si="58"/>
        <v>37.5</v>
      </c>
      <c r="AU120" s="70">
        <f t="array" ref="AU120">SUM(IF(AA120:AL120&gt;40,1,0))</f>
        <v>0</v>
      </c>
      <c r="AV120" s="70">
        <f t="shared" si="83"/>
        <v>0</v>
      </c>
      <c r="AW120" s="70">
        <v>6.076759061833692</v>
      </c>
      <c r="AX120" s="70">
        <v>5.3158983991534772</v>
      </c>
      <c r="AY120" s="70">
        <v>-1.0855245823892055</v>
      </c>
      <c r="AZ120" s="70">
        <v>4.3037974683544284</v>
      </c>
      <c r="BA120" s="70">
        <v>4.2553191489361817</v>
      </c>
      <c r="BB120" s="70">
        <v>3.2608695652173836</v>
      </c>
      <c r="BC120" s="70">
        <v>2.1575958198962075</v>
      </c>
      <c r="BD120" s="70"/>
      <c r="BE120" s="70">
        <v>1.7543859649122702</v>
      </c>
      <c r="BF120" s="70">
        <v>2.0099692183349318</v>
      </c>
      <c r="BG120" s="70">
        <v>2.5803805846459715</v>
      </c>
      <c r="BH120" s="70">
        <v>1.7237268137695105</v>
      </c>
      <c r="BI120" s="70">
        <v>5.2898713798535697</v>
      </c>
      <c r="BJ120" s="70" t="s">
        <v>14</v>
      </c>
      <c r="BK120" s="70">
        <v>-1.3734543724076373</v>
      </c>
      <c r="BL120" s="70">
        <v>-2.0162032774811323</v>
      </c>
      <c r="BM120" s="70">
        <v>6.5131290903199579</v>
      </c>
      <c r="BN120" s="70">
        <v>0</v>
      </c>
      <c r="BO120" s="70">
        <f t="shared" si="84"/>
        <v>2.5479075176843509</v>
      </c>
      <c r="BP120" s="70">
        <f t="shared" si="59"/>
        <v>2.3689882022710895</v>
      </c>
      <c r="BQ120" s="70">
        <f t="shared" si="60"/>
        <v>6.5131290903199579</v>
      </c>
      <c r="BR120" s="70">
        <f t="shared" si="61"/>
        <v>17</v>
      </c>
      <c r="BS120" s="70">
        <f t="array" ref="BS120">SUM(IF($AW120:$BN120&lt;0,1,0))</f>
        <v>3</v>
      </c>
      <c r="BT120" s="70">
        <f t="shared" si="62"/>
        <v>17.647058823529413</v>
      </c>
      <c r="BU120" s="70">
        <f t="array" ref="BU120">SUM(IF($AW120:$BN120&gt;20,1,0))</f>
        <v>1</v>
      </c>
      <c r="BV120" s="70">
        <f t="shared" si="63"/>
        <v>5.8823529411764701</v>
      </c>
      <c r="BW120" s="70">
        <f t="array" ref="BW120">SUM(IF(AW120:BN120&gt;40,1,0))</f>
        <v>1</v>
      </c>
      <c r="BX120" s="70">
        <f t="shared" si="85"/>
        <v>5.8823529411764701</v>
      </c>
      <c r="BY120" s="70">
        <v>0.75675675675675991</v>
      </c>
      <c r="BZ120" s="70"/>
      <c r="CA120" s="70">
        <v>-2.6290165530671885</v>
      </c>
      <c r="CB120" s="70">
        <v>0.5586592178770875</v>
      </c>
      <c r="CC120" s="70">
        <v>2.0550070264449842</v>
      </c>
      <c r="CD120" s="70"/>
      <c r="CE120" s="70"/>
      <c r="CF120" s="70"/>
      <c r="CG120" s="70"/>
      <c r="CH120" s="70"/>
      <c r="CI120" s="70"/>
      <c r="CJ120" s="70">
        <v>0.31217481789802548</v>
      </c>
      <c r="CK120" s="70"/>
      <c r="CL120" s="70"/>
      <c r="CM120" s="70"/>
      <c r="CN120" s="70"/>
      <c r="CO120" s="70">
        <v>2.1493212669683159</v>
      </c>
      <c r="CP120" s="70">
        <v>9.8752711890232945</v>
      </c>
      <c r="CQ120" s="70">
        <f t="shared" si="86"/>
        <v>1.8683105317001829</v>
      </c>
      <c r="CR120" s="70">
        <f t="shared" si="64"/>
        <v>0.75675675675675991</v>
      </c>
      <c r="CS120" s="70">
        <f t="shared" si="65"/>
        <v>9.8752711890232945</v>
      </c>
      <c r="CT120" s="70">
        <f t="shared" si="66"/>
        <v>7</v>
      </c>
      <c r="CU120" s="70">
        <f t="array" ref="CU120">SUM(IF($BY120:$CP120&lt;0,1,0))</f>
        <v>1</v>
      </c>
      <c r="CV120" s="70">
        <f t="shared" si="67"/>
        <v>14.285714285714286</v>
      </c>
      <c r="CW120" s="70">
        <f t="array" ref="CW120">SUM(IF($BY120:$CP120&gt;20,1,0))</f>
        <v>0</v>
      </c>
      <c r="CX120" s="70">
        <f t="shared" si="68"/>
        <v>0</v>
      </c>
      <c r="CY120" s="70">
        <f t="array" ref="CY120">SUM(IF(BY120:CP120&gt;40,1,0))</f>
        <v>0</v>
      </c>
      <c r="CZ120" s="70">
        <f t="shared" si="87"/>
        <v>0</v>
      </c>
      <c r="DA120" s="70">
        <v>2.7157555819976213</v>
      </c>
      <c r="DB120" s="70">
        <v>0.70175438596491124</v>
      </c>
      <c r="DC120" s="70">
        <f t="shared" si="88"/>
        <v>1.7087549839812664</v>
      </c>
      <c r="DD120" s="70">
        <f t="shared" si="69"/>
        <v>1.7087549839812661</v>
      </c>
      <c r="DE120" s="70">
        <f t="shared" si="70"/>
        <v>2.7157555819976213</v>
      </c>
      <c r="DF120" s="70">
        <f t="shared" si="71"/>
        <v>2</v>
      </c>
      <c r="DG120" s="70">
        <f t="array" ref="DG120">SUM(IF($DA120:$DB120&lt;0,1,0))</f>
        <v>0</v>
      </c>
      <c r="DH120" s="70">
        <f t="shared" si="72"/>
        <v>0</v>
      </c>
      <c r="DI120" s="70">
        <f t="array" ref="DI120">SUM(IF($DA120:$DB120&gt;20,1,0))</f>
        <v>0</v>
      </c>
      <c r="DJ120" s="70">
        <f t="shared" si="73"/>
        <v>0</v>
      </c>
      <c r="DK120" s="70">
        <f t="array" ref="DK120">SUM(IF(DA120:DB120&gt;40,1,0))</f>
        <v>0</v>
      </c>
      <c r="DL120" s="70">
        <f t="shared" si="89"/>
        <v>0</v>
      </c>
      <c r="DM120" s="70">
        <v>2.8956092592132743</v>
      </c>
      <c r="DN120" s="70">
        <v>0.86206896551725976</v>
      </c>
      <c r="DO120" s="70">
        <f t="shared" si="99"/>
        <v>1.878839112365267</v>
      </c>
      <c r="DP120" s="70">
        <f t="shared" si="94"/>
        <v>1.878839112365267</v>
      </c>
      <c r="DQ120" s="70">
        <f t="shared" si="95"/>
        <v>2.8956092592132743</v>
      </c>
      <c r="DR120" s="70">
        <f t="shared" si="96"/>
        <v>2</v>
      </c>
      <c r="DS120" s="70">
        <f t="array" ref="DS120">SUM(IF($DM120:$DN120&lt;0,1,0))</f>
        <v>0</v>
      </c>
      <c r="DT120" s="70">
        <f t="shared" si="97"/>
        <v>0</v>
      </c>
      <c r="DU120" s="70">
        <f t="array" ref="DU120">SUM(IF($DM120:$DN120&gt;20,1,0))</f>
        <v>0</v>
      </c>
      <c r="DV120" s="70">
        <f t="shared" si="98"/>
        <v>0</v>
      </c>
      <c r="DW120" s="70">
        <f t="array" ref="DW120">SUM(IF(DM120:DN120&gt;40,1,0))</f>
        <v>0</v>
      </c>
      <c r="DX120" s="70">
        <f t="shared" si="100"/>
        <v>0</v>
      </c>
      <c r="DY120" s="70">
        <f t="shared" si="91"/>
        <v>5.0577298560884394</v>
      </c>
      <c r="DZ120" s="70">
        <f t="shared" si="74"/>
        <v>2.5803805846459715</v>
      </c>
      <c r="EA120" s="70">
        <f t="shared" si="75"/>
        <v>33.991228070175424</v>
      </c>
      <c r="EB120" s="70">
        <f t="shared" si="92"/>
        <v>1.5815991261087123</v>
      </c>
      <c r="EC120" s="70">
        <f t="shared" si="76"/>
        <v>8.0323416421895626</v>
      </c>
      <c r="ED120" s="70">
        <f t="shared" si="77"/>
        <v>38</v>
      </c>
      <c r="EE120" s="70">
        <f t="shared" si="77"/>
        <v>5</v>
      </c>
      <c r="EF120" s="70">
        <f t="shared" si="78"/>
        <v>13.157894736842104</v>
      </c>
      <c r="EG120" s="70">
        <f t="shared" si="79"/>
        <v>4</v>
      </c>
      <c r="EH120" s="103">
        <f t="shared" si="80"/>
        <v>10.526315789473683</v>
      </c>
      <c r="EI120" s="70">
        <f t="shared" si="93"/>
        <v>3.9473684210526314</v>
      </c>
      <c r="EJ120" s="70">
        <f t="shared" si="81"/>
        <v>1</v>
      </c>
      <c r="EK120" s="70">
        <f t="shared" si="90"/>
        <v>2.6315789473684208</v>
      </c>
      <c r="EL120" s="37"/>
      <c r="EM120" s="37"/>
      <c r="EN120" s="37"/>
      <c r="EO120" s="37"/>
    </row>
    <row r="121" spans="2:145" x14ac:dyDescent="0.4">
      <c r="B121" s="69">
        <v>1912</v>
      </c>
      <c r="C121" s="70"/>
      <c r="D121" s="70"/>
      <c r="E121" s="70"/>
      <c r="F121" s="70"/>
      <c r="G121" s="70">
        <v>6.2439110796209452</v>
      </c>
      <c r="H121" s="70"/>
      <c r="I121" s="70"/>
      <c r="J121" s="70"/>
      <c r="K121" s="70"/>
      <c r="L121" s="70"/>
      <c r="M121" s="70">
        <v>2.5613741734437818</v>
      </c>
      <c r="N121" s="70"/>
      <c r="O121" s="70"/>
      <c r="P121" s="70"/>
      <c r="Q121" s="70">
        <f t="shared" si="53"/>
        <v>4.4026426265323639</v>
      </c>
      <c r="R121" s="70">
        <f t="shared" si="47"/>
        <v>4.4026426265323639</v>
      </c>
      <c r="S121" s="70">
        <f t="shared" si="48"/>
        <v>6.2439110796209452</v>
      </c>
      <c r="T121" s="70">
        <f t="shared" si="49"/>
        <v>2</v>
      </c>
      <c r="U121" s="70">
        <f t="array" ref="U121">SUM(IF($C121:$P121&lt;0,1,0))</f>
        <v>0</v>
      </c>
      <c r="V121" s="70">
        <f t="shared" si="50"/>
        <v>0</v>
      </c>
      <c r="W121" s="70">
        <f t="array" ref="W121">SUM(IF($C121:$P121&gt;20,1,0))</f>
        <v>0</v>
      </c>
      <c r="X121" s="70">
        <f t="shared" si="51"/>
        <v>0</v>
      </c>
      <c r="Y121" s="70">
        <f t="array" ref="Y121">SUM(IF(C121:P121&gt;40,1,0))</f>
        <v>0</v>
      </c>
      <c r="Z121" s="70">
        <f t="shared" si="52"/>
        <v>0</v>
      </c>
      <c r="AA121" s="70">
        <v>-6.9975278737475</v>
      </c>
      <c r="AB121" s="70"/>
      <c r="AC121" s="70">
        <v>6.3957437174552823</v>
      </c>
      <c r="AD121" s="70">
        <v>13.553477457227581</v>
      </c>
      <c r="AE121" s="70">
        <v>4.0145559359693097</v>
      </c>
      <c r="AF121" s="70">
        <v>18.821603927986885</v>
      </c>
      <c r="AG121" s="70"/>
      <c r="AH121" s="70">
        <v>13.979238754325252</v>
      </c>
      <c r="AI121" s="70"/>
      <c r="AJ121" s="70"/>
      <c r="AK121" s="70">
        <v>9.0837132725430703</v>
      </c>
      <c r="AL121" s="70">
        <v>5.7591623036649331</v>
      </c>
      <c r="AM121" s="70">
        <f t="shared" si="82"/>
        <v>8.0762459369281014</v>
      </c>
      <c r="AN121" s="70">
        <f t="shared" si="54"/>
        <v>7.7397284949991763</v>
      </c>
      <c r="AO121" s="70">
        <f t="shared" si="55"/>
        <v>18.821603927986885</v>
      </c>
      <c r="AP121" s="70">
        <f t="shared" si="56"/>
        <v>8</v>
      </c>
      <c r="AQ121" s="70">
        <f t="array" ref="AQ121">SUM(IF($AA121:$AL121&lt;0,1,0))</f>
        <v>1</v>
      </c>
      <c r="AR121" s="70">
        <f t="shared" si="57"/>
        <v>12.5</v>
      </c>
      <c r="AS121" s="70">
        <f t="array" ref="AS121">SUM(IF($AA121:$AL121&gt;20,1,0))</f>
        <v>0</v>
      </c>
      <c r="AT121" s="70">
        <f t="shared" si="58"/>
        <v>0</v>
      </c>
      <c r="AU121" s="70">
        <f t="array" ref="AU121">SUM(IF(AA121:AL121&gt;40,1,0))</f>
        <v>0</v>
      </c>
      <c r="AV121" s="70">
        <f t="shared" si="83"/>
        <v>0</v>
      </c>
      <c r="AW121" s="70">
        <v>1.0050251256281451</v>
      </c>
      <c r="AX121" s="70">
        <v>-3.8261834058047959</v>
      </c>
      <c r="AY121" s="70">
        <v>5.4951787331522066</v>
      </c>
      <c r="AZ121" s="70">
        <v>1.9417475728155356</v>
      </c>
      <c r="BA121" s="70">
        <v>0</v>
      </c>
      <c r="BB121" s="70">
        <v>5.2631578947368585</v>
      </c>
      <c r="BC121" s="70">
        <v>-0.46348886336754491</v>
      </c>
      <c r="BD121" s="70"/>
      <c r="BE121" s="70">
        <v>1.7241379310344873</v>
      </c>
      <c r="BF121" s="70">
        <v>0.11778275124611708</v>
      </c>
      <c r="BG121" s="70">
        <v>5.6171077399381693</v>
      </c>
      <c r="BH121" s="70">
        <v>-9.2564215317831646</v>
      </c>
      <c r="BI121" s="70">
        <v>-1.0159148434520548</v>
      </c>
      <c r="BJ121" s="70" t="s">
        <v>14</v>
      </c>
      <c r="BK121" s="70">
        <v>-3.0669742364036567</v>
      </c>
      <c r="BL121" s="70">
        <v>2.5274828525791548</v>
      </c>
      <c r="BM121" s="70">
        <v>0.96224414906629363</v>
      </c>
      <c r="BN121" s="70">
        <v>3.125</v>
      </c>
      <c r="BO121" s="70">
        <f t="shared" si="84"/>
        <v>0.63436761683660947</v>
      </c>
      <c r="BP121" s="70">
        <f t="shared" si="59"/>
        <v>0.98363463734721934</v>
      </c>
      <c r="BQ121" s="70">
        <f t="shared" si="60"/>
        <v>5.6171077399381693</v>
      </c>
      <c r="BR121" s="70">
        <f t="shared" si="61"/>
        <v>17</v>
      </c>
      <c r="BS121" s="70">
        <f t="array" ref="BS121">SUM(IF($AW121:$BN121&lt;0,1,0))</f>
        <v>5</v>
      </c>
      <c r="BT121" s="70">
        <f t="shared" si="62"/>
        <v>29.411764705882351</v>
      </c>
      <c r="BU121" s="70">
        <f t="array" ref="BU121">SUM(IF($AW121:$BN121&gt;20,1,0))</f>
        <v>1</v>
      </c>
      <c r="BV121" s="70">
        <f t="shared" si="63"/>
        <v>5.8823529411764701</v>
      </c>
      <c r="BW121" s="70">
        <f t="array" ref="BW121">SUM(IF(AW121:BN121&gt;40,1,0))</f>
        <v>1</v>
      </c>
      <c r="BX121" s="70">
        <f t="shared" si="85"/>
        <v>5.8823529411764701</v>
      </c>
      <c r="BY121" s="70">
        <v>3.6480686695278877</v>
      </c>
      <c r="BZ121" s="70"/>
      <c r="CA121" s="70">
        <v>10.7</v>
      </c>
      <c r="CB121" s="70">
        <v>7.6190476190476382</v>
      </c>
      <c r="CC121" s="70">
        <v>24.115574348132483</v>
      </c>
      <c r="CD121" s="70"/>
      <c r="CE121" s="70"/>
      <c r="CF121" s="70"/>
      <c r="CG121" s="70"/>
      <c r="CH121" s="70"/>
      <c r="CI121" s="70"/>
      <c r="CJ121" s="70">
        <v>1.763485477178417</v>
      </c>
      <c r="CK121" s="70"/>
      <c r="CL121" s="70"/>
      <c r="CM121" s="70"/>
      <c r="CN121" s="70"/>
      <c r="CO121" s="70">
        <v>1.1074197120708749</v>
      </c>
      <c r="CP121" s="70">
        <v>4.9763697813678842</v>
      </c>
      <c r="CQ121" s="70">
        <f t="shared" si="86"/>
        <v>7.7042808010464556</v>
      </c>
      <c r="CR121" s="70">
        <f t="shared" si="64"/>
        <v>4.9763697813678842</v>
      </c>
      <c r="CS121" s="70">
        <f t="shared" si="65"/>
        <v>24.115574348132483</v>
      </c>
      <c r="CT121" s="70">
        <f t="shared" si="66"/>
        <v>7</v>
      </c>
      <c r="CU121" s="70">
        <f t="array" ref="CU121">SUM(IF($BY121:$CP121&lt;0,1,0))</f>
        <v>0</v>
      </c>
      <c r="CV121" s="70">
        <f t="shared" si="67"/>
        <v>0</v>
      </c>
      <c r="CW121" s="70">
        <f t="array" ref="CW121">SUM(IF($BY121:$CP121&gt;20,1,0))</f>
        <v>1</v>
      </c>
      <c r="CX121" s="70">
        <f t="shared" si="68"/>
        <v>14.285714285714285</v>
      </c>
      <c r="CY121" s="70">
        <f t="array" ref="CY121">SUM(IF(BY121:CP121&gt;40,1,0))</f>
        <v>0</v>
      </c>
      <c r="CZ121" s="70">
        <f t="shared" si="87"/>
        <v>0</v>
      </c>
      <c r="DA121" s="70">
        <v>3.7322287597755293</v>
      </c>
      <c r="DB121" s="70">
        <v>2.7847874841743576</v>
      </c>
      <c r="DC121" s="70">
        <f t="shared" si="88"/>
        <v>3.2585081219749434</v>
      </c>
      <c r="DD121" s="70">
        <f t="shared" si="69"/>
        <v>3.2585081219749434</v>
      </c>
      <c r="DE121" s="70">
        <f t="shared" si="70"/>
        <v>3.7322287597755293</v>
      </c>
      <c r="DF121" s="70">
        <f t="shared" si="71"/>
        <v>2</v>
      </c>
      <c r="DG121" s="70">
        <f t="array" ref="DG121">SUM(IF($DA121:$DB121&lt;0,1,0))</f>
        <v>0</v>
      </c>
      <c r="DH121" s="70">
        <f t="shared" si="72"/>
        <v>0</v>
      </c>
      <c r="DI121" s="70">
        <f t="array" ref="DI121">SUM(IF($DA121:$DB121&gt;20,1,0))</f>
        <v>0</v>
      </c>
      <c r="DJ121" s="70">
        <f t="shared" si="73"/>
        <v>0</v>
      </c>
      <c r="DK121" s="70">
        <f t="array" ref="DK121">SUM(IF(DA121:DB121&gt;40,1,0))</f>
        <v>0</v>
      </c>
      <c r="DL121" s="70">
        <f t="shared" si="89"/>
        <v>0</v>
      </c>
      <c r="DM121" s="70">
        <v>12.066993106662261</v>
      </c>
      <c r="DN121" s="70">
        <v>2.9914529914529808</v>
      </c>
      <c r="DO121" s="70">
        <f t="shared" si="99"/>
        <v>7.5292230490576211</v>
      </c>
      <c r="DP121" s="70">
        <f t="shared" si="94"/>
        <v>7.5292230490576211</v>
      </c>
      <c r="DQ121" s="70">
        <f t="shared" si="95"/>
        <v>12.066993106662261</v>
      </c>
      <c r="DR121" s="70">
        <f t="shared" si="96"/>
        <v>2</v>
      </c>
      <c r="DS121" s="70">
        <f t="array" ref="DS121">SUM(IF($DM121:$DN121&lt;0,1,0))</f>
        <v>0</v>
      </c>
      <c r="DT121" s="70">
        <f t="shared" si="97"/>
        <v>0</v>
      </c>
      <c r="DU121" s="70">
        <f t="array" ref="DU121">SUM(IF($DM121:$DN121&gt;20,1,0))</f>
        <v>0</v>
      </c>
      <c r="DV121" s="70">
        <f t="shared" si="98"/>
        <v>0</v>
      </c>
      <c r="DW121" s="70">
        <f t="array" ref="DW121">SUM(IF(DM121:DN121&gt;40,1,0))</f>
        <v>0</v>
      </c>
      <c r="DX121" s="70">
        <f t="shared" si="100"/>
        <v>0</v>
      </c>
      <c r="DY121" s="70">
        <f t="shared" si="91"/>
        <v>4.2992043937098812</v>
      </c>
      <c r="DZ121" s="70">
        <f t="shared" si="74"/>
        <v>3.125</v>
      </c>
      <c r="EA121" s="70">
        <f t="shared" si="75"/>
        <v>24.115574348132483</v>
      </c>
      <c r="EB121" s="70">
        <f t="shared" si="92"/>
        <v>1.7746544567155784</v>
      </c>
      <c r="EC121" s="70">
        <f t="shared" si="76"/>
        <v>6.4865979795516431</v>
      </c>
      <c r="ED121" s="70">
        <f t="shared" si="77"/>
        <v>38</v>
      </c>
      <c r="EE121" s="70">
        <f t="shared" si="77"/>
        <v>6</v>
      </c>
      <c r="EF121" s="70">
        <f t="shared" si="78"/>
        <v>15.789473684210526</v>
      </c>
      <c r="EG121" s="70">
        <f t="shared" si="79"/>
        <v>2</v>
      </c>
      <c r="EH121" s="103">
        <f t="shared" si="80"/>
        <v>5.2631578947368416</v>
      </c>
      <c r="EI121" s="70">
        <f t="shared" si="93"/>
        <v>4.3859649122807012</v>
      </c>
      <c r="EJ121" s="70">
        <f t="shared" si="81"/>
        <v>1</v>
      </c>
      <c r="EK121" s="70">
        <f t="shared" si="90"/>
        <v>2.6315789473684208</v>
      </c>
      <c r="EL121" s="37"/>
      <c r="EM121" s="37"/>
      <c r="EN121" s="37"/>
      <c r="EO121" s="37"/>
    </row>
    <row r="122" spans="2:145" x14ac:dyDescent="0.4">
      <c r="B122" s="69">
        <v>1913</v>
      </c>
      <c r="C122" s="70"/>
      <c r="D122" s="70"/>
      <c r="E122" s="70"/>
      <c r="F122" s="70"/>
      <c r="G122" s="70">
        <v>11.403801267089019</v>
      </c>
      <c r="H122" s="70"/>
      <c r="I122" s="70"/>
      <c r="J122" s="70"/>
      <c r="K122" s="70"/>
      <c r="L122" s="70"/>
      <c r="M122" s="70">
        <v>1.2524084778420141</v>
      </c>
      <c r="N122" s="70"/>
      <c r="O122" s="70"/>
      <c r="P122" s="70"/>
      <c r="Q122" s="70">
        <f t="shared" si="53"/>
        <v>6.3281048724655165</v>
      </c>
      <c r="R122" s="70">
        <f t="shared" si="47"/>
        <v>6.3281048724655165</v>
      </c>
      <c r="S122" s="70">
        <f t="shared" si="48"/>
        <v>11.403801267089019</v>
      </c>
      <c r="T122" s="70">
        <f t="shared" si="49"/>
        <v>2</v>
      </c>
      <c r="U122" s="70">
        <f t="array" ref="U122">SUM(IF($C122:$P122&lt;0,1,0))</f>
        <v>0</v>
      </c>
      <c r="V122" s="70">
        <f t="shared" si="50"/>
        <v>0</v>
      </c>
      <c r="W122" s="70">
        <f t="array" ref="W122">SUM(IF($C122:$P122&gt;20,1,0))</f>
        <v>0</v>
      </c>
      <c r="X122" s="70">
        <f t="shared" si="51"/>
        <v>0</v>
      </c>
      <c r="Y122" s="70">
        <f t="array" ref="Y122">SUM(IF(C122:P122&gt;40,1,0))</f>
        <v>0</v>
      </c>
      <c r="Z122" s="70">
        <f t="shared" si="52"/>
        <v>0</v>
      </c>
      <c r="AA122" s="70">
        <v>-8.1499088874262409</v>
      </c>
      <c r="AB122" s="70"/>
      <c r="AC122" s="70">
        <v>6.3942972656665598</v>
      </c>
      <c r="AD122" s="70">
        <v>-7.9586904870693589</v>
      </c>
      <c r="AE122" s="70">
        <v>2.2886935524448884</v>
      </c>
      <c r="AF122" s="70">
        <v>-4.6831955922864932</v>
      </c>
      <c r="AG122" s="70"/>
      <c r="AH122" s="70">
        <v>-16.150576806314511</v>
      </c>
      <c r="AI122" s="70"/>
      <c r="AJ122" s="70"/>
      <c r="AK122" s="70">
        <v>-3.7039008035761767</v>
      </c>
      <c r="AL122" s="70">
        <v>-24.186704384724187</v>
      </c>
      <c r="AM122" s="70">
        <f t="shared" si="82"/>
        <v>-7.0187482679106896</v>
      </c>
      <c r="AN122" s="70">
        <f t="shared" si="54"/>
        <v>-6.3209430396779265</v>
      </c>
      <c r="AO122" s="70">
        <f t="shared" si="55"/>
        <v>6.3942972656665598</v>
      </c>
      <c r="AP122" s="70">
        <f t="shared" si="56"/>
        <v>8</v>
      </c>
      <c r="AQ122" s="70">
        <f t="array" ref="AQ122">SUM(IF($AA122:$AL122&lt;0,1,0))</f>
        <v>6</v>
      </c>
      <c r="AR122" s="70">
        <f t="shared" si="57"/>
        <v>75</v>
      </c>
      <c r="AS122" s="70">
        <f t="array" ref="AS122">SUM(IF($AA122:$AL122&gt;20,1,0))</f>
        <v>0</v>
      </c>
      <c r="AT122" s="70">
        <f t="shared" si="58"/>
        <v>0</v>
      </c>
      <c r="AU122" s="70">
        <f t="array" ref="AU122">SUM(IF(AA122:AL122&gt;40,1,0))</f>
        <v>0</v>
      </c>
      <c r="AV122" s="70">
        <f t="shared" si="83"/>
        <v>0</v>
      </c>
      <c r="AW122" s="70">
        <v>-0.49751243781094301</v>
      </c>
      <c r="AX122" s="70">
        <v>-3.8980671633732751</v>
      </c>
      <c r="AY122" s="70">
        <v>4.1686655725287274</v>
      </c>
      <c r="AZ122" s="70">
        <v>0</v>
      </c>
      <c r="BA122" s="70">
        <v>0</v>
      </c>
      <c r="BB122" s="70">
        <v>0</v>
      </c>
      <c r="BC122" s="70">
        <v>-1.9544260697153759</v>
      </c>
      <c r="BD122" s="70"/>
      <c r="BE122" s="70">
        <v>0</v>
      </c>
      <c r="BF122" s="70">
        <v>4.345532636918656</v>
      </c>
      <c r="BG122" s="70">
        <v>3.5860237154650383</v>
      </c>
      <c r="BH122" s="70">
        <v>3.4098902249231289</v>
      </c>
      <c r="BI122" s="70">
        <v>3.0057585583621726</v>
      </c>
      <c r="BJ122" s="70" t="s">
        <v>14</v>
      </c>
      <c r="BK122" s="70">
        <v>-0.76269793512296313</v>
      </c>
      <c r="BL122" s="70">
        <v>3.0516862170087977</v>
      </c>
      <c r="BM122" s="70">
        <v>2.1646070592036049</v>
      </c>
      <c r="BN122" s="70">
        <v>-1.0101010101010055</v>
      </c>
      <c r="BO122" s="70">
        <f t="shared" si="84"/>
        <v>0.97558496051790999</v>
      </c>
      <c r="BP122" s="70">
        <f t="shared" si="59"/>
        <v>0</v>
      </c>
      <c r="BQ122" s="70">
        <f t="shared" si="60"/>
        <v>4.345532636918656</v>
      </c>
      <c r="BR122" s="70">
        <f t="shared" si="61"/>
        <v>17</v>
      </c>
      <c r="BS122" s="70">
        <f t="array" ref="BS122">SUM(IF($AW122:$BN122&lt;0,1,0))</f>
        <v>5</v>
      </c>
      <c r="BT122" s="70">
        <f t="shared" si="62"/>
        <v>29.411764705882351</v>
      </c>
      <c r="BU122" s="70">
        <f t="array" ref="BU122">SUM(IF($AW122:$BN122&gt;20,1,0))</f>
        <v>1</v>
      </c>
      <c r="BV122" s="70">
        <f t="shared" si="63"/>
        <v>5.8823529411764701</v>
      </c>
      <c r="BW122" s="70">
        <f t="array" ref="BW122">SUM(IF(AW122:BN122&gt;40,1,0))</f>
        <v>1</v>
      </c>
      <c r="BX122" s="70">
        <f t="shared" si="85"/>
        <v>5.8823529411764701</v>
      </c>
      <c r="BY122" s="70">
        <v>3.5196687370600479</v>
      </c>
      <c r="BZ122" s="70"/>
      <c r="CA122" s="70">
        <v>-4.1365518481730819</v>
      </c>
      <c r="CB122" s="70">
        <v>11.043510324483758</v>
      </c>
      <c r="CC122" s="70">
        <v>20.995236543091277</v>
      </c>
      <c r="CD122" s="70"/>
      <c r="CE122" s="70"/>
      <c r="CF122" s="70"/>
      <c r="CG122" s="70"/>
      <c r="CH122" s="70"/>
      <c r="CI122" s="70"/>
      <c r="CJ122" s="70">
        <v>1.9367991845056221</v>
      </c>
      <c r="CK122" s="70"/>
      <c r="CL122" s="70"/>
      <c r="CM122" s="70"/>
      <c r="CN122" s="70" t="s">
        <v>14</v>
      </c>
      <c r="CO122" s="70">
        <v>9.5290251916757978</v>
      </c>
      <c r="CP122" s="70">
        <v>-9.8772861142420894</v>
      </c>
      <c r="CQ122" s="70">
        <f t="shared" si="86"/>
        <v>4.7157717169144764</v>
      </c>
      <c r="CR122" s="70">
        <f t="shared" si="64"/>
        <v>3.5196687370600479</v>
      </c>
      <c r="CS122" s="70">
        <f t="shared" si="65"/>
        <v>20.995236543091277</v>
      </c>
      <c r="CT122" s="70">
        <f t="shared" si="66"/>
        <v>8</v>
      </c>
      <c r="CU122" s="70">
        <f t="array" ref="CU122">SUM(IF($BY122:$CP122&lt;0,1,0))</f>
        <v>2</v>
      </c>
      <c r="CV122" s="70">
        <f t="shared" si="67"/>
        <v>25</v>
      </c>
      <c r="CW122" s="70">
        <f t="array" ref="CW122">SUM(IF($BY122:$CP122&gt;20,1,0))</f>
        <v>2</v>
      </c>
      <c r="CX122" s="70">
        <f t="shared" si="68"/>
        <v>25</v>
      </c>
      <c r="CY122" s="70">
        <f t="array" ref="CY122">SUM(IF(BY122:CP122&gt;40,1,0))</f>
        <v>1</v>
      </c>
      <c r="CZ122" s="70">
        <f t="shared" si="87"/>
        <v>12.5</v>
      </c>
      <c r="DA122" s="70">
        <v>1.8326388510388023</v>
      </c>
      <c r="DB122" s="70">
        <v>1.8200726786440991</v>
      </c>
      <c r="DC122" s="70">
        <f t="shared" si="88"/>
        <v>1.8263557648414506</v>
      </c>
      <c r="DD122" s="70">
        <f t="shared" si="69"/>
        <v>1.8263557648414506</v>
      </c>
      <c r="DE122" s="70">
        <f t="shared" si="70"/>
        <v>1.8326388510388023</v>
      </c>
      <c r="DF122" s="70">
        <f t="shared" si="71"/>
        <v>2</v>
      </c>
      <c r="DG122" s="70">
        <f t="array" ref="DG122">SUM(IF($DA122:$DB122&lt;0,1,0))</f>
        <v>0</v>
      </c>
      <c r="DH122" s="70">
        <f t="shared" si="72"/>
        <v>0</v>
      </c>
      <c r="DI122" s="70">
        <f t="array" ref="DI122">SUM(IF($DA122:$DB122&gt;20,1,0))</f>
        <v>0</v>
      </c>
      <c r="DJ122" s="70">
        <f t="shared" si="73"/>
        <v>0</v>
      </c>
      <c r="DK122" s="70">
        <f t="array" ref="DK122">SUM(IF(DA122:DB122&gt;40,1,0))</f>
        <v>0</v>
      </c>
      <c r="DL122" s="70">
        <f t="shared" si="89"/>
        <v>0</v>
      </c>
      <c r="DM122" s="70">
        <v>-5.1313086018877998</v>
      </c>
      <c r="DN122" s="70">
        <v>2.904564315352709</v>
      </c>
      <c r="DO122" s="70">
        <f t="shared" si="99"/>
        <v>-1.1133721432675454</v>
      </c>
      <c r="DP122" s="70">
        <f t="shared" si="94"/>
        <v>-1.1133721432675454</v>
      </c>
      <c r="DQ122" s="70">
        <f t="shared" si="95"/>
        <v>2.904564315352709</v>
      </c>
      <c r="DR122" s="70">
        <f t="shared" si="96"/>
        <v>2</v>
      </c>
      <c r="DS122" s="70">
        <f t="array" ref="DS122">SUM(IF($DM122:$DN122&lt;0,1,0))</f>
        <v>1</v>
      </c>
      <c r="DT122" s="70">
        <f t="shared" si="97"/>
        <v>50</v>
      </c>
      <c r="DU122" s="70">
        <f t="array" ref="DU122">SUM(IF($DM122:$DN122&gt;20,1,0))</f>
        <v>0</v>
      </c>
      <c r="DV122" s="70">
        <f t="shared" si="98"/>
        <v>0</v>
      </c>
      <c r="DW122" s="70">
        <f t="array" ref="DW122">SUM(IF(DM122:DN122&gt;40,1,0))</f>
        <v>0</v>
      </c>
      <c r="DX122" s="70">
        <f t="shared" si="100"/>
        <v>0</v>
      </c>
      <c r="DY122" s="70">
        <f t="shared" si="91"/>
        <v>0.17707979004003321</v>
      </c>
      <c r="DZ122" s="70">
        <f t="shared" si="74"/>
        <v>1.2524084778420141</v>
      </c>
      <c r="EA122" s="70">
        <f t="shared" si="75"/>
        <v>20.995236543091277</v>
      </c>
      <c r="EB122" s="70">
        <f t="shared" si="92"/>
        <v>1.4433312300809655</v>
      </c>
      <c r="EC122" s="70">
        <f t="shared" si="76"/>
        <v>7.6708085759596862</v>
      </c>
      <c r="ED122" s="70">
        <f t="shared" si="77"/>
        <v>39</v>
      </c>
      <c r="EE122" s="70">
        <f t="shared" si="77"/>
        <v>14</v>
      </c>
      <c r="EF122" s="70">
        <f t="shared" si="78"/>
        <v>35.897435897435898</v>
      </c>
      <c r="EG122" s="70">
        <f t="shared" si="79"/>
        <v>3</v>
      </c>
      <c r="EH122" s="103">
        <f t="shared" si="80"/>
        <v>7.6923076923076925</v>
      </c>
      <c r="EI122" s="70">
        <f t="shared" si="93"/>
        <v>5.2294197031039138</v>
      </c>
      <c r="EJ122" s="70">
        <f t="shared" si="81"/>
        <v>2</v>
      </c>
      <c r="EK122" s="70">
        <f t="shared" si="90"/>
        <v>5.1282051282051277</v>
      </c>
      <c r="EL122" s="37"/>
      <c r="EM122" s="37"/>
      <c r="EN122" s="37"/>
      <c r="EO122" s="37"/>
    </row>
    <row r="123" spans="2:145" x14ac:dyDescent="0.4">
      <c r="B123" s="69">
        <v>1914</v>
      </c>
      <c r="C123" s="70"/>
      <c r="D123" s="70"/>
      <c r="E123" s="70"/>
      <c r="F123" s="70"/>
      <c r="G123" s="70">
        <v>-1.1373840167614335</v>
      </c>
      <c r="H123" s="70"/>
      <c r="I123" s="70"/>
      <c r="J123" s="70"/>
      <c r="K123" s="70"/>
      <c r="L123" s="70"/>
      <c r="M123" s="70">
        <v>1.2369172216936188</v>
      </c>
      <c r="N123" s="70"/>
      <c r="O123" s="70"/>
      <c r="P123" s="70"/>
      <c r="Q123" s="70">
        <f t="shared" si="53"/>
        <v>4.9766602466092658E-2</v>
      </c>
      <c r="R123" s="70">
        <f t="shared" si="47"/>
        <v>4.9766602466092547E-2</v>
      </c>
      <c r="S123" s="70">
        <f t="shared" si="48"/>
        <v>1.2369172216936188</v>
      </c>
      <c r="T123" s="70">
        <f t="shared" si="49"/>
        <v>2</v>
      </c>
      <c r="U123" s="70">
        <f t="array" ref="U123">SUM(IF($C123:$P123&lt;0,1,0))</f>
        <v>1</v>
      </c>
      <c r="V123" s="70">
        <f t="shared" si="50"/>
        <v>50</v>
      </c>
      <c r="W123" s="70">
        <f t="array" ref="W123">SUM(IF($C123:$P123&gt;20,1,0))</f>
        <v>0</v>
      </c>
      <c r="X123" s="70">
        <f t="shared" si="51"/>
        <v>0</v>
      </c>
      <c r="Y123" s="70">
        <f t="array" ref="Y123">SUM(IF(C123:P123&gt;40,1,0))</f>
        <v>0</v>
      </c>
      <c r="Z123" s="70">
        <f t="shared" si="52"/>
        <v>0</v>
      </c>
      <c r="AA123" s="70">
        <v>-7.7942227784835891</v>
      </c>
      <c r="AB123" s="70"/>
      <c r="AC123" s="70">
        <v>0.35000000000000586</v>
      </c>
      <c r="AD123" s="70">
        <v>-2.5398112189859772</v>
      </c>
      <c r="AE123" s="70">
        <v>-6.2690820154888582</v>
      </c>
      <c r="AF123" s="70">
        <v>-7.9479768786127174</v>
      </c>
      <c r="AG123" s="70"/>
      <c r="AH123" s="70">
        <v>-3.8377986965966615</v>
      </c>
      <c r="AI123" s="70"/>
      <c r="AJ123" s="70"/>
      <c r="AK123" s="70">
        <v>-1.7676767676767735</v>
      </c>
      <c r="AL123" s="70">
        <v>-7.3694029850746361</v>
      </c>
      <c r="AM123" s="70">
        <f t="shared" si="82"/>
        <v>-4.6469964176149006</v>
      </c>
      <c r="AN123" s="70">
        <f t="shared" si="54"/>
        <v>-5.0534403560427599</v>
      </c>
      <c r="AO123" s="70">
        <f t="shared" si="55"/>
        <v>0.35000000000000586</v>
      </c>
      <c r="AP123" s="70">
        <f t="shared" si="56"/>
        <v>8</v>
      </c>
      <c r="AQ123" s="70">
        <f t="array" ref="AQ123">SUM(IF($AA123:$AL123&lt;0,1,0))</f>
        <v>7</v>
      </c>
      <c r="AR123" s="70">
        <f t="shared" si="57"/>
        <v>87.5</v>
      </c>
      <c r="AS123" s="70">
        <f t="array" ref="AS123">SUM(IF($AA123:$AL123&gt;20,1,0))</f>
        <v>0</v>
      </c>
      <c r="AT123" s="70">
        <f t="shared" si="58"/>
        <v>0</v>
      </c>
      <c r="AU123" s="70">
        <f t="array" ref="AU123">SUM(IF(AA123:AL123&gt;40,1,0))</f>
        <v>0</v>
      </c>
      <c r="AV123" s="70">
        <f t="shared" si="83"/>
        <v>0</v>
      </c>
      <c r="AW123" s="70">
        <v>11.461710251422797</v>
      </c>
      <c r="AX123" s="70">
        <v>0</v>
      </c>
      <c r="AY123" s="70">
        <v>2.9983517548962446</v>
      </c>
      <c r="AZ123" s="70">
        <v>0</v>
      </c>
      <c r="BA123" s="70">
        <v>2.0408163265306398</v>
      </c>
      <c r="BB123" s="70">
        <v>3.0000000000000027</v>
      </c>
      <c r="BC123" s="70">
        <v>13.077275493843366</v>
      </c>
      <c r="BD123" s="70"/>
      <c r="BE123" s="70">
        <v>0</v>
      </c>
      <c r="BF123" s="70">
        <v>0</v>
      </c>
      <c r="BG123" s="70">
        <v>1.7303876915699341</v>
      </c>
      <c r="BH123" s="70">
        <v>22.576172147397333</v>
      </c>
      <c r="BI123" s="70">
        <v>-0.94736842105262487</v>
      </c>
      <c r="BJ123" s="70" t="s">
        <v>14</v>
      </c>
      <c r="BK123" s="70">
        <v>4.9545810663764875</v>
      </c>
      <c r="BL123" s="70">
        <v>0.88928412627833353</v>
      </c>
      <c r="BM123" s="70">
        <v>0.77871768519298667</v>
      </c>
      <c r="BN123" s="70">
        <v>0</v>
      </c>
      <c r="BO123" s="70">
        <f t="shared" si="84"/>
        <v>3.9099955076534685</v>
      </c>
      <c r="BP123" s="70">
        <f t="shared" si="59"/>
        <v>1.3098359089241338</v>
      </c>
      <c r="BQ123" s="70">
        <f t="shared" si="60"/>
        <v>22.576172147397333</v>
      </c>
      <c r="BR123" s="70">
        <f t="shared" si="61"/>
        <v>17</v>
      </c>
      <c r="BS123" s="70">
        <f t="array" ref="BS123">SUM(IF($AW123:$BN123&lt;0,1,0))</f>
        <v>1</v>
      </c>
      <c r="BT123" s="70">
        <f t="shared" si="62"/>
        <v>5.882352941176471</v>
      </c>
      <c r="BU123" s="70">
        <f t="array" ref="BU123">SUM(IF($AW123:$BN123&gt;20,1,0))</f>
        <v>2</v>
      </c>
      <c r="BV123" s="70">
        <f t="shared" si="63"/>
        <v>11.76470588235294</v>
      </c>
      <c r="BW123" s="70">
        <f t="array" ref="BW123">SUM(IF(AW123:BN123&gt;40,1,0))</f>
        <v>1</v>
      </c>
      <c r="BX123" s="70">
        <f t="shared" si="85"/>
        <v>5.8823529411764701</v>
      </c>
      <c r="BY123" s="70">
        <v>0</v>
      </c>
      <c r="BZ123" s="70"/>
      <c r="CA123" s="70">
        <v>-6.65</v>
      </c>
      <c r="CB123" s="70">
        <v>8.1964775204981493</v>
      </c>
      <c r="CC123" s="70">
        <v>-7.4078125000000004</v>
      </c>
      <c r="CD123" s="70"/>
      <c r="CE123" s="70"/>
      <c r="CF123" s="70"/>
      <c r="CG123" s="70"/>
      <c r="CH123" s="70"/>
      <c r="CI123" s="70"/>
      <c r="CJ123" s="70">
        <v>8.9999999999999858</v>
      </c>
      <c r="CK123" s="70"/>
      <c r="CL123" s="70"/>
      <c r="CM123" s="70"/>
      <c r="CN123" s="70">
        <v>3.8185039370078719</v>
      </c>
      <c r="CO123" s="70">
        <v>6.5</v>
      </c>
      <c r="CP123" s="70">
        <v>0.56019145103031187</v>
      </c>
      <c r="CQ123" s="70">
        <f t="shared" si="86"/>
        <v>1.7521700510670397</v>
      </c>
      <c r="CR123" s="70">
        <f t="shared" si="64"/>
        <v>2.1893476940190917</v>
      </c>
      <c r="CS123" s="70">
        <f t="shared" si="65"/>
        <v>8.9999999999999858</v>
      </c>
      <c r="CT123" s="70">
        <f t="shared" si="66"/>
        <v>8</v>
      </c>
      <c r="CU123" s="70">
        <f t="array" ref="CU123">SUM(IF($BY123:$CP123&lt;0,1,0))</f>
        <v>2</v>
      </c>
      <c r="CV123" s="70">
        <f t="shared" si="67"/>
        <v>25</v>
      </c>
      <c r="CW123" s="70">
        <f t="array" ref="CW123">SUM(IF($BY123:$CP123&gt;20,1,0))</f>
        <v>0</v>
      </c>
      <c r="CX123" s="70">
        <f t="shared" si="68"/>
        <v>0</v>
      </c>
      <c r="CY123" s="70">
        <f t="array" ref="CY123">SUM(IF(BY123:CP123&gt;40,1,0))</f>
        <v>0</v>
      </c>
      <c r="CZ123" s="70">
        <f t="shared" si="87"/>
        <v>0</v>
      </c>
      <c r="DA123" s="70">
        <v>1.5049943144076312</v>
      </c>
      <c r="DB123" s="70">
        <v>0.89344537815125713</v>
      </c>
      <c r="DC123" s="70">
        <f t="shared" si="88"/>
        <v>1.1992198462794441</v>
      </c>
      <c r="DD123" s="70">
        <f t="shared" si="69"/>
        <v>1.1992198462794441</v>
      </c>
      <c r="DE123" s="70">
        <f t="shared" si="70"/>
        <v>1.5049943144076312</v>
      </c>
      <c r="DF123" s="70">
        <f t="shared" si="71"/>
        <v>2</v>
      </c>
      <c r="DG123" s="70">
        <f t="array" ref="DG123">SUM(IF($DA123:$DB123&lt;0,1,0))</f>
        <v>0</v>
      </c>
      <c r="DH123" s="70">
        <f t="shared" si="72"/>
        <v>0</v>
      </c>
      <c r="DI123" s="70">
        <f t="array" ref="DI123">SUM(IF($DA123:$DB123&gt;20,1,0))</f>
        <v>0</v>
      </c>
      <c r="DJ123" s="70">
        <f t="shared" si="73"/>
        <v>0</v>
      </c>
      <c r="DK123" s="70">
        <f t="array" ref="DK123">SUM(IF(DA123:DB123&gt;40,1,0))</f>
        <v>0</v>
      </c>
      <c r="DL123" s="70">
        <f t="shared" si="89"/>
        <v>0</v>
      </c>
      <c r="DM123" s="70">
        <v>3.1994763122394447</v>
      </c>
      <c r="DN123" s="70">
        <v>1.2096774193548487</v>
      </c>
      <c r="DO123" s="70">
        <f t="shared" si="99"/>
        <v>2.2045768657971467</v>
      </c>
      <c r="DP123" s="70">
        <f t="shared" si="94"/>
        <v>2.2045768657971467</v>
      </c>
      <c r="DQ123" s="70">
        <f t="shared" si="95"/>
        <v>3.1994763122394447</v>
      </c>
      <c r="DR123" s="70">
        <f t="shared" si="96"/>
        <v>2</v>
      </c>
      <c r="DS123" s="70">
        <f t="array" ref="DS123">SUM(IF($DM123:$DN123&lt;0,1,0))</f>
        <v>0</v>
      </c>
      <c r="DT123" s="70">
        <f t="shared" si="97"/>
        <v>0</v>
      </c>
      <c r="DU123" s="70">
        <f t="array" ref="DU123">SUM(IF($DM123:$DN123&gt;20,1,0))</f>
        <v>0</v>
      </c>
      <c r="DV123" s="70">
        <f t="shared" si="98"/>
        <v>0</v>
      </c>
      <c r="DW123" s="70">
        <f t="array" ref="DW123">SUM(IF(DM123:DN123&gt;40,1,0))</f>
        <v>0</v>
      </c>
      <c r="DX123" s="70">
        <f t="shared" si="100"/>
        <v>0</v>
      </c>
      <c r="DY123" s="70">
        <f t="shared" si="91"/>
        <v>1.2186432583988942</v>
      </c>
      <c r="DZ123" s="70">
        <f t="shared" si="74"/>
        <v>0.66945456811164927</v>
      </c>
      <c r="EA123" s="70">
        <f t="shared" si="75"/>
        <v>22.576172147397333</v>
      </c>
      <c r="EB123" s="70">
        <f t="shared" si="92"/>
        <v>1.4317351344175642</v>
      </c>
      <c r="EC123" s="70">
        <f t="shared" si="76"/>
        <v>6.0885275501001015</v>
      </c>
      <c r="ED123" s="70">
        <f t="shared" si="77"/>
        <v>39</v>
      </c>
      <c r="EE123" s="70">
        <f t="shared" si="77"/>
        <v>11</v>
      </c>
      <c r="EF123" s="70">
        <f t="shared" si="78"/>
        <v>28.205128205128204</v>
      </c>
      <c r="EG123" s="70">
        <f t="shared" si="79"/>
        <v>2</v>
      </c>
      <c r="EH123" s="103">
        <f t="shared" si="80"/>
        <v>5.1282051282051277</v>
      </c>
      <c r="EI123" s="70">
        <f t="shared" si="93"/>
        <v>4.7683310841205575</v>
      </c>
      <c r="EJ123" s="70">
        <f t="shared" si="81"/>
        <v>1</v>
      </c>
      <c r="EK123" s="70">
        <f t="shared" si="90"/>
        <v>2.5641025641025639</v>
      </c>
      <c r="EL123" s="37"/>
      <c r="EM123" s="37"/>
      <c r="EN123" s="37"/>
      <c r="EO123" s="37"/>
    </row>
    <row r="124" spans="2:145" x14ac:dyDescent="0.4">
      <c r="B124" s="69">
        <v>1915</v>
      </c>
      <c r="C124" s="70"/>
      <c r="D124" s="70">
        <v>28.947368421052655</v>
      </c>
      <c r="E124" s="70"/>
      <c r="F124" s="70"/>
      <c r="G124" s="70">
        <v>-16.000605510142297</v>
      </c>
      <c r="H124" s="70"/>
      <c r="I124" s="70"/>
      <c r="J124" s="70"/>
      <c r="K124" s="70"/>
      <c r="L124" s="70"/>
      <c r="M124" s="70">
        <v>4.8727588201272338</v>
      </c>
      <c r="N124" s="70"/>
      <c r="O124" s="70"/>
      <c r="P124" s="70"/>
      <c r="Q124" s="70">
        <f t="shared" si="53"/>
        <v>5.9398405770125313</v>
      </c>
      <c r="R124" s="70">
        <f t="shared" si="47"/>
        <v>4.8727588201272338</v>
      </c>
      <c r="S124" s="70">
        <f t="shared" si="48"/>
        <v>28.947368421052655</v>
      </c>
      <c r="T124" s="70">
        <f t="shared" si="49"/>
        <v>3</v>
      </c>
      <c r="U124" s="70">
        <f t="array" ref="U124">SUM(IF($C124:$P124&lt;0,1,0))</f>
        <v>1</v>
      </c>
      <c r="V124" s="70">
        <f t="shared" si="50"/>
        <v>33.333333333333336</v>
      </c>
      <c r="W124" s="70">
        <f t="array" ref="W124">SUM(IF($C124:$P124&gt;20,1,0))</f>
        <v>1</v>
      </c>
      <c r="X124" s="70">
        <f t="shared" si="51"/>
        <v>33.333333333333329</v>
      </c>
      <c r="Y124" s="70">
        <f t="array" ref="Y124">SUM(IF(C124:P124&gt;40,1,0))</f>
        <v>0</v>
      </c>
      <c r="Z124" s="70">
        <f t="shared" si="52"/>
        <v>0</v>
      </c>
      <c r="AA124" s="70">
        <v>6.6677821076570654</v>
      </c>
      <c r="AB124" s="70"/>
      <c r="AC124" s="70">
        <v>5.9890383657199786</v>
      </c>
      <c r="AD124" s="70">
        <v>-1.7574182759643564</v>
      </c>
      <c r="AE124" s="70">
        <v>-8.7258703703222533</v>
      </c>
      <c r="AF124" s="70">
        <v>-5.6514913657770833</v>
      </c>
      <c r="AG124" s="70"/>
      <c r="AH124" s="70">
        <v>3.7650602409638578</v>
      </c>
      <c r="AI124" s="70"/>
      <c r="AJ124" s="70"/>
      <c r="AK124" s="70">
        <v>-6.1052735923869896</v>
      </c>
      <c r="AL124" s="70">
        <v>0.70493454179254567</v>
      </c>
      <c r="AM124" s="70">
        <f t="shared" si="82"/>
        <v>-0.63915479353965443</v>
      </c>
      <c r="AN124" s="70">
        <f t="shared" si="54"/>
        <v>-0.52624186708590526</v>
      </c>
      <c r="AO124" s="70">
        <f t="shared" si="55"/>
        <v>6.6677821076570654</v>
      </c>
      <c r="AP124" s="70">
        <f t="shared" si="56"/>
        <v>8</v>
      </c>
      <c r="AQ124" s="70">
        <f t="array" ref="AQ124">SUM(IF($AA124:$AL124&lt;0,1,0))</f>
        <v>4</v>
      </c>
      <c r="AR124" s="70">
        <f t="shared" si="57"/>
        <v>50</v>
      </c>
      <c r="AS124" s="70">
        <f t="array" ref="AS124">SUM(IF($AA124:$AL124&gt;20,1,0))</f>
        <v>0</v>
      </c>
      <c r="AT124" s="70">
        <f t="shared" si="58"/>
        <v>0</v>
      </c>
      <c r="AU124" s="70">
        <f t="array" ref="AU124">SUM(IF(AA124:AL124&gt;40,1,0))</f>
        <v>0</v>
      </c>
      <c r="AV124" s="70">
        <f t="shared" si="83"/>
        <v>0</v>
      </c>
      <c r="AW124" s="70" t="s">
        <v>14</v>
      </c>
      <c r="AX124" s="70"/>
      <c r="AY124" s="70">
        <v>16.002635728237586</v>
      </c>
      <c r="AZ124" s="70">
        <v>20</v>
      </c>
      <c r="BA124" s="70">
        <v>17.647058823529409</v>
      </c>
      <c r="BB124" s="70">
        <v>25.373134328358216</v>
      </c>
      <c r="BC124" s="70">
        <v>21.621183515663489</v>
      </c>
      <c r="BD124" s="70"/>
      <c r="BE124" s="70">
        <v>8.4745762711864483</v>
      </c>
      <c r="BF124" s="70">
        <v>16.901356599849073</v>
      </c>
      <c r="BG124" s="70">
        <v>16.082607184959166</v>
      </c>
      <c r="BH124" s="70" t="s">
        <v>14</v>
      </c>
      <c r="BI124" s="70">
        <v>10.033821871476878</v>
      </c>
      <c r="BJ124" s="70" t="s">
        <v>14</v>
      </c>
      <c r="BK124" s="70">
        <v>4.7335469942264128</v>
      </c>
      <c r="BL124" s="70">
        <v>12.163948876156905</v>
      </c>
      <c r="BM124" s="70">
        <v>11.357621049353895</v>
      </c>
      <c r="BN124" s="70">
        <v>12.244897959183664</v>
      </c>
      <c r="BO124" s="70">
        <f t="shared" si="84"/>
        <v>14.818183784783164</v>
      </c>
      <c r="BP124" s="70">
        <f t="shared" si="59"/>
        <v>16.002635728237586</v>
      </c>
      <c r="BQ124" s="70">
        <f t="shared" si="60"/>
        <v>25.373134328358216</v>
      </c>
      <c r="BR124" s="70">
        <f t="shared" si="61"/>
        <v>16</v>
      </c>
      <c r="BS124" s="70">
        <f t="array" ref="BS124">SUM(IF($AW124:$BN124&lt;0,1,0))</f>
        <v>0</v>
      </c>
      <c r="BT124" s="70">
        <f t="shared" si="62"/>
        <v>0</v>
      </c>
      <c r="BU124" s="70">
        <f t="array" ref="BU124">SUM(IF($AW124:$BN124&gt;20,1,0))</f>
        <v>5</v>
      </c>
      <c r="BV124" s="70">
        <f t="shared" si="63"/>
        <v>31.25</v>
      </c>
      <c r="BW124" s="70">
        <f t="array" ref="BW124">SUM(IF(AW124:BN124&gt;40,1,0))</f>
        <v>3</v>
      </c>
      <c r="BX124" s="70">
        <f t="shared" si="85"/>
        <v>18.75</v>
      </c>
      <c r="BY124" s="70">
        <v>8.0053191489361719</v>
      </c>
      <c r="BZ124" s="70"/>
      <c r="CA124" s="70">
        <v>11.388109973760614</v>
      </c>
      <c r="CB124" s="70">
        <v>13.684991724020128</v>
      </c>
      <c r="CC124" s="70">
        <v>-6.0060066913446137</v>
      </c>
      <c r="CD124" s="70"/>
      <c r="CE124" s="70"/>
      <c r="CF124" s="70"/>
      <c r="CG124" s="70"/>
      <c r="CH124" s="70"/>
      <c r="CI124" s="70"/>
      <c r="CJ124" s="70">
        <v>11.651376146788994</v>
      </c>
      <c r="CK124" s="70"/>
      <c r="CL124" s="70"/>
      <c r="CM124" s="70"/>
      <c r="CN124" s="70">
        <v>7.8125757575757575</v>
      </c>
      <c r="CO124" s="70">
        <v>8.1690140845070456</v>
      </c>
      <c r="CP124" s="70">
        <v>5.7649868666205082</v>
      </c>
      <c r="CQ124" s="70">
        <f t="shared" si="86"/>
        <v>7.5587958763580767</v>
      </c>
      <c r="CR124" s="70">
        <f t="shared" si="64"/>
        <v>8.0871666167216087</v>
      </c>
      <c r="CS124" s="70">
        <f t="shared" si="65"/>
        <v>13.684991724020128</v>
      </c>
      <c r="CT124" s="70">
        <f t="shared" si="66"/>
        <v>8</v>
      </c>
      <c r="CU124" s="70">
        <f t="array" ref="CU124">SUM(IF($BY124:$CP124&lt;0,1,0))</f>
        <v>1</v>
      </c>
      <c r="CV124" s="70">
        <f t="shared" si="67"/>
        <v>12.5</v>
      </c>
      <c r="CW124" s="70">
        <f t="array" ref="CW124">SUM(IF($BY124:$CP124&gt;20,1,0))</f>
        <v>0</v>
      </c>
      <c r="CX124" s="70">
        <f t="shared" si="68"/>
        <v>0</v>
      </c>
      <c r="CY124" s="70">
        <f t="array" ref="CY124">SUM(IF(BY124:CP124&gt;40,1,0))</f>
        <v>0</v>
      </c>
      <c r="CZ124" s="70">
        <f t="shared" si="87"/>
        <v>0</v>
      </c>
      <c r="DA124" s="70">
        <v>4.4112904088201566</v>
      </c>
      <c r="DB124" s="70">
        <v>1.2145104510451061</v>
      </c>
      <c r="DC124" s="70">
        <f t="shared" si="88"/>
        <v>2.8129004299326312</v>
      </c>
      <c r="DD124" s="70">
        <f t="shared" si="69"/>
        <v>2.8129004299326317</v>
      </c>
      <c r="DE124" s="70">
        <f t="shared" si="70"/>
        <v>4.4112904088201566</v>
      </c>
      <c r="DF124" s="70">
        <f t="shared" si="71"/>
        <v>2</v>
      </c>
      <c r="DG124" s="70">
        <f t="array" ref="DG124">SUM(IF($DA124:$DB124&lt;0,1,0))</f>
        <v>0</v>
      </c>
      <c r="DH124" s="70">
        <f t="shared" si="72"/>
        <v>0</v>
      </c>
      <c r="DI124" s="70">
        <f t="array" ref="DI124">SUM(IF($DA124:$DB124&gt;20,1,0))</f>
        <v>0</v>
      </c>
      <c r="DJ124" s="70">
        <f t="shared" si="73"/>
        <v>0</v>
      </c>
      <c r="DK124" s="70">
        <f t="array" ref="DK124">SUM(IF(DA124:DB124&gt;40,1,0))</f>
        <v>0</v>
      </c>
      <c r="DL124" s="70">
        <f t="shared" si="89"/>
        <v>0</v>
      </c>
      <c r="DM124" s="70">
        <v>10.190620840120694</v>
      </c>
      <c r="DN124" s="70">
        <v>6.3860865447111284</v>
      </c>
      <c r="DO124" s="70">
        <f t="shared" si="99"/>
        <v>8.2883536924159102</v>
      </c>
      <c r="DP124" s="70">
        <f t="shared" si="94"/>
        <v>8.2883536924159102</v>
      </c>
      <c r="DQ124" s="70">
        <f t="shared" si="95"/>
        <v>10.190620840120694</v>
      </c>
      <c r="DR124" s="70">
        <f t="shared" si="96"/>
        <v>2</v>
      </c>
      <c r="DS124" s="70">
        <f t="array" ref="DS124">SUM(IF($DM124:$DN124&lt;0,1,0))</f>
        <v>0</v>
      </c>
      <c r="DT124" s="70">
        <f t="shared" si="97"/>
        <v>0</v>
      </c>
      <c r="DU124" s="70">
        <f t="array" ref="DU124">SUM(IF($DM124:$DN124&gt;20,1,0))</f>
        <v>0</v>
      </c>
      <c r="DV124" s="70">
        <f t="shared" si="98"/>
        <v>0</v>
      </c>
      <c r="DW124" s="70">
        <f t="array" ref="DW124">SUM(IF(DM124:DN124&gt;40,1,0))</f>
        <v>0</v>
      </c>
      <c r="DX124" s="70">
        <f t="shared" si="100"/>
        <v>0</v>
      </c>
      <c r="DY124" s="70">
        <f t="shared" si="91"/>
        <v>8.0004318844573099</v>
      </c>
      <c r="DZ124" s="70">
        <f t="shared" si="74"/>
        <v>8.0871666167216087</v>
      </c>
      <c r="EA124" s="70">
        <f t="shared" si="75"/>
        <v>28.947368421052655</v>
      </c>
      <c r="EB124" s="70">
        <f t="shared" si="92"/>
        <v>2.7874121566692658</v>
      </c>
      <c r="EC124" s="70">
        <f t="shared" si="76"/>
        <v>9.5337526999044115</v>
      </c>
      <c r="ED124" s="70">
        <f t="shared" si="77"/>
        <v>39</v>
      </c>
      <c r="EE124" s="70">
        <f t="shared" si="77"/>
        <v>6</v>
      </c>
      <c r="EF124" s="70">
        <f t="shared" si="78"/>
        <v>15.384615384615385</v>
      </c>
      <c r="EG124" s="70">
        <f t="shared" si="79"/>
        <v>6</v>
      </c>
      <c r="EH124" s="103">
        <f t="shared" si="80"/>
        <v>15.384615384615385</v>
      </c>
      <c r="EI124" s="70">
        <f t="shared" si="93"/>
        <v>7.3324336482231223</v>
      </c>
      <c r="EJ124" s="70">
        <f t="shared" si="81"/>
        <v>3</v>
      </c>
      <c r="EK124" s="70">
        <f t="shared" si="90"/>
        <v>7.6923076923076925</v>
      </c>
      <c r="EL124" s="37"/>
      <c r="EM124" s="37"/>
      <c r="EN124" s="37"/>
      <c r="EO124" s="37"/>
    </row>
    <row r="125" spans="2:145" x14ac:dyDescent="0.4">
      <c r="B125" s="69">
        <v>1916</v>
      </c>
      <c r="C125" s="70"/>
      <c r="D125" s="70">
        <v>20.408163265306122</v>
      </c>
      <c r="E125" s="70"/>
      <c r="F125" s="70"/>
      <c r="G125" s="70">
        <v>19.326921002575052</v>
      </c>
      <c r="H125" s="70"/>
      <c r="I125" s="70"/>
      <c r="J125" s="70"/>
      <c r="K125" s="70"/>
      <c r="L125" s="70"/>
      <c r="M125" s="70">
        <v>5.8182820901695873</v>
      </c>
      <c r="N125" s="70"/>
      <c r="O125" s="70"/>
      <c r="P125" s="70"/>
      <c r="Q125" s="70">
        <f t="shared" si="53"/>
        <v>15.184455452683588</v>
      </c>
      <c r="R125" s="70">
        <f t="shared" si="47"/>
        <v>19.326921002575052</v>
      </c>
      <c r="S125" s="70">
        <f t="shared" si="48"/>
        <v>20.408163265306122</v>
      </c>
      <c r="T125" s="70">
        <f t="shared" si="49"/>
        <v>3</v>
      </c>
      <c r="U125" s="70">
        <f t="array" ref="U125">SUM(IF($C125:$P125&lt;0,1,0))</f>
        <v>0</v>
      </c>
      <c r="V125" s="70">
        <f t="shared" si="50"/>
        <v>0</v>
      </c>
      <c r="W125" s="70">
        <f t="array" ref="W125">SUM(IF($C125:$P125&gt;20,1,0))</f>
        <v>1</v>
      </c>
      <c r="X125" s="70">
        <f t="shared" si="51"/>
        <v>33.333333333333329</v>
      </c>
      <c r="Y125" s="70">
        <f t="array" ref="Y125">SUM(IF(C125:P125&gt;40,1,0))</f>
        <v>0</v>
      </c>
      <c r="Z125" s="70">
        <f t="shared" si="52"/>
        <v>0</v>
      </c>
      <c r="AA125" s="70">
        <v>6.2768739393224431</v>
      </c>
      <c r="AB125" s="70"/>
      <c r="AC125" s="70">
        <v>-3.6573899962391909</v>
      </c>
      <c r="AD125" s="70">
        <v>9.1534503605249391</v>
      </c>
      <c r="AE125" s="70">
        <v>8.4791456120967599</v>
      </c>
      <c r="AF125" s="70">
        <v>9.4841930116472462</v>
      </c>
      <c r="AG125" s="70"/>
      <c r="AH125" s="70">
        <v>-6.4586357039187252</v>
      </c>
      <c r="AI125" s="70"/>
      <c r="AJ125" s="70"/>
      <c r="AK125" s="70">
        <v>7.7334772538172665</v>
      </c>
      <c r="AL125" s="70">
        <v>8.3000000000000007</v>
      </c>
      <c r="AM125" s="70">
        <f t="shared" si="82"/>
        <v>4.9138893096563425</v>
      </c>
      <c r="AN125" s="70">
        <f t="shared" si="54"/>
        <v>8.0167386269086336</v>
      </c>
      <c r="AO125" s="70">
        <f t="shared" si="55"/>
        <v>9.4841930116472462</v>
      </c>
      <c r="AP125" s="70">
        <f t="shared" si="56"/>
        <v>8</v>
      </c>
      <c r="AQ125" s="70">
        <f t="array" ref="AQ125">SUM(IF($AA125:$AL125&lt;0,1,0))</f>
        <v>2</v>
      </c>
      <c r="AR125" s="70">
        <f t="shared" si="57"/>
        <v>25</v>
      </c>
      <c r="AS125" s="70">
        <f t="array" ref="AS125">SUM(IF($AA125:$AL125&gt;20,1,0))</f>
        <v>0</v>
      </c>
      <c r="AT125" s="70">
        <f t="shared" si="58"/>
        <v>0</v>
      </c>
      <c r="AU125" s="70">
        <f t="array" ref="AU125">SUM(IF(AA125:AL125&gt;40,1,0))</f>
        <v>0</v>
      </c>
      <c r="AV125" s="70">
        <f t="shared" si="83"/>
        <v>0</v>
      </c>
      <c r="AW125" s="70" t="s">
        <v>14</v>
      </c>
      <c r="AX125" s="70"/>
      <c r="AY125" s="70">
        <v>25.859655529182646</v>
      </c>
      <c r="AZ125" s="70">
        <v>33.432539682539677</v>
      </c>
      <c r="BA125" s="70">
        <v>15</v>
      </c>
      <c r="BB125" s="70">
        <v>30.952380952380953</v>
      </c>
      <c r="BC125" s="70">
        <v>31.824935392866728</v>
      </c>
      <c r="BD125" s="70"/>
      <c r="BE125" s="70">
        <v>25</v>
      </c>
      <c r="BF125" s="70">
        <v>9.6380040624163481</v>
      </c>
      <c r="BG125" s="70">
        <v>21.162776980832184</v>
      </c>
      <c r="BH125" s="70" t="s">
        <v>14</v>
      </c>
      <c r="BI125" s="70">
        <v>17.275672239355096</v>
      </c>
      <c r="BJ125" s="70" t="s">
        <v>14</v>
      </c>
      <c r="BK125" s="70">
        <v>7.9208098809231702</v>
      </c>
      <c r="BL125" s="70">
        <v>18.34184675834971</v>
      </c>
      <c r="BM125" s="70">
        <v>11.359664452988461</v>
      </c>
      <c r="BN125" s="70">
        <v>18.181818181818166</v>
      </c>
      <c r="BO125" s="70">
        <f t="shared" si="84"/>
        <v>20.457700316434853</v>
      </c>
      <c r="BP125" s="70">
        <f t="shared" si="59"/>
        <v>18.34184675834971</v>
      </c>
      <c r="BQ125" s="70">
        <f t="shared" si="60"/>
        <v>33.432539682539677</v>
      </c>
      <c r="BR125" s="70">
        <f t="shared" si="61"/>
        <v>16</v>
      </c>
      <c r="BS125" s="70">
        <f t="array" ref="BS125">SUM(IF($AW125:$BN125&lt;0,1,0))</f>
        <v>0</v>
      </c>
      <c r="BT125" s="70">
        <f t="shared" si="62"/>
        <v>0</v>
      </c>
      <c r="BU125" s="70">
        <f t="array" ref="BU125">SUM(IF($AW125:$BN125&gt;20,1,0))</f>
        <v>9</v>
      </c>
      <c r="BV125" s="70">
        <f t="shared" si="63"/>
        <v>56.25</v>
      </c>
      <c r="BW125" s="70">
        <f t="array" ref="BW125">SUM(IF(AW125:BN125&gt;40,1,0))</f>
        <v>3</v>
      </c>
      <c r="BX125" s="70">
        <f t="shared" si="85"/>
        <v>18.75</v>
      </c>
      <c r="BY125" s="70">
        <v>6.4760601915184637</v>
      </c>
      <c r="BZ125" s="70"/>
      <c r="CA125" s="70">
        <v>13.91659095207519</v>
      </c>
      <c r="CB125" s="70">
        <v>-3.7721337072824666</v>
      </c>
      <c r="CC125" s="70">
        <v>-6.6299500212125286</v>
      </c>
      <c r="CD125" s="70"/>
      <c r="CE125" s="70"/>
      <c r="CF125" s="70"/>
      <c r="CG125" s="70"/>
      <c r="CH125" s="70"/>
      <c r="CI125" s="70"/>
      <c r="CJ125" s="70">
        <v>11.668036154478223</v>
      </c>
      <c r="CK125" s="70"/>
      <c r="CL125" s="70"/>
      <c r="CM125" s="70"/>
      <c r="CN125" s="70">
        <v>7.9009138840070356</v>
      </c>
      <c r="CO125" s="70">
        <v>-0.34722222222222715</v>
      </c>
      <c r="CP125" s="70">
        <v>8.0739691468512813</v>
      </c>
      <c r="CQ125" s="70">
        <f t="shared" si="86"/>
        <v>4.6607830472766212</v>
      </c>
      <c r="CR125" s="70">
        <f t="shared" si="64"/>
        <v>7.1884870377627497</v>
      </c>
      <c r="CS125" s="70">
        <f t="shared" si="65"/>
        <v>13.91659095207519</v>
      </c>
      <c r="CT125" s="70">
        <f t="shared" si="66"/>
        <v>8</v>
      </c>
      <c r="CU125" s="70">
        <f t="array" ref="CU125">SUM(IF($BY125:$CP125&lt;0,1,0))</f>
        <v>3</v>
      </c>
      <c r="CV125" s="70">
        <f t="shared" si="67"/>
        <v>37.5</v>
      </c>
      <c r="CW125" s="70">
        <f t="array" ref="CW125">SUM(IF($BY125:$CP125&gt;20,1,0))</f>
        <v>0</v>
      </c>
      <c r="CX125" s="70">
        <f t="shared" si="68"/>
        <v>0</v>
      </c>
      <c r="CY125" s="70">
        <f t="array" ref="CY125">SUM(IF(BY125:CP125&gt;40,1,0))</f>
        <v>0</v>
      </c>
      <c r="CZ125" s="70">
        <f t="shared" si="87"/>
        <v>0</v>
      </c>
      <c r="DA125" s="70">
        <v>14.013833365061231</v>
      </c>
      <c r="DB125" s="70">
        <v>9.1664585840755191</v>
      </c>
      <c r="DC125" s="70">
        <f t="shared" si="88"/>
        <v>11.590145974568376</v>
      </c>
      <c r="DD125" s="70">
        <f t="shared" si="69"/>
        <v>11.590145974568376</v>
      </c>
      <c r="DE125" s="70">
        <f t="shared" si="70"/>
        <v>14.013833365061231</v>
      </c>
      <c r="DF125" s="70">
        <f t="shared" si="71"/>
        <v>2</v>
      </c>
      <c r="DG125" s="70">
        <f t="array" ref="DG125">SUM(IF($DA125:$DB125&lt;0,1,0))</f>
        <v>0</v>
      </c>
      <c r="DH125" s="70">
        <f t="shared" si="72"/>
        <v>0</v>
      </c>
      <c r="DI125" s="70">
        <f t="array" ref="DI125">SUM(IF($DA125:$DB125&gt;20,1,0))</f>
        <v>0</v>
      </c>
      <c r="DJ125" s="70">
        <f t="shared" si="73"/>
        <v>0</v>
      </c>
      <c r="DK125" s="70">
        <f t="array" ref="DK125">SUM(IF(DA125:DB125&gt;40,1,0))</f>
        <v>0</v>
      </c>
      <c r="DL125" s="70">
        <f t="shared" si="89"/>
        <v>0</v>
      </c>
      <c r="DM125" s="70">
        <v>0.80201418748323561</v>
      </c>
      <c r="DN125" s="70">
        <v>6.0472984478508662</v>
      </c>
      <c r="DO125" s="70">
        <f t="shared" si="99"/>
        <v>3.424656317667051</v>
      </c>
      <c r="DP125" s="70">
        <f t="shared" si="94"/>
        <v>3.4246563176670506</v>
      </c>
      <c r="DQ125" s="70">
        <f t="shared" si="95"/>
        <v>6.0472984478508662</v>
      </c>
      <c r="DR125" s="70">
        <f t="shared" si="96"/>
        <v>2</v>
      </c>
      <c r="DS125" s="70">
        <f t="array" ref="DS125">SUM(IF($DM125:$DN125&lt;0,1,0))</f>
        <v>0</v>
      </c>
      <c r="DT125" s="70">
        <f t="shared" si="97"/>
        <v>0</v>
      </c>
      <c r="DU125" s="70">
        <f t="array" ref="DU125">SUM(IF($DM125:$DN125&gt;20,1,0))</f>
        <v>0</v>
      </c>
      <c r="DV125" s="70">
        <f t="shared" si="98"/>
        <v>0</v>
      </c>
      <c r="DW125" s="70">
        <f t="array" ref="DW125">SUM(IF(DM125:DN125&gt;40,1,0))</f>
        <v>0</v>
      </c>
      <c r="DX125" s="70">
        <f t="shared" si="100"/>
        <v>0</v>
      </c>
      <c r="DY125" s="70">
        <f t="shared" si="91"/>
        <v>11.614734830878847</v>
      </c>
      <c r="DZ125" s="70">
        <f t="shared" si="74"/>
        <v>9.3253257978613817</v>
      </c>
      <c r="EA125" s="70">
        <f t="shared" si="75"/>
        <v>33.432539682539677</v>
      </c>
      <c r="EB125" s="70">
        <f t="shared" si="92"/>
        <v>4.1732893408637706</v>
      </c>
      <c r="EC125" s="70">
        <f t="shared" si="76"/>
        <v>10.165537813530639</v>
      </c>
      <c r="ED125" s="70">
        <f t="shared" si="77"/>
        <v>39</v>
      </c>
      <c r="EE125" s="70">
        <f t="shared" si="77"/>
        <v>5</v>
      </c>
      <c r="EF125" s="70">
        <f t="shared" si="78"/>
        <v>12.820512820512821</v>
      </c>
      <c r="EG125" s="70">
        <f t="shared" si="79"/>
        <v>10</v>
      </c>
      <c r="EH125" s="103">
        <f t="shared" si="80"/>
        <v>25.641025641025639</v>
      </c>
      <c r="EI125" s="70">
        <f t="shared" si="93"/>
        <v>11.605937921727396</v>
      </c>
      <c r="EJ125" s="70">
        <f t="shared" si="81"/>
        <v>3</v>
      </c>
      <c r="EK125" s="70">
        <f t="shared" si="90"/>
        <v>7.6923076923076925</v>
      </c>
      <c r="EL125" s="37"/>
      <c r="EM125" s="37"/>
      <c r="EN125" s="37"/>
      <c r="EO125" s="37"/>
    </row>
    <row r="126" spans="2:145" x14ac:dyDescent="0.4">
      <c r="B126" s="69">
        <v>1917</v>
      </c>
      <c r="C126" s="70"/>
      <c r="D126" s="70">
        <v>35.593220338983045</v>
      </c>
      <c r="E126" s="70"/>
      <c r="F126" s="70"/>
      <c r="G126" s="70">
        <v>35.480022496860073</v>
      </c>
      <c r="H126" s="70"/>
      <c r="I126" s="70"/>
      <c r="J126" s="70"/>
      <c r="K126" s="70"/>
      <c r="L126" s="70"/>
      <c r="M126" s="70">
        <v>9.8892508143322573</v>
      </c>
      <c r="N126" s="70"/>
      <c r="O126" s="70"/>
      <c r="P126" s="70"/>
      <c r="Q126" s="70">
        <f t="shared" si="53"/>
        <v>26.987497883391793</v>
      </c>
      <c r="R126" s="70">
        <f t="shared" si="47"/>
        <v>35.480022496860073</v>
      </c>
      <c r="S126" s="70">
        <f t="shared" si="48"/>
        <v>35.593220338983045</v>
      </c>
      <c r="T126" s="70">
        <f t="shared" si="49"/>
        <v>3</v>
      </c>
      <c r="U126" s="70">
        <f t="array" ref="U126">SUM(IF($C126:$P126&lt;0,1,0))</f>
        <v>0</v>
      </c>
      <c r="V126" s="70">
        <f t="shared" si="50"/>
        <v>0</v>
      </c>
      <c r="W126" s="70">
        <f t="array" ref="W126">SUM(IF($C126:$P126&gt;20,1,0))</f>
        <v>2</v>
      </c>
      <c r="X126" s="70">
        <f t="shared" si="51"/>
        <v>66.666666666666657</v>
      </c>
      <c r="Y126" s="70">
        <f t="array" ref="Y126">SUM(IF(C126:P126&gt;40,1,0))</f>
        <v>0</v>
      </c>
      <c r="Z126" s="70">
        <f t="shared" si="52"/>
        <v>0</v>
      </c>
      <c r="AA126" s="70">
        <v>11.496096541217353</v>
      </c>
      <c r="AB126" s="70"/>
      <c r="AC126" s="70">
        <v>2.0688982141114476</v>
      </c>
      <c r="AD126" s="70">
        <v>11.997481281987765</v>
      </c>
      <c r="AE126" s="70">
        <v>31.100682581175807</v>
      </c>
      <c r="AF126" s="70">
        <v>22.796352583586632</v>
      </c>
      <c r="AG126" s="70"/>
      <c r="AH126" s="70">
        <v>-11.792086889061293</v>
      </c>
      <c r="AI126" s="70"/>
      <c r="AJ126" s="70"/>
      <c r="AK126" s="70">
        <v>22.936526389211807</v>
      </c>
      <c r="AL126" s="70">
        <v>3.2317636195752453</v>
      </c>
      <c r="AM126" s="70">
        <f t="shared" si="82"/>
        <v>11.729464290225595</v>
      </c>
      <c r="AN126" s="70">
        <f t="shared" si="54"/>
        <v>11.746788911602559</v>
      </c>
      <c r="AO126" s="70">
        <f t="shared" si="55"/>
        <v>31.100682581175807</v>
      </c>
      <c r="AP126" s="70">
        <f t="shared" si="56"/>
        <v>8</v>
      </c>
      <c r="AQ126" s="70">
        <f t="array" ref="AQ126">SUM(IF($AA126:$AL126&lt;0,1,0))</f>
        <v>1</v>
      </c>
      <c r="AR126" s="70">
        <f t="shared" si="57"/>
        <v>12.5</v>
      </c>
      <c r="AS126" s="70">
        <f t="array" ref="AS126">SUM(IF($AA126:$AL126&gt;20,1,0))</f>
        <v>3</v>
      </c>
      <c r="AT126" s="70">
        <f t="shared" si="58"/>
        <v>37.5</v>
      </c>
      <c r="AU126" s="70">
        <f t="array" ref="AU126">SUM(IF(AA126:AL126&gt;40,1,0))</f>
        <v>0</v>
      </c>
      <c r="AV126" s="70">
        <f t="shared" si="83"/>
        <v>0</v>
      </c>
      <c r="AW126" s="70" t="s">
        <v>14</v>
      </c>
      <c r="AX126" s="70"/>
      <c r="AY126" s="70">
        <v>6.165377176015479</v>
      </c>
      <c r="AZ126" s="70">
        <v>93.680297397769536</v>
      </c>
      <c r="BA126" s="70">
        <v>17.391304347826058</v>
      </c>
      <c r="BB126" s="70">
        <v>49.090909090909072</v>
      </c>
      <c r="BC126" s="70">
        <v>48.418336816354724</v>
      </c>
      <c r="BD126" s="70"/>
      <c r="BE126" s="70">
        <v>43.75</v>
      </c>
      <c r="BF126" s="70">
        <v>6.5934223754129011</v>
      </c>
      <c r="BG126" s="70">
        <v>33.123129546552697</v>
      </c>
      <c r="BH126" s="70" t="s">
        <v>14</v>
      </c>
      <c r="BI126" s="70">
        <v>14.723630439333396</v>
      </c>
      <c r="BJ126" s="70" t="s">
        <v>14</v>
      </c>
      <c r="BK126" s="70">
        <v>8.91320018667653</v>
      </c>
      <c r="BL126" s="70">
        <v>32.425791885251343</v>
      </c>
      <c r="BM126" s="70">
        <v>11.349654739485239</v>
      </c>
      <c r="BN126" s="70">
        <v>25.384615384615383</v>
      </c>
      <c r="BO126" s="70">
        <f t="shared" si="84"/>
        <v>30.07766687586172</v>
      </c>
      <c r="BP126" s="70">
        <f t="shared" si="59"/>
        <v>25.384615384615383</v>
      </c>
      <c r="BQ126" s="70">
        <f t="shared" si="60"/>
        <v>93.680297397769536</v>
      </c>
      <c r="BR126" s="70">
        <f t="shared" si="61"/>
        <v>16</v>
      </c>
      <c r="BS126" s="70">
        <f t="array" ref="BS126">SUM(IF($AW126:$BN126&lt;0,1,0))</f>
        <v>0</v>
      </c>
      <c r="BT126" s="70">
        <f t="shared" si="62"/>
        <v>0</v>
      </c>
      <c r="BU126" s="70">
        <f t="array" ref="BU126">SUM(IF($AW126:$BN126&gt;20,1,0))</f>
        <v>10</v>
      </c>
      <c r="BV126" s="70">
        <f t="shared" si="63"/>
        <v>62.5</v>
      </c>
      <c r="BW126" s="70">
        <f t="array" ref="BW126">SUM(IF(AW126:BN126&gt;40,1,0))</f>
        <v>7</v>
      </c>
      <c r="BX126" s="70">
        <f t="shared" si="85"/>
        <v>43.75</v>
      </c>
      <c r="BY126" s="70">
        <v>17.860475592882203</v>
      </c>
      <c r="BZ126" s="70"/>
      <c r="CA126" s="70">
        <v>9.3038158389321488</v>
      </c>
      <c r="CB126" s="70">
        <v>1.3432861609375741</v>
      </c>
      <c r="CC126" s="70">
        <v>5.4169877021030013</v>
      </c>
      <c r="CD126" s="70"/>
      <c r="CE126" s="70"/>
      <c r="CF126" s="70"/>
      <c r="CG126" s="70"/>
      <c r="CH126" s="70"/>
      <c r="CI126" s="70"/>
      <c r="CJ126" s="70">
        <v>22.29580573951435</v>
      </c>
      <c r="CK126" s="70"/>
      <c r="CL126" s="70"/>
      <c r="CM126" s="70"/>
      <c r="CN126" s="70">
        <v>17.37</v>
      </c>
      <c r="CO126" s="70">
        <v>2.3519163763066229</v>
      </c>
      <c r="CP126" s="70">
        <v>10.4638394480292</v>
      </c>
      <c r="CQ126" s="70">
        <f t="shared" si="86"/>
        <v>10.800765857338138</v>
      </c>
      <c r="CR126" s="70">
        <f t="shared" si="64"/>
        <v>9.8838276434806751</v>
      </c>
      <c r="CS126" s="70">
        <f t="shared" si="65"/>
        <v>22.29580573951435</v>
      </c>
      <c r="CT126" s="70">
        <f t="shared" si="66"/>
        <v>8</v>
      </c>
      <c r="CU126" s="70">
        <f t="array" ref="CU126">SUM(IF($BY126:$CP126&lt;0,1,0))</f>
        <v>0</v>
      </c>
      <c r="CV126" s="70">
        <f t="shared" si="67"/>
        <v>0</v>
      </c>
      <c r="CW126" s="70">
        <f t="array" ref="CW126">SUM(IF($BY126:$CP126&gt;20,1,0))</f>
        <v>1</v>
      </c>
      <c r="CX126" s="70">
        <f t="shared" si="68"/>
        <v>12.5</v>
      </c>
      <c r="CY126" s="70">
        <f t="array" ref="CY126">SUM(IF(BY126:CP126&gt;40,1,0))</f>
        <v>0</v>
      </c>
      <c r="CZ126" s="70">
        <f t="shared" si="87"/>
        <v>0</v>
      </c>
      <c r="DA126" s="70">
        <v>23.815733384928972</v>
      </c>
      <c r="DB126" s="70">
        <v>17.828585322723256</v>
      </c>
      <c r="DC126" s="70">
        <f t="shared" si="88"/>
        <v>20.822159353826116</v>
      </c>
      <c r="DD126" s="70">
        <f t="shared" si="69"/>
        <v>20.822159353826116</v>
      </c>
      <c r="DE126" s="70">
        <f t="shared" si="70"/>
        <v>23.815733384928972</v>
      </c>
      <c r="DF126" s="70">
        <f t="shared" si="71"/>
        <v>2</v>
      </c>
      <c r="DG126" s="70">
        <f t="array" ref="DG126">SUM(IF($DA126:$DB126&lt;0,1,0))</f>
        <v>0</v>
      </c>
      <c r="DH126" s="70">
        <f t="shared" si="72"/>
        <v>0</v>
      </c>
      <c r="DI126" s="70">
        <f t="array" ref="DI126">SUM(IF($DA126:$DB126&gt;20,1,0))</f>
        <v>1</v>
      </c>
      <c r="DJ126" s="70">
        <f t="shared" si="73"/>
        <v>50</v>
      </c>
      <c r="DK126" s="70">
        <f t="array" ref="DK126">SUM(IF(DA126:DB126&gt;40,1,0))</f>
        <v>0</v>
      </c>
      <c r="DL126" s="70">
        <f t="shared" si="89"/>
        <v>0</v>
      </c>
      <c r="DM126" s="70">
        <v>2.2190675807325331</v>
      </c>
      <c r="DN126" s="70">
        <v>7.7361535735397444</v>
      </c>
      <c r="DO126" s="70">
        <f t="shared" si="99"/>
        <v>4.9776105771361383</v>
      </c>
      <c r="DP126" s="70">
        <f t="shared" si="94"/>
        <v>4.9776105771361383</v>
      </c>
      <c r="DQ126" s="70">
        <f t="shared" si="95"/>
        <v>7.7361535735397444</v>
      </c>
      <c r="DR126" s="70">
        <f t="shared" si="96"/>
        <v>2</v>
      </c>
      <c r="DS126" s="70">
        <f t="array" ref="DS126">SUM(IF($DM126:$DN126&lt;0,1,0))</f>
        <v>0</v>
      </c>
      <c r="DT126" s="70">
        <f t="shared" si="97"/>
        <v>0</v>
      </c>
      <c r="DU126" s="70">
        <f t="array" ref="DU126">SUM(IF($DM126:$DN126&gt;20,1,0))</f>
        <v>0</v>
      </c>
      <c r="DV126" s="70">
        <f t="shared" si="98"/>
        <v>0</v>
      </c>
      <c r="DW126" s="70">
        <f t="array" ref="DW126">SUM(IF(DM126:DN126&gt;40,1,0))</f>
        <v>0</v>
      </c>
      <c r="DX126" s="70">
        <f t="shared" si="100"/>
        <v>0</v>
      </c>
      <c r="DY126" s="70">
        <f t="shared" si="91"/>
        <v>19.550376224411441</v>
      </c>
      <c r="DZ126" s="70">
        <f t="shared" si="74"/>
        <v>16.046815219666698</v>
      </c>
      <c r="EA126" s="70">
        <f t="shared" si="75"/>
        <v>93.680297397769536</v>
      </c>
      <c r="EB126" s="70">
        <f t="shared" si="92"/>
        <v>6.417695113367226</v>
      </c>
      <c r="EC126" s="70">
        <f t="shared" si="76"/>
        <v>19.013677423943815</v>
      </c>
      <c r="ED126" s="70">
        <f t="shared" si="77"/>
        <v>39</v>
      </c>
      <c r="EE126" s="70">
        <f t="shared" si="77"/>
        <v>1</v>
      </c>
      <c r="EF126" s="70">
        <f t="shared" si="78"/>
        <v>2.5641025641025643</v>
      </c>
      <c r="EG126" s="70">
        <f t="shared" si="79"/>
        <v>17</v>
      </c>
      <c r="EH126" s="103">
        <f t="shared" si="80"/>
        <v>43.589743589743591</v>
      </c>
      <c r="EI126" s="70">
        <f t="shared" si="93"/>
        <v>17.116509221772379</v>
      </c>
      <c r="EJ126" s="70">
        <f t="shared" si="81"/>
        <v>7</v>
      </c>
      <c r="EK126" s="70">
        <f t="shared" si="90"/>
        <v>17.948717948717949</v>
      </c>
      <c r="EL126" s="37"/>
      <c r="EM126" s="37"/>
      <c r="EN126" s="37"/>
      <c r="EO126" s="37"/>
    </row>
    <row r="127" spans="2:145" x14ac:dyDescent="0.4">
      <c r="B127" s="69">
        <v>1918</v>
      </c>
      <c r="C127" s="70"/>
      <c r="D127" s="70">
        <v>25</v>
      </c>
      <c r="E127" s="70"/>
      <c r="F127" s="70"/>
      <c r="G127" s="70">
        <v>18.046716092227172</v>
      </c>
      <c r="H127" s="70"/>
      <c r="I127" s="70"/>
      <c r="J127" s="70"/>
      <c r="K127" s="70"/>
      <c r="L127" s="70"/>
      <c r="M127" s="70">
        <v>7.0014228124258882</v>
      </c>
      <c r="N127" s="70"/>
      <c r="O127" s="70"/>
      <c r="P127" s="70"/>
      <c r="Q127" s="70">
        <f t="shared" si="53"/>
        <v>16.682712968217686</v>
      </c>
      <c r="R127" s="70">
        <f t="shared" si="47"/>
        <v>18.046716092227172</v>
      </c>
      <c r="S127" s="70">
        <f t="shared" si="48"/>
        <v>25</v>
      </c>
      <c r="T127" s="70">
        <f t="shared" si="49"/>
        <v>3</v>
      </c>
      <c r="U127" s="70">
        <f t="array" ref="U127">SUM(IF($C127:$P127&lt;0,1,0))</f>
        <v>0</v>
      </c>
      <c r="V127" s="70">
        <f t="shared" si="50"/>
        <v>0</v>
      </c>
      <c r="W127" s="70">
        <f t="array" ref="W127">SUM(IF($C127:$P127&gt;20,1,0))</f>
        <v>1</v>
      </c>
      <c r="X127" s="70">
        <f t="shared" si="51"/>
        <v>33.333333333333329</v>
      </c>
      <c r="Y127" s="70">
        <f t="array" ref="Y127">SUM(IF(C127:P127&gt;40,1,0))</f>
        <v>0</v>
      </c>
      <c r="Z127" s="70">
        <f t="shared" si="52"/>
        <v>0</v>
      </c>
      <c r="AA127" s="70">
        <v>-12.470760527850038</v>
      </c>
      <c r="AB127" s="70"/>
      <c r="AC127" s="70">
        <v>14.188736972941962</v>
      </c>
      <c r="AD127" s="70">
        <v>27.859920861704957</v>
      </c>
      <c r="AE127" s="70">
        <v>31.29919477755541</v>
      </c>
      <c r="AF127" s="70">
        <v>29.207920792079211</v>
      </c>
      <c r="AG127" s="70"/>
      <c r="AH127" s="70">
        <v>12.313104661389618</v>
      </c>
      <c r="AI127" s="70"/>
      <c r="AJ127" s="70"/>
      <c r="AK127" s="70">
        <v>23.877927772008768</v>
      </c>
      <c r="AL127" s="70">
        <v>77.996422182468692</v>
      </c>
      <c r="AM127" s="70">
        <f t="shared" si="82"/>
        <v>25.534058436537322</v>
      </c>
      <c r="AN127" s="70">
        <f t="shared" si="54"/>
        <v>25.868924316856862</v>
      </c>
      <c r="AO127" s="70">
        <f t="shared" si="55"/>
        <v>77.996422182468692</v>
      </c>
      <c r="AP127" s="70">
        <f t="shared" si="56"/>
        <v>8</v>
      </c>
      <c r="AQ127" s="70">
        <f t="array" ref="AQ127">SUM(IF($AA127:$AL127&lt;0,1,0))</f>
        <v>1</v>
      </c>
      <c r="AR127" s="70">
        <f t="shared" si="57"/>
        <v>12.5</v>
      </c>
      <c r="AS127" s="70">
        <f t="array" ref="AS127">SUM(IF($AA127:$AL127&gt;20,1,0))</f>
        <v>5</v>
      </c>
      <c r="AT127" s="70">
        <f t="shared" si="58"/>
        <v>62.5</v>
      </c>
      <c r="AU127" s="70">
        <f t="array" ref="AU127">SUM(IF(AA127:AL127&gt;40,1,0))</f>
        <v>1</v>
      </c>
      <c r="AV127" s="70">
        <f t="shared" si="83"/>
        <v>12.5</v>
      </c>
      <c r="AW127" s="70" t="s">
        <v>14</v>
      </c>
      <c r="AX127" s="70"/>
      <c r="AY127" s="70">
        <v>17.418963030441045</v>
      </c>
      <c r="AZ127" s="70">
        <v>241.957773512476</v>
      </c>
      <c r="BA127" s="70">
        <v>29.629629629629623</v>
      </c>
      <c r="BB127" s="70">
        <v>19.512195121951216</v>
      </c>
      <c r="BC127" s="70">
        <v>28.405955970980791</v>
      </c>
      <c r="BD127" s="70"/>
      <c r="BE127" s="70">
        <v>36.956521739130437</v>
      </c>
      <c r="BF127" s="70">
        <v>20.619501219331458</v>
      </c>
      <c r="BG127" s="70">
        <v>32.499401527569226</v>
      </c>
      <c r="BH127" s="70" t="s">
        <v>14</v>
      </c>
      <c r="BI127" s="70">
        <v>62.115384615384613</v>
      </c>
      <c r="BJ127" s="70">
        <v>776.62337662337654</v>
      </c>
      <c r="BK127" s="70">
        <v>17.811904290295512</v>
      </c>
      <c r="BL127" s="70">
        <v>36.029485507973135</v>
      </c>
      <c r="BM127" s="70">
        <v>11.359792535798864</v>
      </c>
      <c r="BN127" s="70">
        <v>22.08588957055213</v>
      </c>
      <c r="BO127" s="70">
        <f t="shared" si="84"/>
        <v>96.644698206777903</v>
      </c>
      <c r="BP127" s="70">
        <f t="shared" si="59"/>
        <v>29.017792800305209</v>
      </c>
      <c r="BQ127" s="70">
        <f t="shared" si="60"/>
        <v>776.62337662337654</v>
      </c>
      <c r="BR127" s="70">
        <f t="shared" si="61"/>
        <v>16</v>
      </c>
      <c r="BS127" s="70">
        <f t="array" ref="BS127">SUM(IF($AW127:$BN127&lt;0,1,0))</f>
        <v>0</v>
      </c>
      <c r="BT127" s="70">
        <f t="shared" si="62"/>
        <v>0</v>
      </c>
      <c r="BU127" s="70">
        <f t="array" ref="BU127">SUM(IF($AW127:$BN127&gt;20,1,0))</f>
        <v>12</v>
      </c>
      <c r="BV127" s="70">
        <f t="shared" si="63"/>
        <v>75</v>
      </c>
      <c r="BW127" s="70">
        <f t="array" ref="BW127">SUM(IF(AW127:BN127&gt;40,1,0))</f>
        <v>5</v>
      </c>
      <c r="BX127" s="70">
        <f t="shared" si="85"/>
        <v>31.25</v>
      </c>
      <c r="BY127" s="70">
        <v>25.694959229058561</v>
      </c>
      <c r="BZ127" s="70"/>
      <c r="CA127" s="70">
        <v>10.287592970270545</v>
      </c>
      <c r="CB127" s="70">
        <v>0.57663437428307585</v>
      </c>
      <c r="CC127" s="70">
        <v>9.3428924437508059</v>
      </c>
      <c r="CD127" s="70"/>
      <c r="CE127" s="70"/>
      <c r="CF127" s="70"/>
      <c r="CG127" s="70"/>
      <c r="CH127" s="70"/>
      <c r="CI127" s="70"/>
      <c r="CJ127" s="70">
        <v>22.503008423586035</v>
      </c>
      <c r="CK127" s="70"/>
      <c r="CL127" s="70"/>
      <c r="CM127" s="70"/>
      <c r="CN127" s="70">
        <v>15.621990291262136</v>
      </c>
      <c r="CO127" s="70">
        <v>5.7021276595744705</v>
      </c>
      <c r="CP127" s="70">
        <v>4.9818909343083586</v>
      </c>
      <c r="CQ127" s="70">
        <f t="shared" si="86"/>
        <v>11.838887040761747</v>
      </c>
      <c r="CR127" s="70">
        <f t="shared" si="64"/>
        <v>9.8152427070106754</v>
      </c>
      <c r="CS127" s="70">
        <f t="shared" si="65"/>
        <v>25.694959229058561</v>
      </c>
      <c r="CT127" s="70">
        <f t="shared" si="66"/>
        <v>8</v>
      </c>
      <c r="CU127" s="70">
        <f t="array" ref="CU127">SUM(IF($BY127:$CP127&lt;0,1,0))</f>
        <v>0</v>
      </c>
      <c r="CV127" s="70">
        <f t="shared" si="67"/>
        <v>0</v>
      </c>
      <c r="CW127" s="70">
        <f t="array" ref="CW127">SUM(IF($BY127:$CP127&gt;20,1,0))</f>
        <v>2</v>
      </c>
      <c r="CX127" s="70">
        <f t="shared" si="68"/>
        <v>25</v>
      </c>
      <c r="CY127" s="70">
        <f t="array" ref="CY127">SUM(IF(BY127:CP127&gt;40,1,0))</f>
        <v>0</v>
      </c>
      <c r="CZ127" s="70">
        <f t="shared" si="87"/>
        <v>0</v>
      </c>
      <c r="DA127" s="70">
        <v>12.434032630398008</v>
      </c>
      <c r="DB127" s="70">
        <v>18.578338342636325</v>
      </c>
      <c r="DC127" s="70">
        <f t="shared" si="88"/>
        <v>15.506185486517166</v>
      </c>
      <c r="DD127" s="70">
        <f t="shared" si="69"/>
        <v>15.506185486517166</v>
      </c>
      <c r="DE127" s="70">
        <f t="shared" si="70"/>
        <v>18.578338342636325</v>
      </c>
      <c r="DF127" s="70">
        <f t="shared" si="71"/>
        <v>2</v>
      </c>
      <c r="DG127" s="70">
        <f t="array" ref="DG127">SUM(IF($DA127:$DB127&lt;0,1,0))</f>
        <v>0</v>
      </c>
      <c r="DH127" s="70">
        <f t="shared" si="72"/>
        <v>0</v>
      </c>
      <c r="DI127" s="70">
        <f t="array" ref="DI127">SUM(IF($DA127:$DB127&gt;20,1,0))</f>
        <v>0</v>
      </c>
      <c r="DJ127" s="70">
        <f t="shared" si="73"/>
        <v>0</v>
      </c>
      <c r="DK127" s="70">
        <f t="array" ref="DK127">SUM(IF(DA127:DB127&gt;40,1,0))</f>
        <v>0</v>
      </c>
      <c r="DL127" s="70">
        <f t="shared" si="89"/>
        <v>0</v>
      </c>
      <c r="DM127" s="70">
        <v>9.7117186966382736</v>
      </c>
      <c r="DN127" s="70">
        <v>12.813222197424036</v>
      </c>
      <c r="DO127" s="70">
        <f t="shared" si="99"/>
        <v>11.262470447031156</v>
      </c>
      <c r="DP127" s="70">
        <f t="shared" si="94"/>
        <v>11.262470447031156</v>
      </c>
      <c r="DQ127" s="70">
        <f t="shared" si="95"/>
        <v>12.813222197424036</v>
      </c>
      <c r="DR127" s="70">
        <f t="shared" si="96"/>
        <v>2</v>
      </c>
      <c r="DS127" s="70">
        <f t="array" ref="DS127">SUM(IF($DM127:$DN127&lt;0,1,0))</f>
        <v>0</v>
      </c>
      <c r="DT127" s="70">
        <f t="shared" si="97"/>
        <v>0</v>
      </c>
      <c r="DU127" s="70">
        <f t="array" ref="DU127">SUM(IF($DM127:$DN127&gt;20,1,0))</f>
        <v>0</v>
      </c>
      <c r="DV127" s="70">
        <f t="shared" si="98"/>
        <v>0</v>
      </c>
      <c r="DW127" s="70">
        <f t="array" ref="DW127">SUM(IF(DM127:DN127&gt;40,1,0))</f>
        <v>0</v>
      </c>
      <c r="DX127" s="70">
        <f t="shared" si="100"/>
        <v>0</v>
      </c>
      <c r="DY127" s="70">
        <f t="shared" si="91"/>
        <v>47.448507823919797</v>
      </c>
      <c r="DZ127" s="70">
        <f t="shared" si="74"/>
        <v>19.512195121951216</v>
      </c>
      <c r="EA127" s="70">
        <f t="shared" si="75"/>
        <v>776.62337662337654</v>
      </c>
      <c r="EB127" s="70">
        <f t="shared" si="92"/>
        <v>9.1488943003590943</v>
      </c>
      <c r="EC127" s="70">
        <f t="shared" si="76"/>
        <v>129.40935474684397</v>
      </c>
      <c r="ED127" s="70">
        <f t="shared" si="77"/>
        <v>39</v>
      </c>
      <c r="EE127" s="70">
        <f t="shared" si="77"/>
        <v>1</v>
      </c>
      <c r="EF127" s="70">
        <f t="shared" si="78"/>
        <v>2.5641025641025643</v>
      </c>
      <c r="EG127" s="70">
        <f t="shared" si="79"/>
        <v>20</v>
      </c>
      <c r="EH127" s="103">
        <f t="shared" si="80"/>
        <v>51.282051282051277</v>
      </c>
      <c r="EI127" s="70">
        <f t="shared" si="93"/>
        <v>24.786324786324784</v>
      </c>
      <c r="EJ127" s="70">
        <f t="shared" si="81"/>
        <v>6</v>
      </c>
      <c r="EK127" s="70">
        <f t="shared" si="90"/>
        <v>15.384615384615385</v>
      </c>
      <c r="EL127" s="37"/>
      <c r="EM127" s="37"/>
      <c r="EN127" s="37"/>
      <c r="EO127" s="37"/>
    </row>
    <row r="128" spans="2:145" x14ac:dyDescent="0.4">
      <c r="B128" s="69">
        <v>1919</v>
      </c>
      <c r="C128" s="70"/>
      <c r="D128" s="70">
        <v>50</v>
      </c>
      <c r="E128" s="70"/>
      <c r="F128" s="70"/>
      <c r="G128" s="70">
        <v>12.174309898060315</v>
      </c>
      <c r="H128" s="70"/>
      <c r="I128" s="70"/>
      <c r="J128" s="70"/>
      <c r="K128" s="70"/>
      <c r="L128" s="70"/>
      <c r="M128" s="70">
        <v>0.93079949027647779</v>
      </c>
      <c r="N128" s="70"/>
      <c r="O128" s="70"/>
      <c r="P128" s="70"/>
      <c r="Q128" s="70">
        <f t="shared" si="53"/>
        <v>21.03503646277893</v>
      </c>
      <c r="R128" s="70">
        <f t="shared" si="47"/>
        <v>12.174309898060315</v>
      </c>
      <c r="S128" s="70">
        <f t="shared" si="48"/>
        <v>50</v>
      </c>
      <c r="T128" s="70">
        <f t="shared" si="49"/>
        <v>3</v>
      </c>
      <c r="U128" s="70">
        <f t="array" ref="U128">SUM(IF($C128:$P128&lt;0,1,0))</f>
        <v>0</v>
      </c>
      <c r="V128" s="70">
        <f t="shared" si="50"/>
        <v>0</v>
      </c>
      <c r="W128" s="70">
        <f t="array" ref="W128">SUM(IF($C128:$P128&gt;20,1,0))</f>
        <v>1</v>
      </c>
      <c r="X128" s="70">
        <f t="shared" si="51"/>
        <v>33.333333333333329</v>
      </c>
      <c r="Y128" s="70">
        <f t="array" ref="Y128">SUM(IF(C128:P128&gt;40,1,0))</f>
        <v>1</v>
      </c>
      <c r="Z128" s="70">
        <f t="shared" si="52"/>
        <v>33.333333333333329</v>
      </c>
      <c r="AA128" s="70">
        <v>-4.5392400384768772</v>
      </c>
      <c r="AB128" s="70"/>
      <c r="AC128" s="70">
        <v>38.759105752323549</v>
      </c>
      <c r="AD128" s="70">
        <v>3.5998807319029491</v>
      </c>
      <c r="AE128" s="70">
        <v>31.820266588277942</v>
      </c>
      <c r="AF128" s="70">
        <v>33.812260536398455</v>
      </c>
      <c r="AG128" s="70"/>
      <c r="AH128" s="70">
        <v>45.575567736883315</v>
      </c>
      <c r="AI128" s="70"/>
      <c r="AJ128" s="70"/>
      <c r="AK128" s="70">
        <v>24.613617376775267</v>
      </c>
      <c r="AL128" s="70">
        <v>78.492462311557773</v>
      </c>
      <c r="AM128" s="70">
        <f t="shared" si="82"/>
        <v>31.516740124455296</v>
      </c>
      <c r="AN128" s="70">
        <f t="shared" si="54"/>
        <v>32.8162635623382</v>
      </c>
      <c r="AO128" s="70">
        <f t="shared" si="55"/>
        <v>78.492462311557773</v>
      </c>
      <c r="AP128" s="70">
        <f t="shared" si="56"/>
        <v>8</v>
      </c>
      <c r="AQ128" s="70">
        <f t="array" ref="AQ128">SUM(IF($AA128:$AL128&lt;0,1,0))</f>
        <v>1</v>
      </c>
      <c r="AR128" s="70">
        <f t="shared" si="57"/>
        <v>12.5</v>
      </c>
      <c r="AS128" s="70">
        <f t="array" ref="AS128">SUM(IF($AA128:$AL128&gt;20,1,0))</f>
        <v>6</v>
      </c>
      <c r="AT128" s="70">
        <f t="shared" si="58"/>
        <v>75</v>
      </c>
      <c r="AU128" s="70">
        <f t="array" ref="AU128">SUM(IF(AA128:AL128&gt;40,1,0))</f>
        <v>2</v>
      </c>
      <c r="AV128" s="70">
        <f t="shared" si="83"/>
        <v>25</v>
      </c>
      <c r="AW128" s="70" t="s">
        <v>14</v>
      </c>
      <c r="AX128" s="70"/>
      <c r="AY128" s="70">
        <v>15.933952261501478</v>
      </c>
      <c r="AZ128" s="70">
        <v>-11.326897171082177</v>
      </c>
      <c r="BA128" s="70">
        <v>25.714285714285705</v>
      </c>
      <c r="BB128" s="70">
        <v>37.244897959183689</v>
      </c>
      <c r="BC128" s="70">
        <v>9.7759494295932789</v>
      </c>
      <c r="BD128" s="70"/>
      <c r="BE128" s="70">
        <v>1.9047619047618931</v>
      </c>
      <c r="BF128" s="70">
        <v>13.614074280927113</v>
      </c>
      <c r="BG128" s="70">
        <v>3.2039797519640976</v>
      </c>
      <c r="BH128" s="70" t="s">
        <v>14</v>
      </c>
      <c r="BI128" s="70">
        <v>11.635220125786178</v>
      </c>
      <c r="BJ128" s="70">
        <v>1225.9259259259259</v>
      </c>
      <c r="BK128" s="70">
        <v>12.804598076712105</v>
      </c>
      <c r="BL128" s="70">
        <v>22.66745309101632</v>
      </c>
      <c r="BM128" s="70">
        <v>11.350174657014112</v>
      </c>
      <c r="BN128" s="70">
        <v>10.050251256281406</v>
      </c>
      <c r="BO128" s="70">
        <f t="shared" si="84"/>
        <v>99.321330518847944</v>
      </c>
      <c r="BP128" s="70">
        <f t="shared" si="59"/>
        <v>12.219909101249142</v>
      </c>
      <c r="BQ128" s="70">
        <f t="shared" si="60"/>
        <v>1225.9259259259259</v>
      </c>
      <c r="BR128" s="70">
        <f t="shared" si="61"/>
        <v>16</v>
      </c>
      <c r="BS128" s="70">
        <f t="array" ref="BS128">SUM(IF($AW128:$BN128&lt;0,1,0))</f>
        <v>1</v>
      </c>
      <c r="BT128" s="70">
        <f t="shared" si="62"/>
        <v>6.25</v>
      </c>
      <c r="BU128" s="70">
        <f t="array" ref="BU128">SUM(IF($AW128:$BN128&gt;20,1,0))</f>
        <v>6</v>
      </c>
      <c r="BV128" s="70">
        <f t="shared" si="63"/>
        <v>37.5</v>
      </c>
      <c r="BW128" s="70">
        <f t="array" ref="BW128">SUM(IF(AW128:BN128&gt;40,1,0))</f>
        <v>3</v>
      </c>
      <c r="BX128" s="70">
        <f t="shared" si="85"/>
        <v>18.75</v>
      </c>
      <c r="BY128" s="70">
        <v>-5.4912023460410531</v>
      </c>
      <c r="BZ128" s="70"/>
      <c r="CA128" s="70">
        <v>5.9519801324178276</v>
      </c>
      <c r="CB128" s="70">
        <v>20.433029106897674</v>
      </c>
      <c r="CC128" s="70">
        <v>42.202872482489859</v>
      </c>
      <c r="CD128" s="70"/>
      <c r="CE128" s="70"/>
      <c r="CF128" s="70"/>
      <c r="CG128" s="70"/>
      <c r="CH128" s="70"/>
      <c r="CI128" s="70"/>
      <c r="CJ128" s="70">
        <v>-4.0766208251473586</v>
      </c>
      <c r="CK128" s="70"/>
      <c r="CL128" s="70"/>
      <c r="CM128" s="70"/>
      <c r="CN128" s="70">
        <v>14.562929171668671</v>
      </c>
      <c r="CO128" s="70">
        <v>9.9033816425120733</v>
      </c>
      <c r="CP128" s="70">
        <v>16.361003805032798</v>
      </c>
      <c r="CQ128" s="70">
        <f t="shared" si="86"/>
        <v>12.480921646228811</v>
      </c>
      <c r="CR128" s="70">
        <f t="shared" si="64"/>
        <v>12.233155407090372</v>
      </c>
      <c r="CS128" s="70">
        <f t="shared" si="65"/>
        <v>42.202872482489859</v>
      </c>
      <c r="CT128" s="70">
        <f t="shared" si="66"/>
        <v>8</v>
      </c>
      <c r="CU128" s="70">
        <f t="array" ref="CU128">SUM(IF($BY128:$CP128&lt;0,1,0))</f>
        <v>2</v>
      </c>
      <c r="CV128" s="70">
        <f t="shared" si="67"/>
        <v>25</v>
      </c>
      <c r="CW128" s="70">
        <f t="array" ref="CW128">SUM(IF($BY128:$CP128&gt;20,1,0))</f>
        <v>2</v>
      </c>
      <c r="CX128" s="70">
        <f t="shared" si="68"/>
        <v>25</v>
      </c>
      <c r="CY128" s="70">
        <f t="array" ref="CY128">SUM(IF(BY128:CP128&gt;40,1,0))</f>
        <v>1</v>
      </c>
      <c r="CZ128" s="70">
        <f t="shared" si="87"/>
        <v>12.5</v>
      </c>
      <c r="DA128" s="70">
        <v>8.0344367061433939</v>
      </c>
      <c r="DB128" s="70">
        <v>14.848484848484839</v>
      </c>
      <c r="DC128" s="70">
        <f t="shared" si="88"/>
        <v>11.441460777314116</v>
      </c>
      <c r="DD128" s="70">
        <f t="shared" si="69"/>
        <v>11.441460777314116</v>
      </c>
      <c r="DE128" s="70">
        <f t="shared" si="70"/>
        <v>14.848484848484839</v>
      </c>
      <c r="DF128" s="70">
        <f t="shared" si="71"/>
        <v>2</v>
      </c>
      <c r="DG128" s="70">
        <f t="array" ref="DG128">SUM(IF($DA128:$DB128&lt;0,1,0))</f>
        <v>0</v>
      </c>
      <c r="DH128" s="70">
        <f t="shared" si="72"/>
        <v>0</v>
      </c>
      <c r="DI128" s="70">
        <f t="array" ref="DI128">SUM(IF($DA128:$DB128&gt;20,1,0))</f>
        <v>0</v>
      </c>
      <c r="DJ128" s="70">
        <f t="shared" si="73"/>
        <v>0</v>
      </c>
      <c r="DK128" s="70">
        <f t="array" ref="DK128">SUM(IF(DA128:DB128&gt;40,1,0))</f>
        <v>0</v>
      </c>
      <c r="DL128" s="70">
        <f t="shared" si="89"/>
        <v>0</v>
      </c>
      <c r="DM128" s="70">
        <v>14.154885980684128</v>
      </c>
      <c r="DN128" s="70">
        <v>5.5440412553721998</v>
      </c>
      <c r="DO128" s="70">
        <f t="shared" si="99"/>
        <v>9.8494636180281638</v>
      </c>
      <c r="DP128" s="70">
        <f t="shared" si="94"/>
        <v>9.8494636180281638</v>
      </c>
      <c r="DQ128" s="70">
        <f t="shared" si="95"/>
        <v>14.154885980684128</v>
      </c>
      <c r="DR128" s="70">
        <f t="shared" si="96"/>
        <v>2</v>
      </c>
      <c r="DS128" s="70">
        <f t="array" ref="DS128">SUM(IF($DM128:$DN128&lt;0,1,0))</f>
        <v>0</v>
      </c>
      <c r="DT128" s="70">
        <f t="shared" si="97"/>
        <v>0</v>
      </c>
      <c r="DU128" s="70">
        <f t="array" ref="DU128">SUM(IF($DM128:$DN128&gt;20,1,0))</f>
        <v>0</v>
      </c>
      <c r="DV128" s="70">
        <f t="shared" si="98"/>
        <v>0</v>
      </c>
      <c r="DW128" s="70">
        <f t="array" ref="DW128">SUM(IF(DM128:DN128&gt;40,1,0))</f>
        <v>0</v>
      </c>
      <c r="DX128" s="70">
        <f t="shared" si="100"/>
        <v>0</v>
      </c>
      <c r="DY128" s="70">
        <f t="shared" si="91"/>
        <v>49.950456205631504</v>
      </c>
      <c r="DZ128" s="70">
        <f t="shared" si="74"/>
        <v>13.614074280927113</v>
      </c>
      <c r="EA128" s="70">
        <f t="shared" si="75"/>
        <v>1225.9259259259259</v>
      </c>
      <c r="EB128" s="70">
        <f t="shared" si="92"/>
        <v>11.20917193420661</v>
      </c>
      <c r="EC128" s="70">
        <f t="shared" si="76"/>
        <v>199.50671647764071</v>
      </c>
      <c r="ED128" s="70">
        <f t="shared" si="77"/>
        <v>39</v>
      </c>
      <c r="EE128" s="70">
        <f t="shared" si="77"/>
        <v>4</v>
      </c>
      <c r="EF128" s="70">
        <f t="shared" si="78"/>
        <v>10.256410256410257</v>
      </c>
      <c r="EG128" s="70">
        <f t="shared" si="79"/>
        <v>15</v>
      </c>
      <c r="EH128" s="103">
        <f t="shared" si="80"/>
        <v>38.461538461538467</v>
      </c>
      <c r="EI128" s="70">
        <f t="shared" si="93"/>
        <v>29.914529914529918</v>
      </c>
      <c r="EJ128" s="70">
        <f t="shared" si="81"/>
        <v>7</v>
      </c>
      <c r="EK128" s="70">
        <f t="shared" si="90"/>
        <v>17.948717948717949</v>
      </c>
      <c r="EL128" s="37"/>
      <c r="EM128" s="37"/>
      <c r="EN128" s="37"/>
      <c r="EO128" s="37"/>
    </row>
    <row r="129" spans="2:145" x14ac:dyDescent="0.4">
      <c r="B129" s="69">
        <v>1920</v>
      </c>
      <c r="C129" s="70"/>
      <c r="D129" s="70">
        <v>80</v>
      </c>
      <c r="E129" s="70"/>
      <c r="F129" s="70"/>
      <c r="G129" s="70">
        <v>20.602627570641964</v>
      </c>
      <c r="H129" s="70"/>
      <c r="I129" s="70"/>
      <c r="J129" s="70"/>
      <c r="K129" s="70"/>
      <c r="L129" s="70"/>
      <c r="M129" s="70">
        <v>35.186913322720521</v>
      </c>
      <c r="N129" s="70"/>
      <c r="O129" s="70"/>
      <c r="P129" s="70"/>
      <c r="Q129" s="70">
        <f t="shared" si="53"/>
        <v>45.2631802977875</v>
      </c>
      <c r="R129" s="70">
        <f t="shared" si="47"/>
        <v>35.186913322720521</v>
      </c>
      <c r="S129" s="70">
        <f t="shared" si="48"/>
        <v>80</v>
      </c>
      <c r="T129" s="70">
        <f t="shared" si="49"/>
        <v>3</v>
      </c>
      <c r="U129" s="70">
        <f t="array" ref="U129">SUM(IF($C129:$P129&lt;0,1,0))</f>
        <v>0</v>
      </c>
      <c r="V129" s="70">
        <f t="shared" si="50"/>
        <v>0</v>
      </c>
      <c r="W129" s="70">
        <f t="array" ref="W129">SUM(IF($C129:$P129&gt;20,1,0))</f>
        <v>3</v>
      </c>
      <c r="X129" s="70">
        <f t="shared" si="51"/>
        <v>100</v>
      </c>
      <c r="Y129" s="70">
        <f t="array" ref="Y129">SUM(IF(C129:P129&gt;40,1,0))</f>
        <v>1</v>
      </c>
      <c r="Z129" s="70">
        <f t="shared" si="52"/>
        <v>33.333333333333329</v>
      </c>
      <c r="AA129" s="70">
        <v>38.405409621396707</v>
      </c>
      <c r="AB129" s="70"/>
      <c r="AC129" s="70">
        <v>2.9869659666908133</v>
      </c>
      <c r="AD129" s="70">
        <v>57.465702111719807</v>
      </c>
      <c r="AE129" s="70">
        <v>7.4409966706212627</v>
      </c>
      <c r="AF129" s="70">
        <v>12.455261274158925</v>
      </c>
      <c r="AG129" s="70"/>
      <c r="AH129" s="70">
        <v>20.172135556750948</v>
      </c>
      <c r="AI129" s="70"/>
      <c r="AJ129" s="70"/>
      <c r="AK129" s="70">
        <v>-10.879085406859446</v>
      </c>
      <c r="AL129" s="70">
        <v>-62.471846846846837</v>
      </c>
      <c r="AM129" s="70">
        <f t="shared" si="82"/>
        <v>8.1969423684540246</v>
      </c>
      <c r="AN129" s="70">
        <f t="shared" si="54"/>
        <v>9.9481289723900943</v>
      </c>
      <c r="AO129" s="70">
        <f t="shared" si="55"/>
        <v>57.465702111719807</v>
      </c>
      <c r="AP129" s="70">
        <f t="shared" si="56"/>
        <v>8</v>
      </c>
      <c r="AQ129" s="70">
        <f t="array" ref="AQ129">SUM(IF($AA129:$AL129&lt;0,1,0))</f>
        <v>2</v>
      </c>
      <c r="AR129" s="70">
        <f t="shared" si="57"/>
        <v>25</v>
      </c>
      <c r="AS129" s="70">
        <f t="array" ref="AS129">SUM(IF($AA129:$AL129&gt;20,1,0))</f>
        <v>3</v>
      </c>
      <c r="AT129" s="70">
        <f t="shared" si="58"/>
        <v>37.5</v>
      </c>
      <c r="AU129" s="70">
        <f t="array" ref="AU129">SUM(IF(AA129:AL129&gt;40,1,0))</f>
        <v>1</v>
      </c>
      <c r="AV129" s="70">
        <f t="shared" si="83"/>
        <v>12.5</v>
      </c>
      <c r="AW129" s="70">
        <v>125</v>
      </c>
      <c r="AX129" s="70"/>
      <c r="AY129" s="70">
        <v>24.205618942461037</v>
      </c>
      <c r="AZ129" s="70">
        <v>0</v>
      </c>
      <c r="BA129" s="70">
        <v>38.636363636363633</v>
      </c>
      <c r="BB129" s="70">
        <v>145.72490706319695</v>
      </c>
      <c r="BC129" s="70">
        <v>13.333076857136096</v>
      </c>
      <c r="BD129" s="70"/>
      <c r="BE129" s="70">
        <v>56.697819314641748</v>
      </c>
      <c r="BF129" s="70">
        <v>8.2034744821212495</v>
      </c>
      <c r="BG129" s="70">
        <v>17.981427137017551</v>
      </c>
      <c r="BH129" s="70" t="s">
        <v>14</v>
      </c>
      <c r="BI129" s="70">
        <v>56.748638797642094</v>
      </c>
      <c r="BJ129" s="70">
        <v>570.39106145251401</v>
      </c>
      <c r="BK129" s="70">
        <v>11.149383146606782</v>
      </c>
      <c r="BL129" s="70">
        <v>5.8480586608967489</v>
      </c>
      <c r="BM129" s="70">
        <v>11.357126619686309</v>
      </c>
      <c r="BN129" s="70">
        <v>15.525114155251153</v>
      </c>
      <c r="BO129" s="70">
        <f t="shared" si="84"/>
        <v>73.386804684369025</v>
      </c>
      <c r="BP129" s="70">
        <f t="shared" si="59"/>
        <v>17.981427137017551</v>
      </c>
      <c r="BQ129" s="70">
        <f t="shared" si="60"/>
        <v>570.39106145251401</v>
      </c>
      <c r="BR129" s="70">
        <f t="shared" si="61"/>
        <v>16</v>
      </c>
      <c r="BS129" s="70">
        <f t="array" ref="BS129">SUM(IF($AW129:$BN129&lt;0,1,0))</f>
        <v>0</v>
      </c>
      <c r="BT129" s="70">
        <f t="shared" si="62"/>
        <v>0</v>
      </c>
      <c r="BU129" s="70">
        <f t="array" ref="BU129">SUM(IF($AW129:$BN129&gt;20,1,0))</f>
        <v>8</v>
      </c>
      <c r="BV129" s="70">
        <f t="shared" si="63"/>
        <v>50</v>
      </c>
      <c r="BW129" s="70">
        <f t="array" ref="BW129">SUM(IF(AW129:BN129&gt;40,1,0))</f>
        <v>6</v>
      </c>
      <c r="BX129" s="70">
        <f t="shared" si="85"/>
        <v>37.5</v>
      </c>
      <c r="BY129" s="70">
        <v>16.441212200807691</v>
      </c>
      <c r="BZ129" s="70"/>
      <c r="CA129" s="70">
        <v>14.592109419157502</v>
      </c>
      <c r="CB129" s="70">
        <v>16.022370594936632</v>
      </c>
      <c r="CC129" s="70">
        <v>8.3101724454228467</v>
      </c>
      <c r="CD129" s="70"/>
      <c r="CE129" s="70"/>
      <c r="CF129" s="70"/>
      <c r="CG129" s="70"/>
      <c r="CH129" s="70"/>
      <c r="CI129" s="70"/>
      <c r="CJ129" s="70">
        <v>8.704557091653875</v>
      </c>
      <c r="CK129" s="70"/>
      <c r="CL129" s="70"/>
      <c r="CM129" s="70"/>
      <c r="CN129" s="70">
        <v>11.793874345549753</v>
      </c>
      <c r="CO129" s="70">
        <v>16.117216117216117</v>
      </c>
      <c r="CP129" s="70">
        <v>14.768929265499922</v>
      </c>
      <c r="CQ129" s="70">
        <f t="shared" si="86"/>
        <v>13.343805185030543</v>
      </c>
      <c r="CR129" s="70">
        <f t="shared" si="64"/>
        <v>14.680519342328711</v>
      </c>
      <c r="CS129" s="70">
        <f t="shared" si="65"/>
        <v>16.441212200807691</v>
      </c>
      <c r="CT129" s="70">
        <f t="shared" si="66"/>
        <v>8</v>
      </c>
      <c r="CU129" s="70">
        <f t="array" ref="CU129">SUM(IF($BY129:$CP129&lt;0,1,0))</f>
        <v>0</v>
      </c>
      <c r="CV129" s="70">
        <f t="shared" si="67"/>
        <v>0</v>
      </c>
      <c r="CW129" s="70">
        <f t="array" ref="CW129">SUM(IF($BY129:$CP129&gt;20,1,0))</f>
        <v>0</v>
      </c>
      <c r="CX129" s="70">
        <f t="shared" si="68"/>
        <v>0</v>
      </c>
      <c r="CY129" s="70">
        <f t="array" ref="CY129">SUM(IF(BY129:CP129&gt;40,1,0))</f>
        <v>0</v>
      </c>
      <c r="CZ129" s="70">
        <f t="shared" si="87"/>
        <v>0</v>
      </c>
      <c r="DA129" s="70">
        <v>14.869060823888043</v>
      </c>
      <c r="DB129" s="70">
        <v>11.509177210336631</v>
      </c>
      <c r="DC129" s="70">
        <f t="shared" si="88"/>
        <v>13.189119017112336</v>
      </c>
      <c r="DD129" s="70">
        <f t="shared" si="69"/>
        <v>13.189119017112336</v>
      </c>
      <c r="DE129" s="70">
        <f t="shared" si="70"/>
        <v>14.869060823888043</v>
      </c>
      <c r="DF129" s="70">
        <f t="shared" si="71"/>
        <v>2</v>
      </c>
      <c r="DG129" s="70">
        <f t="array" ref="DG129">SUM(IF($DA129:$DB129&lt;0,1,0))</f>
        <v>0</v>
      </c>
      <c r="DH129" s="70">
        <f t="shared" si="72"/>
        <v>0</v>
      </c>
      <c r="DI129" s="70">
        <f t="array" ref="DI129">SUM(IF($DA129:$DB129&gt;20,1,0))</f>
        <v>0</v>
      </c>
      <c r="DJ129" s="70">
        <f t="shared" si="73"/>
        <v>0</v>
      </c>
      <c r="DK129" s="70">
        <f t="array" ref="DK129">SUM(IF(DA129:DB129&gt;40,1,0))</f>
        <v>0</v>
      </c>
      <c r="DL129" s="70">
        <f t="shared" si="89"/>
        <v>0</v>
      </c>
      <c r="DM129" s="70">
        <v>19.18405077081005</v>
      </c>
      <c r="DN129" s="70">
        <v>14.026496787514548</v>
      </c>
      <c r="DO129" s="70">
        <f t="shared" si="99"/>
        <v>16.6052737791623</v>
      </c>
      <c r="DP129" s="70">
        <f t="shared" si="94"/>
        <v>16.6052737791623</v>
      </c>
      <c r="DQ129" s="70">
        <f t="shared" si="95"/>
        <v>19.18405077081005</v>
      </c>
      <c r="DR129" s="70">
        <f t="shared" si="96"/>
        <v>2</v>
      </c>
      <c r="DS129" s="70">
        <f t="array" ref="DS129">SUM(IF($DM129:$DN129&lt;0,1,0))</f>
        <v>0</v>
      </c>
      <c r="DT129" s="70">
        <f t="shared" si="97"/>
        <v>0</v>
      </c>
      <c r="DU129" s="70">
        <f t="array" ref="DU129">SUM(IF($DM129:$DN129&gt;20,1,0))</f>
        <v>0</v>
      </c>
      <c r="DV129" s="70">
        <f t="shared" si="98"/>
        <v>0</v>
      </c>
      <c r="DW129" s="70">
        <f t="array" ref="DW129">SUM(IF(DM129:DN129&gt;40,1,0))</f>
        <v>0</v>
      </c>
      <c r="DX129" s="70">
        <f t="shared" si="100"/>
        <v>0</v>
      </c>
      <c r="DY129" s="70">
        <f t="shared" si="91"/>
        <v>38.644904662613783</v>
      </c>
      <c r="DZ129" s="70">
        <f t="shared" si="74"/>
        <v>15.197087489569597</v>
      </c>
      <c r="EA129" s="70">
        <f t="shared" si="75"/>
        <v>570.39106145251401</v>
      </c>
      <c r="EB129" s="70">
        <f t="shared" si="92"/>
        <v>13.630444087782935</v>
      </c>
      <c r="EC129" s="70">
        <f t="shared" si="76"/>
        <v>95.149165956106827</v>
      </c>
      <c r="ED129" s="70">
        <f t="shared" si="77"/>
        <v>39</v>
      </c>
      <c r="EE129" s="70">
        <f t="shared" si="77"/>
        <v>2</v>
      </c>
      <c r="EF129" s="70">
        <f t="shared" si="78"/>
        <v>5.1282051282051286</v>
      </c>
      <c r="EG129" s="70">
        <f t="shared" si="79"/>
        <v>14</v>
      </c>
      <c r="EH129" s="103">
        <f t="shared" si="80"/>
        <v>35.897435897435898</v>
      </c>
      <c r="EI129" s="70">
        <f t="shared" si="93"/>
        <v>35.042735042735046</v>
      </c>
      <c r="EJ129" s="70">
        <f t="shared" si="81"/>
        <v>8</v>
      </c>
      <c r="EK129" s="70">
        <f t="shared" si="90"/>
        <v>20.512820512820511</v>
      </c>
      <c r="EL129" s="37"/>
      <c r="EM129" s="37"/>
      <c r="EN129" s="37"/>
      <c r="EO129" s="37"/>
    </row>
    <row r="130" spans="2:145" x14ac:dyDescent="0.4">
      <c r="B130" s="69">
        <v>1921</v>
      </c>
      <c r="C130" s="70"/>
      <c r="D130" s="70">
        <v>29.629629629629626</v>
      </c>
      <c r="E130" s="70"/>
      <c r="F130" s="70"/>
      <c r="G130" s="70">
        <v>-28.502136878300867</v>
      </c>
      <c r="H130" s="70"/>
      <c r="I130" s="70"/>
      <c r="J130" s="70"/>
      <c r="K130" s="70"/>
      <c r="L130" s="70"/>
      <c r="M130" s="70">
        <v>-18.073658992163075</v>
      </c>
      <c r="N130" s="70"/>
      <c r="O130" s="70"/>
      <c r="P130" s="70">
        <v>-17.241379310344829</v>
      </c>
      <c r="Q130" s="70">
        <f t="shared" si="53"/>
        <v>-8.5468863877947854</v>
      </c>
      <c r="R130" s="70">
        <f t="shared" si="47"/>
        <v>-17.65751915125395</v>
      </c>
      <c r="S130" s="70">
        <f t="shared" si="48"/>
        <v>29.629629629629626</v>
      </c>
      <c r="T130" s="70">
        <f t="shared" si="49"/>
        <v>4</v>
      </c>
      <c r="U130" s="70">
        <f t="array" ref="U130">SUM(IF($C130:$P130&lt;0,1,0))</f>
        <v>3</v>
      </c>
      <c r="V130" s="70">
        <f t="shared" si="50"/>
        <v>75</v>
      </c>
      <c r="W130" s="70">
        <f t="array" ref="W130">SUM(IF($C130:$P130&gt;20,1,0))</f>
        <v>1</v>
      </c>
      <c r="X130" s="70">
        <f t="shared" si="51"/>
        <v>25</v>
      </c>
      <c r="Y130" s="70">
        <f t="array" ref="Y130">SUM(IF(C130:P130&gt;40,1,0))</f>
        <v>0</v>
      </c>
      <c r="Z130" s="70">
        <f t="shared" si="52"/>
        <v>0</v>
      </c>
      <c r="AA130" s="70">
        <v>2.3381059257296277</v>
      </c>
      <c r="AB130" s="70"/>
      <c r="AC130" s="70">
        <v>-1.447237358645348</v>
      </c>
      <c r="AD130" s="70">
        <v>-20.362025379038773</v>
      </c>
      <c r="AE130" s="70">
        <v>-2.1637485108724448</v>
      </c>
      <c r="AF130" s="70">
        <v>-14.767663908338635</v>
      </c>
      <c r="AG130" s="70"/>
      <c r="AH130" s="70">
        <v>5.7743957027752923</v>
      </c>
      <c r="AI130" s="70"/>
      <c r="AJ130" s="70"/>
      <c r="AK130" s="70">
        <v>-11.194879089615933</v>
      </c>
      <c r="AL130" s="70">
        <v>5.1762940735183616</v>
      </c>
      <c r="AM130" s="70">
        <f t="shared" si="82"/>
        <v>-4.5808448180609806</v>
      </c>
      <c r="AN130" s="70">
        <f t="shared" si="54"/>
        <v>-1.8054929347588964</v>
      </c>
      <c r="AO130" s="70">
        <f t="shared" si="55"/>
        <v>5.7743957027752923</v>
      </c>
      <c r="AP130" s="70">
        <f t="shared" si="56"/>
        <v>8</v>
      </c>
      <c r="AQ130" s="70">
        <f t="array" ref="AQ130">SUM(IF($AA130:$AL130&lt;0,1,0))</f>
        <v>5</v>
      </c>
      <c r="AR130" s="70">
        <f t="shared" si="57"/>
        <v>62.5</v>
      </c>
      <c r="AS130" s="70">
        <f t="array" ref="AS130">SUM(IF($AA130:$AL130&gt;20,1,0))</f>
        <v>0</v>
      </c>
      <c r="AT130" s="70">
        <f t="shared" si="58"/>
        <v>0</v>
      </c>
      <c r="AU130" s="70">
        <f t="array" ref="AU130">SUM(IF(AA130:AL130&gt;40,1,0))</f>
        <v>0</v>
      </c>
      <c r="AV130" s="70">
        <f t="shared" si="83"/>
        <v>0</v>
      </c>
      <c r="AW130" s="70">
        <v>855.55555555555554</v>
      </c>
      <c r="AX130" s="70">
        <v>-16.023425848459485</v>
      </c>
      <c r="AY130" s="70">
        <v>-9.7877231421285149</v>
      </c>
      <c r="AZ130" s="70">
        <v>15.367360860803954</v>
      </c>
      <c r="BA130" s="70">
        <v>-13.114754098360654</v>
      </c>
      <c r="BB130" s="70">
        <v>1.3615733736762392</v>
      </c>
      <c r="BC130" s="70">
        <v>24.704094768356775</v>
      </c>
      <c r="BD130" s="70"/>
      <c r="BE130" s="70">
        <v>11.928429423459255</v>
      </c>
      <c r="BF130" s="70">
        <v>-14.079976739325986</v>
      </c>
      <c r="BG130" s="70">
        <v>-13.452022194764766</v>
      </c>
      <c r="BH130" s="70" t="s">
        <v>14</v>
      </c>
      <c r="BI130" s="70">
        <v>44.412529684496185</v>
      </c>
      <c r="BJ130" s="70">
        <v>1050</v>
      </c>
      <c r="BK130" s="70">
        <v>-7.3464802046459612</v>
      </c>
      <c r="BL130" s="70">
        <v>-14.559082391687017</v>
      </c>
      <c r="BM130" s="70">
        <v>11.354264483730049</v>
      </c>
      <c r="BN130" s="70">
        <v>-8.6956521739130483</v>
      </c>
      <c r="BO130" s="70">
        <f t="shared" si="84"/>
        <v>119.85154320979953</v>
      </c>
      <c r="BP130" s="70">
        <f t="shared" si="59"/>
        <v>-2.992453415484861</v>
      </c>
      <c r="BQ130" s="70">
        <f t="shared" si="60"/>
        <v>1050</v>
      </c>
      <c r="BR130" s="70">
        <f t="shared" si="61"/>
        <v>17</v>
      </c>
      <c r="BS130" s="70">
        <f t="array" ref="BS130">SUM(IF($AW130:$BN130&lt;0,1,0))</f>
        <v>8</v>
      </c>
      <c r="BT130" s="70">
        <f t="shared" si="62"/>
        <v>47.058823529411768</v>
      </c>
      <c r="BU130" s="70">
        <f t="array" ref="BU130">SUM(IF($AW130:$BN130&gt;20,1,0))</f>
        <v>5</v>
      </c>
      <c r="BV130" s="70">
        <f t="shared" si="63"/>
        <v>29.411764705882355</v>
      </c>
      <c r="BW130" s="70">
        <f t="array" ref="BW130">SUM(IF(AW130:BN130&gt;40,1,0))</f>
        <v>4</v>
      </c>
      <c r="BX130" s="70">
        <f t="shared" si="85"/>
        <v>23.52941176470588</v>
      </c>
      <c r="BY130" s="70">
        <v>-10.787584152661397</v>
      </c>
      <c r="BZ130" s="70"/>
      <c r="CA130" s="70">
        <v>-6.2548449425661516</v>
      </c>
      <c r="CB130" s="70">
        <v>-0.55450119659459385</v>
      </c>
      <c r="CC130" s="70">
        <v>-21.393390996827332</v>
      </c>
      <c r="CD130" s="70"/>
      <c r="CE130" s="70"/>
      <c r="CF130" s="70"/>
      <c r="CG130" s="70"/>
      <c r="CH130" s="70"/>
      <c r="CI130" s="70"/>
      <c r="CJ130" s="70">
        <v>-10.456900612341013</v>
      </c>
      <c r="CK130" s="70"/>
      <c r="CL130" s="70"/>
      <c r="CM130" s="70"/>
      <c r="CN130" s="70">
        <v>-5.2741799437675843</v>
      </c>
      <c r="CO130" s="70">
        <v>-6.6876971608832765</v>
      </c>
      <c r="CP130" s="70">
        <v>-24.141545031384254</v>
      </c>
      <c r="CQ130" s="70">
        <f t="shared" si="86"/>
        <v>-10.693830504628199</v>
      </c>
      <c r="CR130" s="70">
        <f t="shared" si="64"/>
        <v>-8.5722988866121455</v>
      </c>
      <c r="CS130" s="70">
        <f t="shared" si="65"/>
        <v>-0.55450119659459385</v>
      </c>
      <c r="CT130" s="70">
        <f t="shared" si="66"/>
        <v>8</v>
      </c>
      <c r="CU130" s="70">
        <f t="array" ref="CU130">SUM(IF($BY130:$CP130&lt;0,1,0))</f>
        <v>8</v>
      </c>
      <c r="CV130" s="70">
        <f t="shared" si="67"/>
        <v>100</v>
      </c>
      <c r="CW130" s="70">
        <f t="array" ref="CW130">SUM(IF($BY130:$CP130&gt;20,1,0))</f>
        <v>0</v>
      </c>
      <c r="CX130" s="70">
        <f t="shared" si="68"/>
        <v>0</v>
      </c>
      <c r="CY130" s="70">
        <f t="array" ref="CY130">SUM(IF(BY130:CP130&gt;40,1,0))</f>
        <v>0</v>
      </c>
      <c r="CZ130" s="70">
        <f t="shared" si="87"/>
        <v>0</v>
      </c>
      <c r="DA130" s="70">
        <v>-20.965125073081968</v>
      </c>
      <c r="DB130" s="70">
        <v>-10.82935853379152</v>
      </c>
      <c r="DC130" s="70">
        <f t="shared" si="88"/>
        <v>-15.897241803436744</v>
      </c>
      <c r="DD130" s="70">
        <f t="shared" si="69"/>
        <v>-15.897241803436744</v>
      </c>
      <c r="DE130" s="70">
        <f t="shared" si="70"/>
        <v>-10.82935853379152</v>
      </c>
      <c r="DF130" s="70">
        <f t="shared" si="71"/>
        <v>2</v>
      </c>
      <c r="DG130" s="70">
        <f t="array" ref="DG130">SUM(IF($DA130:$DB130&lt;0,1,0))</f>
        <v>2</v>
      </c>
      <c r="DH130" s="70">
        <f t="shared" si="72"/>
        <v>100</v>
      </c>
      <c r="DI130" s="70">
        <f t="array" ref="DI130">SUM(IF($DA130:$DB130&gt;20,1,0))</f>
        <v>0</v>
      </c>
      <c r="DJ130" s="70">
        <f t="shared" si="73"/>
        <v>0</v>
      </c>
      <c r="DK130" s="70">
        <f t="array" ref="DK130">SUM(IF(DA130:DB130&gt;40,1,0))</f>
        <v>0</v>
      </c>
      <c r="DL130" s="70">
        <f t="shared" si="89"/>
        <v>0</v>
      </c>
      <c r="DM130" s="70">
        <v>-11.647550696979845</v>
      </c>
      <c r="DN130" s="70">
        <v>-4.4617269112491957</v>
      </c>
      <c r="DO130" s="70">
        <f t="shared" si="99"/>
        <v>-8.0546388041145214</v>
      </c>
      <c r="DP130" s="70">
        <f t="shared" si="94"/>
        <v>-8.0546388041145214</v>
      </c>
      <c r="DQ130" s="70">
        <f t="shared" si="95"/>
        <v>-4.4617269112491957</v>
      </c>
      <c r="DR130" s="70">
        <f t="shared" si="96"/>
        <v>2</v>
      </c>
      <c r="DS130" s="70">
        <f t="array" ref="DS130">SUM(IF($DM130:$DN130&lt;0,1,0))</f>
        <v>2</v>
      </c>
      <c r="DT130" s="70">
        <f t="shared" si="97"/>
        <v>100</v>
      </c>
      <c r="DU130" s="70">
        <f t="array" ref="DU130">SUM(IF($DM130:$DN130&gt;20,1,0))</f>
        <v>0</v>
      </c>
      <c r="DV130" s="70">
        <f t="shared" si="98"/>
        <v>0</v>
      </c>
      <c r="DW130" s="70">
        <f t="array" ref="DW130">SUM(IF(DM130:DN130&gt;40,1,0))</f>
        <v>0</v>
      </c>
      <c r="DX130" s="70">
        <f t="shared" si="100"/>
        <v>0</v>
      </c>
      <c r="DY130" s="70">
        <f t="shared" si="91"/>
        <v>42.833399550224932</v>
      </c>
      <c r="DZ130" s="70">
        <f t="shared" si="74"/>
        <v>-8.0210661892795052</v>
      </c>
      <c r="EA130" s="70">
        <f t="shared" si="75"/>
        <v>1050</v>
      </c>
      <c r="EB130" s="70">
        <f t="shared" si="92"/>
        <v>10.945738620116083</v>
      </c>
      <c r="EC130" s="70">
        <f t="shared" si="76"/>
        <v>213.07635350734105</v>
      </c>
      <c r="ED130" s="70">
        <f t="shared" si="77"/>
        <v>41</v>
      </c>
      <c r="EE130" s="70">
        <f t="shared" si="77"/>
        <v>28</v>
      </c>
      <c r="EF130" s="70">
        <f t="shared" si="78"/>
        <v>68.292682926829272</v>
      </c>
      <c r="EG130" s="70">
        <f t="shared" si="79"/>
        <v>6</v>
      </c>
      <c r="EH130" s="103">
        <f t="shared" si="80"/>
        <v>14.634146341463413</v>
      </c>
      <c r="EI130" s="70">
        <f t="shared" si="93"/>
        <v>34.917656868876378</v>
      </c>
      <c r="EJ130" s="70">
        <f t="shared" si="81"/>
        <v>4</v>
      </c>
      <c r="EK130" s="70">
        <f t="shared" si="90"/>
        <v>9.7560975609756095</v>
      </c>
      <c r="EL130" s="37"/>
      <c r="EM130" s="37"/>
      <c r="EN130" s="37"/>
      <c r="EO130" s="37"/>
    </row>
    <row r="131" spans="2:145" x14ac:dyDescent="0.4">
      <c r="B131" s="69">
        <v>1922</v>
      </c>
      <c r="C131" s="70"/>
      <c r="D131" s="70">
        <v>45.714285714285708</v>
      </c>
      <c r="E131" s="70"/>
      <c r="F131" s="70"/>
      <c r="G131" s="70">
        <v>-11.806767601138233</v>
      </c>
      <c r="H131" s="70"/>
      <c r="I131" s="70"/>
      <c r="J131" s="70"/>
      <c r="K131" s="70"/>
      <c r="L131" s="70"/>
      <c r="M131" s="70">
        <v>-3.9551942902458301</v>
      </c>
      <c r="N131" s="70"/>
      <c r="O131" s="70"/>
      <c r="P131" s="70">
        <v>-13.888888888888884</v>
      </c>
      <c r="Q131" s="70">
        <f t="shared" si="53"/>
        <v>4.0158587335031903</v>
      </c>
      <c r="R131" s="70">
        <f t="shared" si="47"/>
        <v>-7.8809809456920314</v>
      </c>
      <c r="S131" s="70">
        <f t="shared" si="48"/>
        <v>45.714285714285708</v>
      </c>
      <c r="T131" s="70">
        <f t="shared" si="49"/>
        <v>4</v>
      </c>
      <c r="U131" s="70">
        <f t="array" ref="U131">SUM(IF($C131:$P131&lt;0,1,0))</f>
        <v>3</v>
      </c>
      <c r="V131" s="70">
        <f t="shared" si="50"/>
        <v>75</v>
      </c>
      <c r="W131" s="70">
        <f t="array" ref="W131">SUM(IF($C131:$P131&gt;20,1,0))</f>
        <v>1</v>
      </c>
      <c r="X131" s="70">
        <f t="shared" si="51"/>
        <v>25</v>
      </c>
      <c r="Y131" s="70">
        <f t="array" ref="Y131">SUM(IF(C131:P131&gt;40,1,0))</f>
        <v>1</v>
      </c>
      <c r="Z131" s="70">
        <f t="shared" si="52"/>
        <v>25</v>
      </c>
      <c r="AA131" s="70">
        <v>9.0992357637104018</v>
      </c>
      <c r="AB131" s="70"/>
      <c r="AC131" s="70">
        <v>-6.5160523186682635</v>
      </c>
      <c r="AD131" s="70">
        <v>-18.340407591312317</v>
      </c>
      <c r="AE131" s="70">
        <v>-1.5093151018646662</v>
      </c>
      <c r="AF131" s="70">
        <v>2.6138909634055185</v>
      </c>
      <c r="AG131" s="70"/>
      <c r="AH131" s="70">
        <v>2.8776978417266008</v>
      </c>
      <c r="AI131" s="70"/>
      <c r="AJ131" s="70"/>
      <c r="AK131" s="70">
        <v>-7.0642650999793837</v>
      </c>
      <c r="AL131" s="70">
        <v>-8.2738944365192584</v>
      </c>
      <c r="AM131" s="70">
        <f t="shared" si="82"/>
        <v>-3.3891387474376709</v>
      </c>
      <c r="AN131" s="70">
        <f t="shared" si="54"/>
        <v>-4.0126837102664652</v>
      </c>
      <c r="AO131" s="70">
        <f t="shared" si="55"/>
        <v>9.0992357637104018</v>
      </c>
      <c r="AP131" s="70">
        <f t="shared" si="56"/>
        <v>8</v>
      </c>
      <c r="AQ131" s="70">
        <f t="array" ref="AQ131">SUM(IF($AA131:$AL131&lt;0,1,0))</f>
        <v>5</v>
      </c>
      <c r="AR131" s="70">
        <f t="shared" si="57"/>
        <v>62.5</v>
      </c>
      <c r="AS131" s="70">
        <f t="array" ref="AS131">SUM(IF($AA131:$AL131&gt;20,1,0))</f>
        <v>0</v>
      </c>
      <c r="AT131" s="70">
        <f t="shared" si="58"/>
        <v>0</v>
      </c>
      <c r="AU131" s="70">
        <f t="array" ref="AU131">SUM(IF(AA131:AL131&gt;40,1,0))</f>
        <v>0</v>
      </c>
      <c r="AV131" s="70">
        <f t="shared" si="83"/>
        <v>0</v>
      </c>
      <c r="AW131" s="70">
        <v>1732.9941860465119</v>
      </c>
      <c r="AX131" s="70">
        <v>1.3731265702157081</v>
      </c>
      <c r="AY131" s="70">
        <v>-6.604355789138407</v>
      </c>
      <c r="AZ131" s="70">
        <v>-1.8809302983428258</v>
      </c>
      <c r="BA131" s="70">
        <v>-3.7735849056603912</v>
      </c>
      <c r="BB131" s="70">
        <v>1357.6119402985078</v>
      </c>
      <c r="BC131" s="70">
        <v>54.529366982873562</v>
      </c>
      <c r="BD131" s="70"/>
      <c r="BE131" s="70">
        <v>19.18294849023091</v>
      </c>
      <c r="BF131" s="70">
        <v>-7.4058015460919266</v>
      </c>
      <c r="BG131" s="70">
        <v>-15.333860093045471</v>
      </c>
      <c r="BH131" s="70">
        <v>396.77419354838713</v>
      </c>
      <c r="BI131" s="70">
        <v>16.649051338764938</v>
      </c>
      <c r="BJ131" s="70">
        <v>12198.550724637682</v>
      </c>
      <c r="BK131" s="70">
        <v>0.26463532473661894</v>
      </c>
      <c r="BL131" s="70">
        <v>-22.120688509337405</v>
      </c>
      <c r="BM131" s="70">
        <v>11.355136760284502</v>
      </c>
      <c r="BN131" s="70">
        <v>-13.852813852813862</v>
      </c>
      <c r="BO131" s="70">
        <f t="shared" si="84"/>
        <v>924.6066632355155</v>
      </c>
      <c r="BP131" s="70">
        <f t="shared" si="59"/>
        <v>1.3731265702157081</v>
      </c>
      <c r="BQ131" s="70">
        <f t="shared" si="60"/>
        <v>12198.550724637682</v>
      </c>
      <c r="BR131" s="70">
        <f t="shared" si="61"/>
        <v>17</v>
      </c>
      <c r="BS131" s="70">
        <f t="array" ref="BS131">SUM(IF($AW131:$BN131&lt;0,1,0))</f>
        <v>7</v>
      </c>
      <c r="BT131" s="70">
        <f t="shared" si="62"/>
        <v>41.176470588235297</v>
      </c>
      <c r="BU131" s="70">
        <f t="array" ref="BU131">SUM(IF($AW131:$BN131&gt;20,1,0))</f>
        <v>5</v>
      </c>
      <c r="BV131" s="70">
        <f t="shared" si="63"/>
        <v>29.411764705882355</v>
      </c>
      <c r="BW131" s="70">
        <f t="array" ref="BW131">SUM(IF(AW131:BN131&gt;40,1,0))</f>
        <v>5</v>
      </c>
      <c r="BX131" s="70">
        <f t="shared" si="85"/>
        <v>29.411764705882355</v>
      </c>
      <c r="BY131" s="70">
        <v>-16.040348101265828</v>
      </c>
      <c r="BZ131" s="70"/>
      <c r="CA131" s="70">
        <v>8.8677565076242821</v>
      </c>
      <c r="CB131" s="70">
        <v>3.2360152318962445</v>
      </c>
      <c r="CC131" s="70">
        <v>-0.8393151009483284</v>
      </c>
      <c r="CD131" s="70"/>
      <c r="CE131" s="70"/>
      <c r="CF131" s="70"/>
      <c r="CG131" s="70"/>
      <c r="CH131" s="70"/>
      <c r="CI131" s="70"/>
      <c r="CJ131" s="70">
        <v>-20.252498684902687</v>
      </c>
      <c r="CK131" s="70"/>
      <c r="CL131" s="70"/>
      <c r="CM131" s="70"/>
      <c r="CN131" s="70">
        <v>-4.5149752720079075</v>
      </c>
      <c r="CO131" s="70">
        <v>-7.2346179851250954</v>
      </c>
      <c r="CP131" s="70">
        <v>-8.5424859399357462</v>
      </c>
      <c r="CQ131" s="70">
        <f t="shared" si="86"/>
        <v>-5.665058668083133</v>
      </c>
      <c r="CR131" s="70">
        <f t="shared" si="64"/>
        <v>-5.8747966285665019</v>
      </c>
      <c r="CS131" s="70">
        <f t="shared" si="65"/>
        <v>8.8677565076242821</v>
      </c>
      <c r="CT131" s="70">
        <f t="shared" si="66"/>
        <v>8</v>
      </c>
      <c r="CU131" s="70">
        <f t="array" ref="CU131">SUM(IF($BY131:$CP131&lt;0,1,0))</f>
        <v>6</v>
      </c>
      <c r="CV131" s="70">
        <f t="shared" si="67"/>
        <v>75</v>
      </c>
      <c r="CW131" s="70">
        <f t="array" ref="CW131">SUM(IF($BY131:$CP131&gt;20,1,0))</f>
        <v>0</v>
      </c>
      <c r="CX131" s="70">
        <f t="shared" si="68"/>
        <v>0</v>
      </c>
      <c r="CY131" s="70">
        <f t="array" ref="CY131">SUM(IF(BY131:CP131&gt;40,1,0))</f>
        <v>0</v>
      </c>
      <c r="CZ131" s="70">
        <f t="shared" si="87"/>
        <v>0</v>
      </c>
      <c r="DA131" s="70">
        <v>-6.7965173037753033</v>
      </c>
      <c r="DB131" s="70">
        <v>-5.1313982676966861</v>
      </c>
      <c r="DC131" s="70">
        <f t="shared" si="88"/>
        <v>-5.9639577857359942</v>
      </c>
      <c r="DD131" s="70">
        <f t="shared" si="69"/>
        <v>-5.9639577857359942</v>
      </c>
      <c r="DE131" s="70">
        <f t="shared" si="70"/>
        <v>-5.1313982676966861</v>
      </c>
      <c r="DF131" s="70">
        <f t="shared" si="71"/>
        <v>2</v>
      </c>
      <c r="DG131" s="70">
        <f t="array" ref="DG131">SUM(IF($DA131:$DB131&lt;0,1,0))</f>
        <v>2</v>
      </c>
      <c r="DH131" s="70">
        <f t="shared" si="72"/>
        <v>100</v>
      </c>
      <c r="DI131" s="70">
        <f t="array" ref="DI131">SUM(IF($DA131:$DB131&gt;20,1,0))</f>
        <v>0</v>
      </c>
      <c r="DJ131" s="70">
        <f t="shared" si="73"/>
        <v>0</v>
      </c>
      <c r="DK131" s="70">
        <f t="array" ref="DK131">SUM(IF(DA131:DB131&gt;40,1,0))</f>
        <v>0</v>
      </c>
      <c r="DL131" s="70">
        <f t="shared" si="89"/>
        <v>0</v>
      </c>
      <c r="DM131" s="70">
        <v>-8.6718484957662465</v>
      </c>
      <c r="DN131" s="70">
        <v>-9.5553017265358271</v>
      </c>
      <c r="DO131" s="70">
        <f t="shared" si="99"/>
        <v>-9.1135751111510359</v>
      </c>
      <c r="DP131" s="70">
        <f t="shared" si="94"/>
        <v>-9.1135751111510359</v>
      </c>
      <c r="DQ131" s="70">
        <f t="shared" si="95"/>
        <v>-8.6718484957662465</v>
      </c>
      <c r="DR131" s="70">
        <f t="shared" si="96"/>
        <v>2</v>
      </c>
      <c r="DS131" s="70">
        <f t="array" ref="DS131">SUM(IF($DM131:$DN131&lt;0,1,0))</f>
        <v>2</v>
      </c>
      <c r="DT131" s="70">
        <f t="shared" si="97"/>
        <v>100</v>
      </c>
      <c r="DU131" s="70">
        <f t="array" ref="DU131">SUM(IF($DM131:$DN131&gt;20,1,0))</f>
        <v>0</v>
      </c>
      <c r="DV131" s="70">
        <f t="shared" si="98"/>
        <v>0</v>
      </c>
      <c r="DW131" s="70">
        <f t="array" ref="DW131">SUM(IF(DM131:DN131&gt;40,1,0))</f>
        <v>0</v>
      </c>
      <c r="DX131" s="70">
        <f t="shared" si="100"/>
        <v>0</v>
      </c>
      <c r="DY131" s="70">
        <f t="shared" si="91"/>
        <v>381.26312353219123</v>
      </c>
      <c r="DZ131" s="70">
        <f t="shared" si="74"/>
        <v>-3.9551942902458301</v>
      </c>
      <c r="EA131" s="70">
        <f t="shared" si="75"/>
        <v>12198.550724637682</v>
      </c>
      <c r="EB131" s="70">
        <f t="shared" si="92"/>
        <v>8.7323186054315496</v>
      </c>
      <c r="EC131" s="70">
        <f t="shared" si="76"/>
        <v>1922.6126979995527</v>
      </c>
      <c r="ED131" s="70">
        <f t="shared" si="77"/>
        <v>41</v>
      </c>
      <c r="EE131" s="70">
        <f t="shared" si="77"/>
        <v>25</v>
      </c>
      <c r="EF131" s="70">
        <f t="shared" si="78"/>
        <v>60.975609756097562</v>
      </c>
      <c r="EG131" s="70">
        <f t="shared" si="79"/>
        <v>6</v>
      </c>
      <c r="EH131" s="103">
        <f t="shared" si="80"/>
        <v>14.634146341463413</v>
      </c>
      <c r="EI131" s="70">
        <f t="shared" si="93"/>
        <v>33.083176985616007</v>
      </c>
      <c r="EJ131" s="70">
        <f t="shared" si="81"/>
        <v>6</v>
      </c>
      <c r="EK131" s="70">
        <f t="shared" si="90"/>
        <v>14.634146341463413</v>
      </c>
      <c r="EL131" s="37"/>
      <c r="EM131" s="37"/>
      <c r="EN131" s="37"/>
      <c r="EO131" s="37"/>
    </row>
    <row r="132" spans="2:145" x14ac:dyDescent="0.4">
      <c r="B132" s="69">
        <v>1923</v>
      </c>
      <c r="C132" s="70"/>
      <c r="D132" s="70">
        <v>68.627450980392155</v>
      </c>
      <c r="E132" s="70"/>
      <c r="F132" s="70"/>
      <c r="G132" s="70">
        <v>-10.904478872463201</v>
      </c>
      <c r="H132" s="70"/>
      <c r="I132" s="70"/>
      <c r="J132" s="70"/>
      <c r="K132" s="70"/>
      <c r="L132" s="70"/>
      <c r="M132" s="70">
        <v>0.75859221797914833</v>
      </c>
      <c r="N132" s="70"/>
      <c r="O132" s="70"/>
      <c r="P132" s="70">
        <v>-4.0322580645161255</v>
      </c>
      <c r="Q132" s="70">
        <f t="shared" si="53"/>
        <v>13.612326565347994</v>
      </c>
      <c r="R132" s="70">
        <f t="shared" si="47"/>
        <v>-1.6368329232684884</v>
      </c>
      <c r="S132" s="70">
        <f t="shared" si="48"/>
        <v>68.627450980392155</v>
      </c>
      <c r="T132" s="70">
        <f t="shared" si="49"/>
        <v>4</v>
      </c>
      <c r="U132" s="70">
        <f t="array" ref="U132">SUM(IF($C132:$P132&lt;0,1,0))</f>
        <v>2</v>
      </c>
      <c r="V132" s="70">
        <f t="shared" si="50"/>
        <v>50</v>
      </c>
      <c r="W132" s="70">
        <f t="array" ref="W132">SUM(IF($C132:$P132&gt;20,1,0))</f>
        <v>1</v>
      </c>
      <c r="X132" s="70">
        <f t="shared" si="51"/>
        <v>25</v>
      </c>
      <c r="Y132" s="70">
        <f t="array" ref="Y132">SUM(IF(C132:P132&gt;40,1,0))</f>
        <v>1</v>
      </c>
      <c r="Z132" s="70">
        <f t="shared" si="52"/>
        <v>25</v>
      </c>
      <c r="AA132" s="70">
        <v>0.98901317704602754</v>
      </c>
      <c r="AB132" s="70"/>
      <c r="AC132" s="70">
        <v>-9.2088527092342947</v>
      </c>
      <c r="AD132" s="70">
        <v>-7.0566467458529569</v>
      </c>
      <c r="AE132" s="70">
        <v>1.0073294096927266</v>
      </c>
      <c r="AF132" s="70">
        <v>-4.075691411935944</v>
      </c>
      <c r="AG132" s="70"/>
      <c r="AH132" s="70">
        <v>5.0185109008638484</v>
      </c>
      <c r="AI132" s="70"/>
      <c r="AJ132" s="70"/>
      <c r="AK132" s="70">
        <v>-1.9561239508333605</v>
      </c>
      <c r="AL132" s="70">
        <v>7.9315707620528864</v>
      </c>
      <c r="AM132" s="70">
        <f t="shared" si="82"/>
        <v>-0.9188613210251334</v>
      </c>
      <c r="AN132" s="70">
        <f t="shared" si="54"/>
        <v>-0.48355538689366662</v>
      </c>
      <c r="AO132" s="70">
        <f t="shared" si="55"/>
        <v>7.9315707620528864</v>
      </c>
      <c r="AP132" s="70">
        <f t="shared" si="56"/>
        <v>8</v>
      </c>
      <c r="AQ132" s="70">
        <f t="array" ref="AQ132">SUM(IF($AA132:$AL132&lt;0,1,0))</f>
        <v>4</v>
      </c>
      <c r="AR132" s="70">
        <f t="shared" si="57"/>
        <v>50</v>
      </c>
      <c r="AS132" s="70">
        <f t="array" ref="AS132">SUM(IF($AA132:$AL132&gt;20,1,0))</f>
        <v>0</v>
      </c>
      <c r="AT132" s="70">
        <f t="shared" si="58"/>
        <v>0</v>
      </c>
      <c r="AU132" s="70">
        <f t="array" ref="AU132">SUM(IF(AA132:AL132&gt;40,1,0))</f>
        <v>0</v>
      </c>
      <c r="AV132" s="70">
        <f t="shared" si="83"/>
        <v>0</v>
      </c>
      <c r="AW132" s="70">
        <v>18.856553802236125</v>
      </c>
      <c r="AX132" s="70">
        <v>22.488569841473314</v>
      </c>
      <c r="AY132" s="70">
        <v>5.5569173709620685</v>
      </c>
      <c r="AZ132" s="70">
        <v>0.96082657316775433</v>
      </c>
      <c r="BA132" s="70">
        <v>11.764705882352947</v>
      </c>
      <c r="BB132" s="70">
        <v>105713700493.89719</v>
      </c>
      <c r="BC132" s="70">
        <v>72.633494077486745</v>
      </c>
      <c r="BD132" s="70"/>
      <c r="BE132" s="70">
        <v>-1.0432190760059703</v>
      </c>
      <c r="BF132" s="70">
        <v>0.7377966604993107</v>
      </c>
      <c r="BG132" s="70">
        <v>-1.8342372007736412</v>
      </c>
      <c r="BH132" s="70">
        <v>51699.35064935065</v>
      </c>
      <c r="BI132" s="70">
        <v>44.382105307644224</v>
      </c>
      <c r="BJ132" s="70">
        <v>13534.692434598162</v>
      </c>
      <c r="BK132" s="70">
        <v>0.36291476510381521</v>
      </c>
      <c r="BL132" s="70">
        <v>-7.5265605666254176</v>
      </c>
      <c r="BM132" s="70">
        <v>6.5401829558369524</v>
      </c>
      <c r="BN132" s="70">
        <v>-6.0301507537688259</v>
      </c>
      <c r="BO132" s="70">
        <f t="shared" si="84"/>
        <v>6218456817.3994217</v>
      </c>
      <c r="BP132" s="70">
        <f t="shared" si="59"/>
        <v>6.5401829558369524</v>
      </c>
      <c r="BQ132" s="70">
        <f t="shared" si="60"/>
        <v>105713700493.89719</v>
      </c>
      <c r="BR132" s="70">
        <f t="shared" si="61"/>
        <v>17</v>
      </c>
      <c r="BS132" s="70">
        <f t="array" ref="BS132">SUM(IF($AW132:$BN132&lt;0,1,0))</f>
        <v>4</v>
      </c>
      <c r="BT132" s="70">
        <f t="shared" si="62"/>
        <v>23.529411764705884</v>
      </c>
      <c r="BU132" s="70">
        <f t="array" ref="BU132">SUM(IF($AW132:$BN132&gt;20,1,0))</f>
        <v>6</v>
      </c>
      <c r="BV132" s="70">
        <f t="shared" si="63"/>
        <v>35.294117647058826</v>
      </c>
      <c r="BW132" s="70">
        <f t="array" ref="BW132">SUM(IF(AW132:BN132&gt;40,1,0))</f>
        <v>5</v>
      </c>
      <c r="BX132" s="70">
        <f t="shared" si="85"/>
        <v>29.411764705882355</v>
      </c>
      <c r="BY132" s="70">
        <v>-1.719114219114227</v>
      </c>
      <c r="BZ132" s="70"/>
      <c r="CA132" s="70">
        <v>20.322229091370239</v>
      </c>
      <c r="CB132" s="70">
        <v>1.2741556841923258</v>
      </c>
      <c r="CC132" s="70">
        <v>0.92201656891161399</v>
      </c>
      <c r="CD132" s="70"/>
      <c r="CE132" s="70"/>
      <c r="CF132" s="70"/>
      <c r="CG132" s="70"/>
      <c r="CH132" s="70"/>
      <c r="CI132" s="70"/>
      <c r="CJ132" s="70">
        <v>-10.224274406332457</v>
      </c>
      <c r="CK132" s="70"/>
      <c r="CL132" s="70"/>
      <c r="CM132" s="70"/>
      <c r="CN132" s="70">
        <v>-5.1824870466321205</v>
      </c>
      <c r="CO132" s="70">
        <v>-3.1341107871719993</v>
      </c>
      <c r="CP132" s="70">
        <v>-0.68686136952874699</v>
      </c>
      <c r="CQ132" s="70">
        <f t="shared" si="86"/>
        <v>0.19644418946182868</v>
      </c>
      <c r="CR132" s="70">
        <f t="shared" si="64"/>
        <v>-1.2029877943214871</v>
      </c>
      <c r="CS132" s="70">
        <f t="shared" si="65"/>
        <v>20.322229091370239</v>
      </c>
      <c r="CT132" s="70">
        <f t="shared" si="66"/>
        <v>8</v>
      </c>
      <c r="CU132" s="70">
        <f t="array" ref="CU132">SUM(IF($BY132:$CP132&lt;0,1,0))</f>
        <v>5</v>
      </c>
      <c r="CV132" s="70">
        <f t="shared" si="67"/>
        <v>62.5</v>
      </c>
      <c r="CW132" s="70">
        <f t="array" ref="CW132">SUM(IF($BY132:$CP132&gt;20,1,0))</f>
        <v>1</v>
      </c>
      <c r="CX132" s="70">
        <f t="shared" si="68"/>
        <v>12.5</v>
      </c>
      <c r="CY132" s="70">
        <f t="array" ref="CY132">SUM(IF(BY132:CP132&gt;40,1,0))</f>
        <v>0</v>
      </c>
      <c r="CZ132" s="70">
        <f t="shared" si="87"/>
        <v>0</v>
      </c>
      <c r="DA132" s="70">
        <v>0.54240345749042274</v>
      </c>
      <c r="DB132" s="70">
        <v>2.1222879684418201</v>
      </c>
      <c r="DC132" s="70">
        <f t="shared" si="88"/>
        <v>1.3323457129661214</v>
      </c>
      <c r="DD132" s="70">
        <f t="shared" si="69"/>
        <v>1.3323457129661214</v>
      </c>
      <c r="DE132" s="70">
        <f t="shared" si="70"/>
        <v>2.1222879684418201</v>
      </c>
      <c r="DF132" s="70">
        <f t="shared" si="71"/>
        <v>2</v>
      </c>
      <c r="DG132" s="70">
        <f t="array" ref="DG132">SUM(IF($DA132:$DB132&lt;0,1,0))</f>
        <v>0</v>
      </c>
      <c r="DH132" s="70">
        <f t="shared" si="72"/>
        <v>0</v>
      </c>
      <c r="DI132" s="70">
        <f t="array" ref="DI132">SUM(IF($DA132:$DB132&gt;20,1,0))</f>
        <v>0</v>
      </c>
      <c r="DJ132" s="70">
        <f t="shared" si="73"/>
        <v>0</v>
      </c>
      <c r="DK132" s="70">
        <f t="array" ref="DK132">SUM(IF(DA132:DB132&gt;40,1,0))</f>
        <v>0</v>
      </c>
      <c r="DL132" s="70">
        <f t="shared" si="89"/>
        <v>0</v>
      </c>
      <c r="DM132" s="70">
        <v>18.599982619033081</v>
      </c>
      <c r="DN132" s="70">
        <v>-1.927284155517067</v>
      </c>
      <c r="DO132" s="70">
        <f t="shared" si="99"/>
        <v>8.3363492317580068</v>
      </c>
      <c r="DP132" s="70">
        <f t="shared" si="94"/>
        <v>8.3363492317580068</v>
      </c>
      <c r="DQ132" s="70">
        <f t="shared" si="95"/>
        <v>18.599982619033081</v>
      </c>
      <c r="DR132" s="70">
        <f t="shared" si="96"/>
        <v>2</v>
      </c>
      <c r="DS132" s="70">
        <f t="array" ref="DS132">SUM(IF($DM132:$DN132&lt;0,1,0))</f>
        <v>1</v>
      </c>
      <c r="DT132" s="70">
        <f t="shared" si="97"/>
        <v>50</v>
      </c>
      <c r="DU132" s="70">
        <f t="array" ref="DU132">SUM(IF($DM132:$DN132&gt;20,1,0))</f>
        <v>0</v>
      </c>
      <c r="DV132" s="70">
        <f t="shared" si="98"/>
        <v>0</v>
      </c>
      <c r="DW132" s="70">
        <f t="array" ref="DW132">SUM(IF(DM132:DN132&gt;40,1,0))</f>
        <v>0</v>
      </c>
      <c r="DX132" s="70">
        <f t="shared" si="100"/>
        <v>0</v>
      </c>
      <c r="DY132" s="70">
        <f t="shared" si="91"/>
        <v>2578384535.7023783</v>
      </c>
      <c r="DZ132" s="70">
        <f t="shared" si="74"/>
        <v>0.92201656891161399</v>
      </c>
      <c r="EA132" s="70">
        <f t="shared" si="75"/>
        <v>105713700493.89719</v>
      </c>
      <c r="EB132" s="70">
        <f t="shared" si="92"/>
        <v>6.2115188303057023</v>
      </c>
      <c r="EC132" s="70">
        <f t="shared" si="76"/>
        <v>16509706033.682381</v>
      </c>
      <c r="ED132" s="70">
        <f t="shared" si="77"/>
        <v>41</v>
      </c>
      <c r="EE132" s="70">
        <f t="shared" si="77"/>
        <v>16</v>
      </c>
      <c r="EF132" s="70">
        <f t="shared" si="78"/>
        <v>39.024390243902438</v>
      </c>
      <c r="EG132" s="70">
        <f t="shared" si="79"/>
        <v>8</v>
      </c>
      <c r="EH132" s="103">
        <f t="shared" si="80"/>
        <v>19.512195121951219</v>
      </c>
      <c r="EI132" s="70">
        <f t="shared" si="93"/>
        <v>29.070252240983947</v>
      </c>
      <c r="EJ132" s="70">
        <f t="shared" si="81"/>
        <v>6</v>
      </c>
      <c r="EK132" s="70">
        <f t="shared" si="90"/>
        <v>14.634146341463413</v>
      </c>
      <c r="EL132" s="37"/>
      <c r="EM132" s="37"/>
      <c r="EN132" s="37"/>
      <c r="EO132" s="37"/>
    </row>
    <row r="133" spans="2:145" x14ac:dyDescent="0.4">
      <c r="B133" s="69">
        <v>1924</v>
      </c>
      <c r="C133" s="70"/>
      <c r="D133" s="70">
        <v>126.74418604651163</v>
      </c>
      <c r="E133" s="70"/>
      <c r="F133" s="70"/>
      <c r="G133" s="70">
        <v>7.2012667638854868</v>
      </c>
      <c r="H133" s="70"/>
      <c r="I133" s="70"/>
      <c r="J133" s="70"/>
      <c r="K133" s="70"/>
      <c r="L133" s="70"/>
      <c r="M133" s="70">
        <v>0</v>
      </c>
      <c r="N133" s="70"/>
      <c r="O133" s="70"/>
      <c r="P133" s="70" t="s">
        <v>14</v>
      </c>
      <c r="Q133" s="70">
        <f t="shared" si="53"/>
        <v>44.648484270132371</v>
      </c>
      <c r="R133" s="70">
        <f t="shared" ref="R133:R196" si="101">MEDIAN($C133:$P133)</f>
        <v>7.2012667638854868</v>
      </c>
      <c r="S133" s="70">
        <f t="shared" ref="S133:S196" si="102">MAX($C133:$P133)</f>
        <v>126.74418604651163</v>
      </c>
      <c r="T133" s="70">
        <f t="shared" ref="T133:T196" si="103">COUNTA(C133:P133)</f>
        <v>4</v>
      </c>
      <c r="U133" s="70">
        <f t="array" ref="U133">SUM(IF($C133:$P133&lt;0,1,0))</f>
        <v>0</v>
      </c>
      <c r="V133" s="70">
        <f t="shared" ref="V133:V196" si="104">100*U133/T133</f>
        <v>0</v>
      </c>
      <c r="W133" s="70">
        <f t="array" ref="W133">SUM(IF($C133:$P133&gt;20,1,0))</f>
        <v>2</v>
      </c>
      <c r="X133" s="70">
        <f t="shared" ref="X133:X196" si="105">100*(W133/T133)</f>
        <v>50</v>
      </c>
      <c r="Y133" s="70">
        <f t="array" ref="Y133">SUM(IF(C133:P133&gt;40,1,0))</f>
        <v>2</v>
      </c>
      <c r="Z133" s="70">
        <f t="shared" ref="Z133:Z196" si="106">100*(Y133/T133)</f>
        <v>50</v>
      </c>
      <c r="AA133" s="70">
        <v>-4.7285541474829937</v>
      </c>
      <c r="AB133" s="70"/>
      <c r="AC133" s="70">
        <v>-1.2398430933034388</v>
      </c>
      <c r="AD133" s="70">
        <v>0.95056267192084665</v>
      </c>
      <c r="AE133" s="70">
        <v>1.9980413386351394</v>
      </c>
      <c r="AF133" s="70">
        <v>1.5933232169954348</v>
      </c>
      <c r="AG133" s="70"/>
      <c r="AH133" s="70">
        <v>6.0712886799843213</v>
      </c>
      <c r="AI133" s="70"/>
      <c r="AJ133" s="70"/>
      <c r="AK133" s="70">
        <v>6.7318435754189938</v>
      </c>
      <c r="AL133" s="70">
        <v>11.383285302593649</v>
      </c>
      <c r="AM133" s="70">
        <f t="shared" si="82"/>
        <v>2.8449934430952442</v>
      </c>
      <c r="AN133" s="70">
        <f t="shared" si="54"/>
        <v>1.795682277815287</v>
      </c>
      <c r="AO133" s="70">
        <f t="shared" si="55"/>
        <v>11.383285302593649</v>
      </c>
      <c r="AP133" s="70">
        <f t="shared" si="56"/>
        <v>8</v>
      </c>
      <c r="AQ133" s="70">
        <f t="array" ref="AQ133">SUM(IF($AA133:$AL133&lt;0,1,0))</f>
        <v>2</v>
      </c>
      <c r="AR133" s="70">
        <f t="shared" si="57"/>
        <v>25</v>
      </c>
      <c r="AS133" s="70">
        <f t="array" ref="AS133">SUM(IF($AA133:$AL133&gt;20,1,0))</f>
        <v>0</v>
      </c>
      <c r="AT133" s="70">
        <f t="shared" si="58"/>
        <v>0</v>
      </c>
      <c r="AU133" s="70">
        <f t="array" ref="AU133">SUM(IF(AA133:AL133&gt;40,1,0))</f>
        <v>0</v>
      </c>
      <c r="AV133" s="70">
        <f t="shared" si="83"/>
        <v>0</v>
      </c>
      <c r="AW133" s="70">
        <v>21.79598372139569</v>
      </c>
      <c r="AX133" s="70">
        <v>12.296797599944185</v>
      </c>
      <c r="AY133" s="70">
        <v>5.7409408034893934</v>
      </c>
      <c r="AZ133" s="70">
        <v>2.8788784134235157</v>
      </c>
      <c r="BA133" s="70">
        <v>14.035087719298245</v>
      </c>
      <c r="BB133" s="70">
        <v>18.120000000000026</v>
      </c>
      <c r="BC133" s="70">
        <v>10.393596475857937</v>
      </c>
      <c r="BD133" s="70">
        <v>324.49501524403041</v>
      </c>
      <c r="BE133" s="70">
        <v>14.759036144578319</v>
      </c>
      <c r="BF133" s="70">
        <v>1.8015056006530423</v>
      </c>
      <c r="BG133" s="70">
        <v>11.753814626597975</v>
      </c>
      <c r="BH133" s="70">
        <v>214.80655041723602</v>
      </c>
      <c r="BI133" s="70">
        <v>30.997574666121803</v>
      </c>
      <c r="BJ133" s="70">
        <v>638.95457373988802</v>
      </c>
      <c r="BK133" s="70">
        <v>5.6203536354975805</v>
      </c>
      <c r="BL133" s="70">
        <v>-1.914824897337708</v>
      </c>
      <c r="BM133" s="70">
        <v>8.2194870150046651</v>
      </c>
      <c r="BN133" s="70">
        <v>-0.53475935828876109</v>
      </c>
      <c r="BO133" s="70">
        <f t="shared" si="84"/>
        <v>74.12331175374392</v>
      </c>
      <c r="BP133" s="70">
        <f t="shared" si="59"/>
        <v>12.02530611327108</v>
      </c>
      <c r="BQ133" s="70">
        <f t="shared" si="60"/>
        <v>638.95457373988802</v>
      </c>
      <c r="BR133" s="70">
        <f t="shared" si="61"/>
        <v>18</v>
      </c>
      <c r="BS133" s="70">
        <f t="array" ref="BS133">SUM(IF($AW133:$BN133&lt;0,1,0))</f>
        <v>2</v>
      </c>
      <c r="BT133" s="70">
        <f t="shared" si="62"/>
        <v>11.111111111111111</v>
      </c>
      <c r="BU133" s="70">
        <f t="array" ref="BU133">SUM(IF($AW133:$BN133&gt;20,1,0))</f>
        <v>5</v>
      </c>
      <c r="BV133" s="70">
        <f t="shared" si="63"/>
        <v>27.777777777777779</v>
      </c>
      <c r="BW133" s="70">
        <f t="array" ref="BW133">SUM(IF(AW133:BN133&gt;40,1,0))</f>
        <v>3</v>
      </c>
      <c r="BX133" s="70">
        <f t="shared" si="85"/>
        <v>16.666666666666664</v>
      </c>
      <c r="BY133" s="70">
        <v>1.7496229260935228</v>
      </c>
      <c r="BZ133" s="70"/>
      <c r="CA133" s="70">
        <v>13.983632458591568</v>
      </c>
      <c r="CB133" s="70">
        <v>7.4798884374983583</v>
      </c>
      <c r="CC133" s="70">
        <v>8.614641452348188</v>
      </c>
      <c r="CD133" s="70"/>
      <c r="CE133" s="70"/>
      <c r="CF133" s="70"/>
      <c r="CG133" s="70"/>
      <c r="CH133" s="70"/>
      <c r="CI133" s="70"/>
      <c r="CJ133" s="70">
        <v>4.3350477590007319</v>
      </c>
      <c r="CK133" s="70"/>
      <c r="CL133" s="70"/>
      <c r="CM133" s="70"/>
      <c r="CN133" s="70">
        <v>4.311706783369802</v>
      </c>
      <c r="CO133" s="70">
        <v>-1.5048908954100828</v>
      </c>
      <c r="CP133" s="70">
        <v>7.0376999417196329</v>
      </c>
      <c r="CQ133" s="70">
        <f t="shared" si="86"/>
        <v>5.7509186079014638</v>
      </c>
      <c r="CR133" s="70">
        <f t="shared" si="64"/>
        <v>5.6863738503601819</v>
      </c>
      <c r="CS133" s="70">
        <f t="shared" si="65"/>
        <v>13.983632458591568</v>
      </c>
      <c r="CT133" s="70">
        <f t="shared" si="66"/>
        <v>8</v>
      </c>
      <c r="CU133" s="70">
        <f t="array" ref="CU133">SUM(IF($BY133:$CP133&lt;0,1,0))</f>
        <v>1</v>
      </c>
      <c r="CV133" s="70">
        <f t="shared" si="67"/>
        <v>12.5</v>
      </c>
      <c r="CW133" s="70">
        <f t="array" ref="CW133">SUM(IF($BY133:$CP133&gt;20,1,0))</f>
        <v>0</v>
      </c>
      <c r="CX133" s="70">
        <f t="shared" si="68"/>
        <v>0</v>
      </c>
      <c r="CY133" s="70">
        <f t="array" ref="CY133">SUM(IF(BY133:CP133&gt;40,1,0))</f>
        <v>0</v>
      </c>
      <c r="CZ133" s="70">
        <f t="shared" si="87"/>
        <v>0</v>
      </c>
      <c r="DA133" s="70">
        <v>-1.0076690872674208</v>
      </c>
      <c r="DB133" s="70">
        <v>0</v>
      </c>
      <c r="DC133" s="70">
        <f t="shared" si="88"/>
        <v>-0.50383454363371039</v>
      </c>
      <c r="DD133" s="70">
        <f t="shared" si="69"/>
        <v>-0.50383454363371039</v>
      </c>
      <c r="DE133" s="70">
        <f t="shared" si="70"/>
        <v>0</v>
      </c>
      <c r="DF133" s="70">
        <f t="shared" si="71"/>
        <v>2</v>
      </c>
      <c r="DG133" s="70">
        <f t="array" ref="DG133">SUM(IF($DA133:$DB133&lt;0,1,0))</f>
        <v>1</v>
      </c>
      <c r="DH133" s="70">
        <f t="shared" si="72"/>
        <v>50</v>
      </c>
      <c r="DI133" s="70">
        <f t="array" ref="DI133">SUM(IF($DA133:$DB133&gt;20,1,0))</f>
        <v>0</v>
      </c>
      <c r="DJ133" s="70">
        <f t="shared" si="73"/>
        <v>0</v>
      </c>
      <c r="DK133" s="70">
        <f t="array" ref="DK133">SUM(IF(DA133:DB133&gt;40,1,0))</f>
        <v>0</v>
      </c>
      <c r="DL133" s="70">
        <f t="shared" si="89"/>
        <v>0</v>
      </c>
      <c r="DM133" s="70">
        <v>-6.73604846769123</v>
      </c>
      <c r="DN133" s="70">
        <v>4.7001584417273277</v>
      </c>
      <c r="DO133" s="70">
        <f t="shared" si="99"/>
        <v>-1.0179450129819512</v>
      </c>
      <c r="DP133" s="70">
        <f t="shared" si="94"/>
        <v>-1.0179450129819507</v>
      </c>
      <c r="DQ133" s="70">
        <f t="shared" si="95"/>
        <v>4.7001584417273277</v>
      </c>
      <c r="DR133" s="70">
        <f t="shared" si="96"/>
        <v>2</v>
      </c>
      <c r="DS133" s="70">
        <f t="array" ref="DS133">SUM(IF($DM133:$DN133&lt;0,1,0))</f>
        <v>1</v>
      </c>
      <c r="DT133" s="70">
        <f t="shared" si="97"/>
        <v>50</v>
      </c>
      <c r="DU133" s="70">
        <f t="array" ref="DU133">SUM(IF($DM133:$DN133&gt;20,1,0))</f>
        <v>0</v>
      </c>
      <c r="DV133" s="70">
        <f t="shared" si="98"/>
        <v>0</v>
      </c>
      <c r="DW133" s="70">
        <f t="array" ref="DW133">SUM(IF(DM133:DN133&gt;40,1,0))</f>
        <v>0</v>
      </c>
      <c r="DX133" s="70">
        <f t="shared" si="100"/>
        <v>0</v>
      </c>
      <c r="DY133" s="70">
        <f t="shared" si="91"/>
        <v>37.411921992012928</v>
      </c>
      <c r="DZ133" s="70">
        <f t="shared" si="74"/>
        <v>6.0712886799843213</v>
      </c>
      <c r="EA133" s="70">
        <f t="shared" si="75"/>
        <v>638.95457373988802</v>
      </c>
      <c r="EB133" s="70">
        <f t="shared" si="92"/>
        <v>3.9713677566445518</v>
      </c>
      <c r="EC133" s="70">
        <f t="shared" si="76"/>
        <v>114.22407698864872</v>
      </c>
      <c r="ED133" s="70">
        <f t="shared" si="77"/>
        <v>42</v>
      </c>
      <c r="EE133" s="70">
        <f t="shared" si="77"/>
        <v>7</v>
      </c>
      <c r="EF133" s="70">
        <f t="shared" si="78"/>
        <v>16.666666666666668</v>
      </c>
      <c r="EG133" s="70">
        <f t="shared" si="79"/>
        <v>7</v>
      </c>
      <c r="EH133" s="103">
        <f t="shared" si="80"/>
        <v>16.666666666666664</v>
      </c>
      <c r="EI133" s="70">
        <f t="shared" si="93"/>
        <v>23.301021471753177</v>
      </c>
      <c r="EJ133" s="70">
        <f t="shared" si="81"/>
        <v>5</v>
      </c>
      <c r="EK133" s="70">
        <f t="shared" si="90"/>
        <v>11.904761904761903</v>
      </c>
      <c r="EL133" s="37"/>
      <c r="EM133" s="37"/>
      <c r="EN133" s="37"/>
      <c r="EO133" s="37"/>
    </row>
    <row r="134" spans="2:145" x14ac:dyDescent="0.4">
      <c r="B134" s="69">
        <v>1925</v>
      </c>
      <c r="C134" s="70"/>
      <c r="D134" s="70">
        <v>-27.179487179487182</v>
      </c>
      <c r="E134" s="70"/>
      <c r="F134" s="70"/>
      <c r="G134" s="70">
        <v>5.6821037853977003</v>
      </c>
      <c r="H134" s="70"/>
      <c r="I134" s="70"/>
      <c r="J134" s="70"/>
      <c r="K134" s="70"/>
      <c r="L134" s="70"/>
      <c r="M134" s="70">
        <v>-1.5057618437900062</v>
      </c>
      <c r="N134" s="70"/>
      <c r="O134" s="70"/>
      <c r="P134" s="70" t="s">
        <v>14</v>
      </c>
      <c r="Q134" s="70">
        <f t="shared" ref="Q134:Q197" si="107">AVERAGE(C134:P134)</f>
        <v>-7.6677150792931625</v>
      </c>
      <c r="R134" s="70">
        <f t="shared" si="101"/>
        <v>-1.5057618437900062</v>
      </c>
      <c r="S134" s="70">
        <f t="shared" si="102"/>
        <v>5.6821037853977003</v>
      </c>
      <c r="T134" s="70">
        <f t="shared" si="103"/>
        <v>4</v>
      </c>
      <c r="U134" s="70">
        <f t="array" ref="U134">SUM(IF($C134:$P134&lt;0,1,0))</f>
        <v>2</v>
      </c>
      <c r="V134" s="70">
        <f t="shared" si="104"/>
        <v>50</v>
      </c>
      <c r="W134" s="70">
        <f t="array" ref="W134">SUM(IF($C134:$P134&gt;20,1,0))</f>
        <v>1</v>
      </c>
      <c r="X134" s="70">
        <f t="shared" si="105"/>
        <v>25</v>
      </c>
      <c r="Y134" s="70">
        <f t="array" ref="Y134">SUM(IF(C134:P134&gt;40,1,0))</f>
        <v>1</v>
      </c>
      <c r="Z134" s="70">
        <f t="shared" si="106"/>
        <v>25</v>
      </c>
      <c r="AA134" s="70">
        <v>6.7839195979899403</v>
      </c>
      <c r="AB134" s="70"/>
      <c r="AC134" s="70">
        <v>4.7592027803390113</v>
      </c>
      <c r="AD134" s="70">
        <v>-3.4505797115041537</v>
      </c>
      <c r="AE134" s="70">
        <v>-1.4741104413734043</v>
      </c>
      <c r="AF134" s="70">
        <v>0.67214339059000761</v>
      </c>
      <c r="AG134" s="70"/>
      <c r="AH134" s="70">
        <v>5.7976366322008754</v>
      </c>
      <c r="AI134" s="70"/>
      <c r="AJ134" s="70"/>
      <c r="AK134" s="70">
        <v>4.2193403080499898</v>
      </c>
      <c r="AL134" s="70">
        <v>1.1642949547218784</v>
      </c>
      <c r="AM134" s="70">
        <f t="shared" si="82"/>
        <v>2.3089809388767679</v>
      </c>
      <c r="AN134" s="70">
        <f t="shared" si="54"/>
        <v>2.6918176313859341</v>
      </c>
      <c r="AO134" s="70">
        <f t="shared" si="55"/>
        <v>6.7839195979899403</v>
      </c>
      <c r="AP134" s="70">
        <f t="shared" si="56"/>
        <v>8</v>
      </c>
      <c r="AQ134" s="70">
        <f t="array" ref="AQ134">SUM(IF($AA134:$AL134&lt;0,1,0))</f>
        <v>2</v>
      </c>
      <c r="AR134" s="70">
        <f t="shared" si="57"/>
        <v>25</v>
      </c>
      <c r="AS134" s="70">
        <f t="array" ref="AS134">SUM(IF($AA134:$AL134&gt;20,1,0))</f>
        <v>0</v>
      </c>
      <c r="AT134" s="70">
        <f t="shared" si="58"/>
        <v>0</v>
      </c>
      <c r="AU134" s="70">
        <f t="array" ref="AU134">SUM(IF(AA134:AL134&gt;40,1,0))</f>
        <v>0</v>
      </c>
      <c r="AV134" s="70">
        <f t="shared" si="83"/>
        <v>0</v>
      </c>
      <c r="AW134" s="70">
        <v>0</v>
      </c>
      <c r="AX134" s="70">
        <v>4.3769997825479106</v>
      </c>
      <c r="AY134" s="70">
        <v>-12.217246416942764</v>
      </c>
      <c r="AZ134" s="70">
        <v>1.3101653391862182</v>
      </c>
      <c r="BA134" s="70">
        <v>6.1538461538461613</v>
      </c>
      <c r="BB134" s="70">
        <v>9.6385542168674565</v>
      </c>
      <c r="BC134" s="70">
        <v>8.0189759008250974</v>
      </c>
      <c r="BD134" s="70">
        <v>-14.069089552873711</v>
      </c>
      <c r="BE134" s="70">
        <v>13.385826771653544</v>
      </c>
      <c r="BF134" s="70">
        <v>-1.9912465336941714</v>
      </c>
      <c r="BG134" s="70">
        <v>-5.8281818526177886</v>
      </c>
      <c r="BH134" s="70">
        <v>12.998076649946308</v>
      </c>
      <c r="BI134" s="70">
        <v>-3.236719382739643</v>
      </c>
      <c r="BJ134" s="70" t="s">
        <v>14</v>
      </c>
      <c r="BK134" s="70">
        <v>2.1970482887248366</v>
      </c>
      <c r="BL134" s="70">
        <v>1.7122965471822571</v>
      </c>
      <c r="BM134" s="70">
        <v>8.5279010273014357</v>
      </c>
      <c r="BN134" s="70">
        <v>0</v>
      </c>
      <c r="BO134" s="70">
        <f t="shared" si="84"/>
        <v>1.8221886434831265</v>
      </c>
      <c r="BP134" s="70">
        <f t="shared" si="59"/>
        <v>1.7122965471822571</v>
      </c>
      <c r="BQ134" s="70">
        <f t="shared" si="60"/>
        <v>13.385826771653544</v>
      </c>
      <c r="BR134" s="70">
        <f t="shared" si="61"/>
        <v>18</v>
      </c>
      <c r="BS134" s="70">
        <f t="array" ref="BS134">SUM(IF($AW134:$BN134&lt;0,1,0))</f>
        <v>5</v>
      </c>
      <c r="BT134" s="70">
        <f t="shared" si="62"/>
        <v>27.777777777777779</v>
      </c>
      <c r="BU134" s="70">
        <f t="array" ref="BU134">SUM(IF($AW134:$BN134&gt;20,1,0))</f>
        <v>1</v>
      </c>
      <c r="BV134" s="70">
        <f t="shared" si="63"/>
        <v>5.5555555555555554</v>
      </c>
      <c r="BW134" s="70">
        <f t="array" ref="BW134">SUM(IF(AW134:BN134&gt;40,1,0))</f>
        <v>1</v>
      </c>
      <c r="BX134" s="70">
        <f t="shared" si="85"/>
        <v>5.5555555555555554</v>
      </c>
      <c r="BY134" s="70">
        <v>-2.9752654752654708</v>
      </c>
      <c r="BZ134" s="70"/>
      <c r="CA134" s="70">
        <v>12.735976776312837</v>
      </c>
      <c r="CB134" s="70">
        <v>6.2050295002505216</v>
      </c>
      <c r="CC134" s="70">
        <v>8.626335698238444</v>
      </c>
      <c r="CD134" s="70"/>
      <c r="CE134" s="70"/>
      <c r="CF134" s="70"/>
      <c r="CG134" s="70"/>
      <c r="CH134" s="70"/>
      <c r="CI134" s="70"/>
      <c r="CJ134" s="70">
        <v>14.718309859154921</v>
      </c>
      <c r="CK134" s="70"/>
      <c r="CL134" s="70"/>
      <c r="CM134" s="70"/>
      <c r="CN134" s="70">
        <v>7.6888738269030101</v>
      </c>
      <c r="CO134" s="70">
        <v>0.30557677616501577</v>
      </c>
      <c r="CP134" s="70">
        <v>4.575140916227685</v>
      </c>
      <c r="CQ134" s="70">
        <f t="shared" si="86"/>
        <v>6.4849972347483718</v>
      </c>
      <c r="CR134" s="70">
        <f t="shared" si="64"/>
        <v>6.9469516635767654</v>
      </c>
      <c r="CS134" s="70">
        <f t="shared" si="65"/>
        <v>14.718309859154921</v>
      </c>
      <c r="CT134" s="70">
        <f t="shared" si="66"/>
        <v>8</v>
      </c>
      <c r="CU134" s="70">
        <f t="array" ref="CU134">SUM(IF($BY134:$CP134&lt;0,1,0))</f>
        <v>1</v>
      </c>
      <c r="CV134" s="70">
        <f t="shared" si="67"/>
        <v>12.5</v>
      </c>
      <c r="CW134" s="70">
        <f t="array" ref="CW134">SUM(IF($BY134:$CP134&gt;20,1,0))</f>
        <v>0</v>
      </c>
      <c r="CX134" s="70">
        <f t="shared" si="68"/>
        <v>0</v>
      </c>
      <c r="CY134" s="70">
        <f t="array" ref="CY134">SUM(IF(BY134:CP134&gt;40,1,0))</f>
        <v>0</v>
      </c>
      <c r="CZ134" s="70">
        <f t="shared" si="87"/>
        <v>0</v>
      </c>
      <c r="DA134" s="70">
        <v>2.703887972344333</v>
      </c>
      <c r="DB134" s="70">
        <v>3.1164615210245903</v>
      </c>
      <c r="DC134" s="70">
        <f t="shared" si="88"/>
        <v>2.9101747466844614</v>
      </c>
      <c r="DD134" s="70">
        <f t="shared" si="69"/>
        <v>2.9101747466844614</v>
      </c>
      <c r="DE134" s="70">
        <f t="shared" si="70"/>
        <v>3.1164615210245903</v>
      </c>
      <c r="DF134" s="70">
        <f t="shared" si="71"/>
        <v>2</v>
      </c>
      <c r="DG134" s="70">
        <f t="array" ref="DG134">SUM(IF($DA134:$DB134&lt;0,1,0))</f>
        <v>0</v>
      </c>
      <c r="DH134" s="70">
        <f t="shared" si="72"/>
        <v>0</v>
      </c>
      <c r="DI134" s="70">
        <f t="array" ref="DI134">SUM(IF($DA134:$DB134&gt;20,1,0))</f>
        <v>0</v>
      </c>
      <c r="DJ134" s="70">
        <f t="shared" si="73"/>
        <v>0</v>
      </c>
      <c r="DK134" s="70">
        <f t="array" ref="DK134">SUM(IF(DA134:DB134&gt;40,1,0))</f>
        <v>0</v>
      </c>
      <c r="DL134" s="70">
        <f t="shared" si="89"/>
        <v>0</v>
      </c>
      <c r="DM134" s="70">
        <v>2.4063932081341246</v>
      </c>
      <c r="DN134" s="70">
        <v>1.2500403290853344</v>
      </c>
      <c r="DO134" s="70">
        <f t="shared" si="99"/>
        <v>1.8282167686097295</v>
      </c>
      <c r="DP134" s="70">
        <f t="shared" si="94"/>
        <v>1.8282167686097295</v>
      </c>
      <c r="DQ134" s="70">
        <f t="shared" si="95"/>
        <v>2.4063932081341246</v>
      </c>
      <c r="DR134" s="70">
        <f t="shared" si="96"/>
        <v>2</v>
      </c>
      <c r="DS134" s="70">
        <f t="array" ref="DS134">SUM(IF($DM134:$DN134&lt;0,1,0))</f>
        <v>0</v>
      </c>
      <c r="DT134" s="70">
        <f t="shared" si="97"/>
        <v>0</v>
      </c>
      <c r="DU134" s="70">
        <f t="array" ref="DU134">SUM(IF($DM134:$DN134&gt;20,1,0))</f>
        <v>0</v>
      </c>
      <c r="DV134" s="70">
        <f t="shared" si="98"/>
        <v>0</v>
      </c>
      <c r="DW134" s="70">
        <f t="array" ref="DW134">SUM(IF(DM134:DN134&gt;40,1,0))</f>
        <v>0</v>
      </c>
      <c r="DX134" s="70">
        <f t="shared" si="100"/>
        <v>0</v>
      </c>
      <c r="DY134" s="70">
        <f t="shared" si="91"/>
        <v>2.1950667530230783</v>
      </c>
      <c r="DZ134" s="70">
        <f t="shared" si="74"/>
        <v>2.5551405902392288</v>
      </c>
      <c r="EA134" s="70">
        <f t="shared" si="75"/>
        <v>14.718309859154921</v>
      </c>
      <c r="EB134" s="70">
        <f t="shared" si="92"/>
        <v>2.1282121415299042</v>
      </c>
      <c r="EC134" s="70">
        <f t="shared" si="76"/>
        <v>7.7819913196148844</v>
      </c>
      <c r="ED134" s="70">
        <f t="shared" si="77"/>
        <v>42</v>
      </c>
      <c r="EE134" s="70">
        <f t="shared" si="77"/>
        <v>10</v>
      </c>
      <c r="EF134" s="70">
        <f t="shared" si="78"/>
        <v>23.80952380952381</v>
      </c>
      <c r="EG134" s="70">
        <f t="shared" si="79"/>
        <v>2</v>
      </c>
      <c r="EH134" s="103">
        <f t="shared" si="80"/>
        <v>4.7619047619047619</v>
      </c>
      <c r="EI134" s="70">
        <f t="shared" si="93"/>
        <v>17.684415855147563</v>
      </c>
      <c r="EJ134" s="70">
        <f t="shared" si="81"/>
        <v>2</v>
      </c>
      <c r="EK134" s="70">
        <f t="shared" si="90"/>
        <v>4.7619047619047619</v>
      </c>
      <c r="EL134" s="37"/>
      <c r="EM134" s="37"/>
      <c r="EN134" s="37"/>
      <c r="EO134" s="37"/>
    </row>
    <row r="135" spans="2:145" x14ac:dyDescent="0.4">
      <c r="B135" s="69">
        <v>1926</v>
      </c>
      <c r="C135" s="70"/>
      <c r="D135" s="70">
        <v>-7.0422535211267618</v>
      </c>
      <c r="E135" s="70"/>
      <c r="F135" s="70"/>
      <c r="G135" s="70">
        <v>-11.354795350511903</v>
      </c>
      <c r="H135" s="70"/>
      <c r="I135" s="70"/>
      <c r="J135" s="70"/>
      <c r="K135" s="70"/>
      <c r="L135" s="70"/>
      <c r="M135" s="70">
        <v>-1.5235817170194013</v>
      </c>
      <c r="N135" s="70"/>
      <c r="O135" s="70"/>
      <c r="P135" s="70" t="s">
        <v>14</v>
      </c>
      <c r="Q135" s="70">
        <f t="shared" si="107"/>
        <v>-6.640210196219356</v>
      </c>
      <c r="R135" s="70">
        <f t="shared" si="101"/>
        <v>-7.0422535211267618</v>
      </c>
      <c r="S135" s="70">
        <f t="shared" si="102"/>
        <v>-1.5235817170194013</v>
      </c>
      <c r="T135" s="70">
        <f t="shared" si="103"/>
        <v>4</v>
      </c>
      <c r="U135" s="70">
        <f t="array" ref="U135">SUM(IF($C135:$P135&lt;0,1,0))</f>
        <v>3</v>
      </c>
      <c r="V135" s="70">
        <f t="shared" si="104"/>
        <v>75</v>
      </c>
      <c r="W135" s="70">
        <f t="array" ref="W135">SUM(IF($C135:$P135&gt;20,1,0))</f>
        <v>1</v>
      </c>
      <c r="X135" s="70">
        <f t="shared" si="105"/>
        <v>25</v>
      </c>
      <c r="Y135" s="70">
        <f t="array" ref="Y135">SUM(IF(C135:P135&gt;40,1,0))</f>
        <v>1</v>
      </c>
      <c r="Z135" s="70">
        <f t="shared" si="106"/>
        <v>25</v>
      </c>
      <c r="AA135" s="70">
        <v>44</v>
      </c>
      <c r="AB135" s="70"/>
      <c r="AC135" s="70">
        <v>1.9160460392687817</v>
      </c>
      <c r="AD135" s="70">
        <v>-2.5188297296663276E-2</v>
      </c>
      <c r="AE135" s="70">
        <v>-9.2564972281572757</v>
      </c>
      <c r="AF135" s="70">
        <v>-5.3412462908011937</v>
      </c>
      <c r="AG135" s="70"/>
      <c r="AH135" s="70">
        <v>-5.0261780104711935</v>
      </c>
      <c r="AI135" s="70"/>
      <c r="AJ135" s="70"/>
      <c r="AK135" s="70">
        <v>-2.8795986622073553</v>
      </c>
      <c r="AL135" s="70">
        <v>3.772378516624042</v>
      </c>
      <c r="AM135" s="70">
        <f t="shared" si="82"/>
        <v>3.3949645083698923</v>
      </c>
      <c r="AN135" s="70">
        <f t="shared" si="54"/>
        <v>-1.4523934797520093</v>
      </c>
      <c r="AO135" s="70">
        <f t="shared" si="55"/>
        <v>44</v>
      </c>
      <c r="AP135" s="70">
        <f t="shared" si="56"/>
        <v>8</v>
      </c>
      <c r="AQ135" s="70">
        <f t="array" ref="AQ135">SUM(IF($AA135:$AL135&lt;0,1,0))</f>
        <v>5</v>
      </c>
      <c r="AR135" s="70">
        <f t="shared" si="57"/>
        <v>62.5</v>
      </c>
      <c r="AS135" s="70">
        <f t="array" ref="AS135">SUM(IF($AA135:$AL135&gt;20,1,0))</f>
        <v>1</v>
      </c>
      <c r="AT135" s="70">
        <f t="shared" si="58"/>
        <v>12.5</v>
      </c>
      <c r="AU135" s="70">
        <f t="array" ref="AU135">SUM(IF(AA135:AL135&gt;40,1,0))</f>
        <v>1</v>
      </c>
      <c r="AV135" s="70">
        <f t="shared" si="83"/>
        <v>12.5</v>
      </c>
      <c r="AW135" s="70">
        <v>9.4763365468886978</v>
      </c>
      <c r="AX135" s="70">
        <v>39.163690476190496</v>
      </c>
      <c r="AY135" s="70">
        <v>-6.7015467618073963</v>
      </c>
      <c r="AZ135" s="70">
        <v>-1.2290284822473645</v>
      </c>
      <c r="BA135" s="70">
        <v>30.434782608695627</v>
      </c>
      <c r="BB135" s="70">
        <v>1.0989010989011172</v>
      </c>
      <c r="BC135" s="70">
        <v>14.449599115706313</v>
      </c>
      <c r="BD135" s="70">
        <v>2.9412238751672195</v>
      </c>
      <c r="BE135" s="70">
        <v>1.1574074074074083</v>
      </c>
      <c r="BF135" s="70">
        <v>-5.3042440770410684</v>
      </c>
      <c r="BG135" s="70">
        <v>-12.684472220000551</v>
      </c>
      <c r="BH135" s="70">
        <v>15.028949943439246</v>
      </c>
      <c r="BI135" s="70">
        <v>-3.4570724841660958</v>
      </c>
      <c r="BJ135" s="70" t="s">
        <v>14</v>
      </c>
      <c r="BK135" s="70">
        <v>-1.7384513979127749</v>
      </c>
      <c r="BL135" s="70">
        <v>-4.5046711682545588</v>
      </c>
      <c r="BM135" s="70">
        <v>7.5595578612311236</v>
      </c>
      <c r="BN135" s="70">
        <v>-0.53763440860218337</v>
      </c>
      <c r="BO135" s="70">
        <f t="shared" si="84"/>
        <v>5.0090192902114854</v>
      </c>
      <c r="BP135" s="70">
        <f t="shared" si="59"/>
        <v>1.0989010989011172</v>
      </c>
      <c r="BQ135" s="70">
        <f t="shared" si="60"/>
        <v>39.163690476190496</v>
      </c>
      <c r="BR135" s="70">
        <f t="shared" si="61"/>
        <v>18</v>
      </c>
      <c r="BS135" s="70">
        <f t="array" ref="BS135">SUM(IF($AW135:$BN135&lt;0,1,0))</f>
        <v>8</v>
      </c>
      <c r="BT135" s="70">
        <f t="shared" si="62"/>
        <v>44.444444444444443</v>
      </c>
      <c r="BU135" s="70">
        <f t="array" ref="BU135">SUM(IF($AW135:$BN135&gt;20,1,0))</f>
        <v>3</v>
      </c>
      <c r="BV135" s="70">
        <f t="shared" si="63"/>
        <v>16.666666666666664</v>
      </c>
      <c r="BW135" s="70">
        <f t="array" ref="BW135">SUM(IF(AW135:BN135&gt;40,1,0))</f>
        <v>1</v>
      </c>
      <c r="BX135" s="70">
        <f t="shared" si="85"/>
        <v>5.5555555555555554</v>
      </c>
      <c r="BY135" s="70">
        <v>-3.0665352164343487</v>
      </c>
      <c r="BZ135" s="70"/>
      <c r="CA135" s="70">
        <v>-7.5092721070877024</v>
      </c>
      <c r="CB135" s="70">
        <v>-7.0050920992039689</v>
      </c>
      <c r="CC135" s="70">
        <v>22.631481716362348</v>
      </c>
      <c r="CD135" s="70"/>
      <c r="CE135" s="70"/>
      <c r="CF135" s="70"/>
      <c r="CG135" s="70"/>
      <c r="CH135" s="70"/>
      <c r="CI135" s="70"/>
      <c r="CJ135" s="70">
        <v>0.61387354205033606</v>
      </c>
      <c r="CK135" s="70"/>
      <c r="CL135" s="70"/>
      <c r="CM135" s="70"/>
      <c r="CN135" s="70">
        <v>-1.8381213872832287</v>
      </c>
      <c r="CO135" s="70">
        <v>0</v>
      </c>
      <c r="CP135" s="70">
        <v>4.7498758780214017</v>
      </c>
      <c r="CQ135" s="70">
        <f t="shared" si="86"/>
        <v>1.0720262908031046</v>
      </c>
      <c r="CR135" s="70">
        <f t="shared" si="64"/>
        <v>-0.91906069364161436</v>
      </c>
      <c r="CS135" s="70">
        <f t="shared" si="65"/>
        <v>22.631481716362348</v>
      </c>
      <c r="CT135" s="70">
        <f t="shared" si="66"/>
        <v>8</v>
      </c>
      <c r="CU135" s="70">
        <f t="array" ref="CU135">SUM(IF($BY135:$CP135&lt;0,1,0))</f>
        <v>4</v>
      </c>
      <c r="CV135" s="70">
        <f t="shared" si="67"/>
        <v>50</v>
      </c>
      <c r="CW135" s="70">
        <f t="array" ref="CW135">SUM(IF($BY135:$CP135&gt;20,1,0))</f>
        <v>1</v>
      </c>
      <c r="CX135" s="70">
        <f t="shared" si="68"/>
        <v>12.5</v>
      </c>
      <c r="CY135" s="70">
        <f t="array" ref="CY135">SUM(IF(BY135:CP135&gt;40,1,0))</f>
        <v>0</v>
      </c>
      <c r="CZ135" s="70">
        <f t="shared" si="87"/>
        <v>0</v>
      </c>
      <c r="DA135" s="70">
        <v>-0.81465404512368655</v>
      </c>
      <c r="DB135" s="70">
        <v>-5.3709319854573355E-2</v>
      </c>
      <c r="DC135" s="70">
        <f t="shared" si="88"/>
        <v>-0.43418168248912997</v>
      </c>
      <c r="DD135" s="70">
        <f t="shared" si="69"/>
        <v>-0.43418168248912997</v>
      </c>
      <c r="DE135" s="70">
        <f t="shared" si="70"/>
        <v>-5.3709319854573355E-2</v>
      </c>
      <c r="DF135" s="70">
        <f t="shared" si="71"/>
        <v>2</v>
      </c>
      <c r="DG135" s="70">
        <f t="array" ref="DG135">SUM(IF($DA135:$DB135&lt;0,1,0))</f>
        <v>2</v>
      </c>
      <c r="DH135" s="70">
        <f t="shared" si="72"/>
        <v>100</v>
      </c>
      <c r="DI135" s="70">
        <f t="array" ref="DI135">SUM(IF($DA135:$DB135&gt;20,1,0))</f>
        <v>0</v>
      </c>
      <c r="DJ135" s="70">
        <f t="shared" si="73"/>
        <v>0</v>
      </c>
      <c r="DK135" s="70">
        <f t="array" ref="DK135">SUM(IF(DA135:DB135&gt;40,1,0))</f>
        <v>0</v>
      </c>
      <c r="DL135" s="70">
        <f t="shared" si="89"/>
        <v>0</v>
      </c>
      <c r="DM135" s="70">
        <v>4.5332474069078454</v>
      </c>
      <c r="DN135" s="70">
        <v>-0.30484829980579065</v>
      </c>
      <c r="DO135" s="70">
        <f t="shared" si="99"/>
        <v>2.1141995535510274</v>
      </c>
      <c r="DP135" s="70">
        <f t="shared" si="94"/>
        <v>2.1141995535510274</v>
      </c>
      <c r="DQ135" s="70">
        <f t="shared" si="95"/>
        <v>4.5332474069078454</v>
      </c>
      <c r="DR135" s="70">
        <f t="shared" si="96"/>
        <v>2</v>
      </c>
      <c r="DS135" s="70">
        <f t="array" ref="DS135">SUM(IF($DM135:$DN135&lt;0,1,0))</f>
        <v>1</v>
      </c>
      <c r="DT135" s="70">
        <f t="shared" si="97"/>
        <v>50</v>
      </c>
      <c r="DU135" s="70">
        <f t="array" ref="DU135">SUM(IF($DM135:$DN135&gt;20,1,0))</f>
        <v>0</v>
      </c>
      <c r="DV135" s="70">
        <f t="shared" si="98"/>
        <v>0</v>
      </c>
      <c r="DW135" s="70">
        <f t="array" ref="DW135">SUM(IF(DM135:DN135&gt;40,1,0))</f>
        <v>0</v>
      </c>
      <c r="DX135" s="70">
        <f t="shared" si="100"/>
        <v>0</v>
      </c>
      <c r="DY135" s="70">
        <f t="shared" si="91"/>
        <v>2.6082164870111249</v>
      </c>
      <c r="DZ135" s="70">
        <f t="shared" si="74"/>
        <v>-0.42124135420398701</v>
      </c>
      <c r="EA135" s="70">
        <f t="shared" si="75"/>
        <v>44</v>
      </c>
      <c r="EB135" s="70">
        <f t="shared" si="92"/>
        <v>-0.47484266576569301</v>
      </c>
      <c r="EC135" s="70">
        <f t="shared" si="76"/>
        <v>12.412732751665883</v>
      </c>
      <c r="ED135" s="70">
        <f t="shared" si="77"/>
        <v>42</v>
      </c>
      <c r="EE135" s="70">
        <f t="shared" si="77"/>
        <v>23</v>
      </c>
      <c r="EF135" s="70">
        <f t="shared" si="78"/>
        <v>54.761904761904759</v>
      </c>
      <c r="EG135" s="70">
        <f t="shared" si="79"/>
        <v>6</v>
      </c>
      <c r="EH135" s="103">
        <f t="shared" si="80"/>
        <v>14.285714285714285</v>
      </c>
      <c r="EI135" s="70">
        <f t="shared" si="93"/>
        <v>14.082462253193958</v>
      </c>
      <c r="EJ135" s="70">
        <f t="shared" si="81"/>
        <v>3</v>
      </c>
      <c r="EK135" s="70">
        <f t="shared" si="90"/>
        <v>7.1428571428571423</v>
      </c>
      <c r="EL135" s="37"/>
      <c r="EM135" s="37"/>
      <c r="EN135" s="37"/>
      <c r="EO135" s="37"/>
    </row>
    <row r="136" spans="2:145" x14ac:dyDescent="0.4">
      <c r="B136" s="69">
        <v>1927</v>
      </c>
      <c r="C136" s="70"/>
      <c r="D136" s="70">
        <v>-17.424242424242419</v>
      </c>
      <c r="E136" s="70"/>
      <c r="F136" s="70"/>
      <c r="G136" s="70">
        <v>-8.356955721873641</v>
      </c>
      <c r="H136" s="70"/>
      <c r="I136" s="70"/>
      <c r="J136" s="70"/>
      <c r="K136" s="70"/>
      <c r="L136" s="70"/>
      <c r="M136" s="70">
        <v>2.32337100010561</v>
      </c>
      <c r="N136" s="70"/>
      <c r="O136" s="70"/>
      <c r="P136" s="70">
        <v>0</v>
      </c>
      <c r="Q136" s="70">
        <f t="shared" si="107"/>
        <v>-5.8644567865026129</v>
      </c>
      <c r="R136" s="70">
        <f t="shared" si="101"/>
        <v>-4.1784778609368205</v>
      </c>
      <c r="S136" s="70">
        <f t="shared" si="102"/>
        <v>2.32337100010561</v>
      </c>
      <c r="T136" s="70">
        <f t="shared" si="103"/>
        <v>4</v>
      </c>
      <c r="U136" s="70">
        <f t="array" ref="U136">SUM(IF($C136:$P136&lt;0,1,0))</f>
        <v>2</v>
      </c>
      <c r="V136" s="70">
        <f t="shared" si="104"/>
        <v>50</v>
      </c>
      <c r="W136" s="70">
        <f t="array" ref="W136">SUM(IF($C136:$P136&gt;20,1,0))</f>
        <v>0</v>
      </c>
      <c r="X136" s="70">
        <f t="shared" si="105"/>
        <v>0</v>
      </c>
      <c r="Y136" s="70">
        <f t="array" ref="Y136">SUM(IF(C136:P136&gt;40,1,0))</f>
        <v>0</v>
      </c>
      <c r="Z136" s="70">
        <f t="shared" si="106"/>
        <v>0</v>
      </c>
      <c r="AA136" s="70">
        <v>-8.6540855007218696</v>
      </c>
      <c r="AB136" s="70"/>
      <c r="AC136" s="70">
        <v>-3.2883810536105673</v>
      </c>
      <c r="AD136" s="70">
        <v>-5.364601910576944</v>
      </c>
      <c r="AE136" s="70">
        <v>-2.6070030457323452</v>
      </c>
      <c r="AF136" s="70">
        <v>-5.094043887147337</v>
      </c>
      <c r="AG136" s="70"/>
      <c r="AH136" s="70">
        <v>-5.1451672179345875</v>
      </c>
      <c r="AI136" s="70"/>
      <c r="AJ136" s="70"/>
      <c r="AK136" s="70">
        <v>-6.1882263254469887</v>
      </c>
      <c r="AL136" s="70">
        <v>-7.3937153419593393</v>
      </c>
      <c r="AM136" s="70">
        <f t="shared" si="82"/>
        <v>-5.4669030353912476</v>
      </c>
      <c r="AN136" s="70">
        <f t="shared" si="54"/>
        <v>-5.2548845642557662</v>
      </c>
      <c r="AO136" s="70">
        <f t="shared" si="55"/>
        <v>-2.6070030457323452</v>
      </c>
      <c r="AP136" s="70">
        <f t="shared" si="56"/>
        <v>8</v>
      </c>
      <c r="AQ136" s="70">
        <f t="array" ref="AQ136">SUM(IF($AA136:$AL136&lt;0,1,0))</f>
        <v>8</v>
      </c>
      <c r="AR136" s="70">
        <f t="shared" si="57"/>
        <v>100</v>
      </c>
      <c r="AS136" s="70">
        <f t="array" ref="AS136">SUM(IF($AA136:$AL136&gt;20,1,0))</f>
        <v>0</v>
      </c>
      <c r="AT136" s="70">
        <f t="shared" si="58"/>
        <v>0</v>
      </c>
      <c r="AU136" s="70">
        <f t="array" ref="AU136">SUM(IF(AA136:AL136&gt;40,1,0))</f>
        <v>0</v>
      </c>
      <c r="AV136" s="70">
        <f t="shared" si="83"/>
        <v>0</v>
      </c>
      <c r="AW136" s="70">
        <v>2.8820174121885369</v>
      </c>
      <c r="AX136" s="70">
        <v>4.0184777262131339</v>
      </c>
      <c r="AY136" s="70">
        <v>-2.7619414034719387</v>
      </c>
      <c r="AZ136" s="70">
        <v>2.7310987936094029</v>
      </c>
      <c r="BA136" s="70">
        <v>4.4444444444444615</v>
      </c>
      <c r="BB136" s="70">
        <v>4.3478260869565188</v>
      </c>
      <c r="BC136" s="70">
        <v>12.77548635258794</v>
      </c>
      <c r="BD136" s="70">
        <v>7.6190550747847627</v>
      </c>
      <c r="BE136" s="70">
        <v>-19.107551487414192</v>
      </c>
      <c r="BF136" s="70">
        <v>1.0127554387607003</v>
      </c>
      <c r="BG136" s="70">
        <v>-8.6304131815334895</v>
      </c>
      <c r="BH136" s="70">
        <v>4.7753457280048304</v>
      </c>
      <c r="BI136" s="70">
        <v>5.9979101358411802</v>
      </c>
      <c r="BJ136" s="70" t="s">
        <v>14</v>
      </c>
      <c r="BK136" s="70">
        <v>3.3487658759642502</v>
      </c>
      <c r="BL136" s="70">
        <v>-2.2036032545524997</v>
      </c>
      <c r="BM136" s="70">
        <v>4.941486969742396</v>
      </c>
      <c r="BN136" s="70">
        <v>-2.7027027027027084</v>
      </c>
      <c r="BO136" s="70">
        <f t="shared" si="84"/>
        <v>1.3816740005543107</v>
      </c>
      <c r="BP136" s="70">
        <f t="shared" si="59"/>
        <v>3.3487658759642502</v>
      </c>
      <c r="BQ136" s="70">
        <f t="shared" si="60"/>
        <v>12.77548635258794</v>
      </c>
      <c r="BR136" s="70">
        <f t="shared" si="61"/>
        <v>18</v>
      </c>
      <c r="BS136" s="70">
        <f t="array" ref="BS136">SUM(IF($AW136:$BN136&lt;0,1,0))</f>
        <v>5</v>
      </c>
      <c r="BT136" s="70">
        <f t="shared" si="62"/>
        <v>27.777777777777779</v>
      </c>
      <c r="BU136" s="70">
        <f t="array" ref="BU136">SUM(IF($AW136:$BN136&gt;20,1,0))</f>
        <v>1</v>
      </c>
      <c r="BV136" s="70">
        <f t="shared" si="63"/>
        <v>5.5555555555555554</v>
      </c>
      <c r="BW136" s="70">
        <f t="array" ref="BW136">SUM(IF(AW136:BN136&gt;40,1,0))</f>
        <v>1</v>
      </c>
      <c r="BX136" s="70">
        <f t="shared" si="85"/>
        <v>5.5555555555555554</v>
      </c>
      <c r="BY136" s="70">
        <v>-0.52950075642964356</v>
      </c>
      <c r="BZ136" s="70"/>
      <c r="CA136" s="70">
        <v>0.16535971939716387</v>
      </c>
      <c r="CB136" s="70">
        <v>-1.5816650285934717</v>
      </c>
      <c r="CC136" s="70">
        <v>-9.9824259441901564</v>
      </c>
      <c r="CD136" s="70"/>
      <c r="CE136" s="70"/>
      <c r="CF136" s="70"/>
      <c r="CG136" s="70"/>
      <c r="CH136" s="70"/>
      <c r="CI136" s="70"/>
      <c r="CJ136" s="70">
        <v>-6.8944478340451472</v>
      </c>
      <c r="CK136" s="70"/>
      <c r="CL136" s="70"/>
      <c r="CM136" s="70"/>
      <c r="CN136" s="70">
        <v>-5.3088554216867445</v>
      </c>
      <c r="CO136" s="70">
        <v>-4.1888804265041992</v>
      </c>
      <c r="CP136" s="70">
        <v>-4.6557065435932667</v>
      </c>
      <c r="CQ136" s="70">
        <f t="shared" si="86"/>
        <v>-4.1220152794556828</v>
      </c>
      <c r="CR136" s="70">
        <f t="shared" si="64"/>
        <v>-4.4222934850487334</v>
      </c>
      <c r="CS136" s="70">
        <f t="shared" si="65"/>
        <v>0.16535971939716387</v>
      </c>
      <c r="CT136" s="70">
        <f t="shared" si="66"/>
        <v>8</v>
      </c>
      <c r="CU136" s="70">
        <f t="array" ref="CU136">SUM(IF($BY136:$CP136&lt;0,1,0))</f>
        <v>7</v>
      </c>
      <c r="CV136" s="70">
        <f t="shared" si="67"/>
        <v>87.5</v>
      </c>
      <c r="CW136" s="70">
        <f t="array" ref="CW136">SUM(IF($BY136:$CP136&gt;20,1,0))</f>
        <v>0</v>
      </c>
      <c r="CX136" s="70">
        <f t="shared" si="68"/>
        <v>0</v>
      </c>
      <c r="CY136" s="70">
        <f t="array" ref="CY136">SUM(IF(BY136:CP136&gt;40,1,0))</f>
        <v>0</v>
      </c>
      <c r="CZ136" s="70">
        <f t="shared" si="87"/>
        <v>0</v>
      </c>
      <c r="DA136" s="70">
        <v>-1.5033776328005775</v>
      </c>
      <c r="DB136" s="70">
        <v>-1.7005626511723406</v>
      </c>
      <c r="DC136" s="70">
        <f t="shared" si="88"/>
        <v>-1.6019701419864592</v>
      </c>
      <c r="DD136" s="70">
        <f t="shared" si="69"/>
        <v>-1.6019701419864592</v>
      </c>
      <c r="DE136" s="70">
        <f t="shared" si="70"/>
        <v>-1.5033776328005775</v>
      </c>
      <c r="DF136" s="70">
        <f t="shared" si="71"/>
        <v>2</v>
      </c>
      <c r="DG136" s="70">
        <f t="array" ref="DG136">SUM(IF($DA136:$DB136&lt;0,1,0))</f>
        <v>2</v>
      </c>
      <c r="DH136" s="70">
        <f t="shared" si="72"/>
        <v>100</v>
      </c>
      <c r="DI136" s="70">
        <f t="array" ref="DI136">SUM(IF($DA136:$DB136&gt;20,1,0))</f>
        <v>0</v>
      </c>
      <c r="DJ136" s="70">
        <f t="shared" si="73"/>
        <v>0</v>
      </c>
      <c r="DK136" s="70">
        <f t="array" ref="DK136">SUM(IF(DA136:DB136&gt;40,1,0))</f>
        <v>0</v>
      </c>
      <c r="DL136" s="70">
        <f t="shared" si="89"/>
        <v>0</v>
      </c>
      <c r="DM136" s="70">
        <v>-0.50440105174082361</v>
      </c>
      <c r="DN136" s="70">
        <v>-0.61359504943596643</v>
      </c>
      <c r="DO136" s="70">
        <f t="shared" si="99"/>
        <v>-0.55899805058839502</v>
      </c>
      <c r="DP136" s="70">
        <f t="shared" si="94"/>
        <v>-0.55899805058839502</v>
      </c>
      <c r="DQ136" s="70">
        <f t="shared" si="95"/>
        <v>-0.50440105174082361</v>
      </c>
      <c r="DR136" s="70">
        <f t="shared" si="96"/>
        <v>2</v>
      </c>
      <c r="DS136" s="70">
        <f t="array" ref="DS136">SUM(IF($DM136:$DN136&lt;0,1,0))</f>
        <v>2</v>
      </c>
      <c r="DT136" s="70">
        <f t="shared" si="97"/>
        <v>100</v>
      </c>
      <c r="DU136" s="70">
        <f t="array" ref="DU136">SUM(IF($DM136:$DN136&gt;20,1,0))</f>
        <v>0</v>
      </c>
      <c r="DV136" s="70">
        <f t="shared" si="98"/>
        <v>0</v>
      </c>
      <c r="DW136" s="70">
        <f t="array" ref="DW136">SUM(IF(DM136:DN136&gt;40,1,0))</f>
        <v>0</v>
      </c>
      <c r="DX136" s="70">
        <f t="shared" si="100"/>
        <v>0</v>
      </c>
      <c r="DY136" s="70">
        <f t="shared" si="91"/>
        <v>-1.9756744400124955</v>
      </c>
      <c r="DZ136" s="70">
        <f t="shared" si="74"/>
        <v>-1.7005626511723406</v>
      </c>
      <c r="EA136" s="70">
        <f t="shared" si="75"/>
        <v>12.77548635258794</v>
      </c>
      <c r="EB136" s="70">
        <f t="shared" si="92"/>
        <v>0.57857459058550109</v>
      </c>
      <c r="EC136" s="70">
        <f t="shared" si="76"/>
        <v>6.2355702637819954</v>
      </c>
      <c r="ED136" s="70">
        <f t="shared" si="77"/>
        <v>42</v>
      </c>
      <c r="EE136" s="70">
        <f t="shared" si="77"/>
        <v>26</v>
      </c>
      <c r="EF136" s="70">
        <f t="shared" si="78"/>
        <v>61.904761904761905</v>
      </c>
      <c r="EG136" s="70">
        <f t="shared" si="79"/>
        <v>1</v>
      </c>
      <c r="EH136" s="103">
        <f t="shared" si="80"/>
        <v>2.3809523809523809</v>
      </c>
      <c r="EI136" s="70">
        <f t="shared" si="93"/>
        <v>12.040263259775452</v>
      </c>
      <c r="EJ136" s="70">
        <f t="shared" si="81"/>
        <v>1</v>
      </c>
      <c r="EK136" s="70">
        <f t="shared" si="90"/>
        <v>2.3809523809523809</v>
      </c>
      <c r="EL136" s="37"/>
      <c r="EM136" s="37"/>
      <c r="EN136" s="37"/>
      <c r="EO136" s="37"/>
    </row>
    <row r="137" spans="2:145" x14ac:dyDescent="0.4">
      <c r="B137" s="69">
        <v>1928</v>
      </c>
      <c r="C137" s="70"/>
      <c r="D137" s="70">
        <v>-9.1743119266055047</v>
      </c>
      <c r="E137" s="70"/>
      <c r="F137" s="70"/>
      <c r="G137" s="70">
        <v>4.5057024001366752</v>
      </c>
      <c r="H137" s="70"/>
      <c r="I137" s="70"/>
      <c r="J137" s="70"/>
      <c r="K137" s="70"/>
      <c r="L137" s="70"/>
      <c r="M137" s="70">
        <v>-0.75859221797914833</v>
      </c>
      <c r="N137" s="70"/>
      <c r="O137" s="70"/>
      <c r="P137" s="70">
        <v>1.8411532854597512</v>
      </c>
      <c r="Q137" s="70">
        <f t="shared" si="107"/>
        <v>-0.89651211474705672</v>
      </c>
      <c r="R137" s="70">
        <f t="shared" si="101"/>
        <v>0.54128053374030138</v>
      </c>
      <c r="S137" s="70">
        <f t="shared" si="102"/>
        <v>4.5057024001366752</v>
      </c>
      <c r="T137" s="70">
        <f t="shared" si="103"/>
        <v>4</v>
      </c>
      <c r="U137" s="70">
        <f t="array" ref="U137">SUM(IF($C137:$P137&lt;0,1,0))</f>
        <v>2</v>
      </c>
      <c r="V137" s="70">
        <f t="shared" si="104"/>
        <v>50</v>
      </c>
      <c r="W137" s="70">
        <f t="array" ref="W137">SUM(IF($C137:$P137&gt;20,1,0))</f>
        <v>0</v>
      </c>
      <c r="X137" s="70">
        <f t="shared" si="105"/>
        <v>0</v>
      </c>
      <c r="Y137" s="70">
        <f t="array" ref="Y137">SUM(IF(C137:P137&gt;40,1,0))</f>
        <v>0</v>
      </c>
      <c r="Z137" s="70">
        <f t="shared" si="106"/>
        <v>0</v>
      </c>
      <c r="AA137" s="70">
        <v>-10.235618115055084</v>
      </c>
      <c r="AB137" s="70"/>
      <c r="AC137" s="70">
        <v>-1.6966616293446868</v>
      </c>
      <c r="AD137" s="70">
        <v>-1.8321971179645236</v>
      </c>
      <c r="AE137" s="70">
        <v>-1.0250531722341458</v>
      </c>
      <c r="AF137" s="70">
        <v>-2.229562345169267</v>
      </c>
      <c r="AG137" s="70"/>
      <c r="AH137" s="70">
        <v>-4.6106160402944685</v>
      </c>
      <c r="AI137" s="70"/>
      <c r="AJ137" s="70"/>
      <c r="AK137" s="70">
        <v>2.0154913830440879</v>
      </c>
      <c r="AL137" s="70">
        <v>1.1976047904191489</v>
      </c>
      <c r="AM137" s="70">
        <f t="shared" si="82"/>
        <v>-2.3020765308248681</v>
      </c>
      <c r="AN137" s="70">
        <f t="shared" ref="AN137:AN200" si="108">MEDIAN($AA137:$AL137)</f>
        <v>-1.7644293736546053</v>
      </c>
      <c r="AO137" s="70">
        <f t="shared" ref="AO137:AO200" si="109">MAX($AA137:$AL137)</f>
        <v>2.0154913830440879</v>
      </c>
      <c r="AP137" s="70">
        <f t="shared" ref="AP137:AP200" si="110">COUNTA(AA137:AL137)</f>
        <v>8</v>
      </c>
      <c r="AQ137" s="70">
        <f t="array" ref="AQ137">SUM(IF($AA137:$AL137&lt;0,1,0))</f>
        <v>6</v>
      </c>
      <c r="AR137" s="70">
        <f t="shared" ref="AR137:AR200" si="111">100*AQ137/AP137</f>
        <v>75</v>
      </c>
      <c r="AS137" s="70">
        <f t="array" ref="AS137">SUM(IF($AA137:$AL137&gt;20,1,0))</f>
        <v>0</v>
      </c>
      <c r="AT137" s="70">
        <f t="shared" ref="AT137:AT200" si="112">100*(AS137/$AP137)</f>
        <v>0</v>
      </c>
      <c r="AU137" s="70">
        <f t="array" ref="AU137">SUM(IF(AA137:AL137&gt;40,1,0))</f>
        <v>0</v>
      </c>
      <c r="AV137" s="70">
        <f t="shared" si="83"/>
        <v>0</v>
      </c>
      <c r="AW137" s="70">
        <v>1.872385954673669</v>
      </c>
      <c r="AX137" s="70">
        <v>4.3484518277889714</v>
      </c>
      <c r="AY137" s="70">
        <v>-2.2732722651191839</v>
      </c>
      <c r="AZ137" s="70">
        <v>1.8596655669514854</v>
      </c>
      <c r="BA137" s="70">
        <v>0</v>
      </c>
      <c r="BB137" s="70">
        <v>3.125</v>
      </c>
      <c r="BC137" s="70">
        <v>-0.15943610125204177</v>
      </c>
      <c r="BD137" s="70">
        <v>4.0707975637357974</v>
      </c>
      <c r="BE137" s="70">
        <v>1.2729844413012703</v>
      </c>
      <c r="BF137" s="70">
        <v>-0.94320571150261301</v>
      </c>
      <c r="BG137" s="70">
        <v>-5.6432464216645748</v>
      </c>
      <c r="BH137" s="70">
        <v>3.216374269005859</v>
      </c>
      <c r="BI137" s="70">
        <v>-3.5272797110214054</v>
      </c>
      <c r="BJ137" s="70">
        <v>6.6605839416058243</v>
      </c>
      <c r="BK137" s="70">
        <v>-4.1278966833676023</v>
      </c>
      <c r="BL137" s="70">
        <v>1.2132917347595695</v>
      </c>
      <c r="BM137" s="70">
        <v>6.8220540343607983</v>
      </c>
      <c r="BN137" s="70">
        <v>0</v>
      </c>
      <c r="BO137" s="70">
        <f t="shared" si="84"/>
        <v>0.9881806911253237</v>
      </c>
      <c r="BP137" s="70">
        <f t="shared" ref="BP137:BP200" si="113">MEDIAN($AW137:$BN137)</f>
        <v>1.2431380880304199</v>
      </c>
      <c r="BQ137" s="70">
        <f t="shared" ref="BQ137:BQ200" si="114">MAX($AW137:$BN137)</f>
        <v>6.8220540343607983</v>
      </c>
      <c r="BR137" s="70">
        <f t="shared" ref="BR137:BR200" si="115">COUNTA(AW137:BN137)</f>
        <v>18</v>
      </c>
      <c r="BS137" s="70">
        <f t="array" ref="BS137">SUM(IF($AW137:$BN137&lt;0,1,0))</f>
        <v>6</v>
      </c>
      <c r="BT137" s="70">
        <f t="shared" ref="BT137:BT200" si="116">100*BS137/BR137</f>
        <v>33.333333333333336</v>
      </c>
      <c r="BU137" s="70">
        <f t="array" ref="BU137">SUM(IF($AW137:$BN137&gt;20,1,0))</f>
        <v>0</v>
      </c>
      <c r="BV137" s="70">
        <f t="shared" ref="BV137:BV200" si="117">100*(BU137/$BR137)</f>
        <v>0</v>
      </c>
      <c r="BW137" s="70">
        <f t="array" ref="BW137">SUM(IF(AW137:BN137&gt;40,1,0))</f>
        <v>0</v>
      </c>
      <c r="BX137" s="70">
        <f t="shared" si="85"/>
        <v>0</v>
      </c>
      <c r="BY137" s="70">
        <v>-5.9127453881819152</v>
      </c>
      <c r="BZ137" s="70"/>
      <c r="CA137" s="70">
        <v>5.1172294955836932</v>
      </c>
      <c r="CB137" s="70">
        <v>4.2335079689708586</v>
      </c>
      <c r="CC137" s="70">
        <v>0.32770912397625107</v>
      </c>
      <c r="CD137" s="70"/>
      <c r="CE137" s="70"/>
      <c r="CF137" s="70"/>
      <c r="CG137" s="70"/>
      <c r="CH137" s="70"/>
      <c r="CI137" s="70"/>
      <c r="CJ137" s="70">
        <v>-10.22280471821756</v>
      </c>
      <c r="CK137" s="70"/>
      <c r="CL137" s="70"/>
      <c r="CM137" s="70"/>
      <c r="CN137" s="70">
        <v>-5.5203721682847915</v>
      </c>
      <c r="CO137" s="70">
        <v>0.95389507154213271</v>
      </c>
      <c r="CP137" s="70">
        <v>-0.57521857534967735</v>
      </c>
      <c r="CQ137" s="70">
        <f t="shared" si="86"/>
        <v>-1.449849898745126</v>
      </c>
      <c r="CR137" s="70">
        <f t="shared" ref="CR137:CR200" si="118">MEDIAN($BY137:$CP137)</f>
        <v>-0.12375472568671314</v>
      </c>
      <c r="CS137" s="70">
        <f t="shared" ref="CS137:CS200" si="119">MAX($BY137:$CP137)</f>
        <v>5.1172294955836932</v>
      </c>
      <c r="CT137" s="70">
        <f t="shared" ref="CT137:CT200" si="120">COUNTA(BY137:CP137)</f>
        <v>8</v>
      </c>
      <c r="CU137" s="70">
        <f t="array" ref="CU137">SUM(IF($BY137:$CP137&lt;0,1,0))</f>
        <v>4</v>
      </c>
      <c r="CV137" s="70">
        <f t="shared" ref="CV137:CV200" si="121">100*CU137/CT137</f>
        <v>50</v>
      </c>
      <c r="CW137" s="70">
        <f t="array" ref="CW137">SUM(IF($BY137:$CP137&gt;20,1,0))</f>
        <v>0</v>
      </c>
      <c r="CX137" s="70">
        <f t="shared" ref="CX137:CX200" si="122">100*(CW137/$CT137)</f>
        <v>0</v>
      </c>
      <c r="CY137" s="70">
        <f t="array" ref="CY137">SUM(IF(BY137:CP137&gt;40,1,0))</f>
        <v>0</v>
      </c>
      <c r="CZ137" s="70">
        <f t="shared" si="87"/>
        <v>0</v>
      </c>
      <c r="DA137" s="70">
        <v>-0.13650073220641515</v>
      </c>
      <c r="DB137" s="70">
        <v>-1.3461256854898433</v>
      </c>
      <c r="DC137" s="70">
        <f t="shared" si="88"/>
        <v>-0.74131320884812923</v>
      </c>
      <c r="DD137" s="70">
        <f t="shared" ref="DD137:DD200" si="123">MEDIAN($DA137:$DB137)</f>
        <v>-0.74131320884812923</v>
      </c>
      <c r="DE137" s="70">
        <f t="shared" ref="DE137:DE200" si="124">MAX($DA137:$DB137)</f>
        <v>-0.13650073220641515</v>
      </c>
      <c r="DF137" s="70">
        <f t="shared" ref="DF137:DF200" si="125">COUNTA(DA137:DB137)</f>
        <v>2</v>
      </c>
      <c r="DG137" s="70">
        <f t="array" ref="DG137">SUM(IF($DA137:$DB137&lt;0,1,0))</f>
        <v>2</v>
      </c>
      <c r="DH137" s="70">
        <f t="shared" ref="DH137:DH200" si="126">100*DG137/DF137</f>
        <v>100</v>
      </c>
      <c r="DI137" s="70">
        <f t="array" ref="DI137">SUM(IF($DA137:$DB137&gt;20,1,0))</f>
        <v>0</v>
      </c>
      <c r="DJ137" s="70">
        <f t="shared" ref="DJ137:DJ200" si="127">100*(DI137/$DF137)</f>
        <v>0</v>
      </c>
      <c r="DK137" s="70">
        <f t="array" ref="DK137">SUM(IF(DA137:DB137&gt;40,1,0))</f>
        <v>0</v>
      </c>
      <c r="DL137" s="70">
        <f t="shared" si="89"/>
        <v>0</v>
      </c>
      <c r="DM137" s="70">
        <v>-1.8703416215677737</v>
      </c>
      <c r="DN137" s="70">
        <v>0.31052913394915427</v>
      </c>
      <c r="DO137" s="70">
        <f t="shared" si="99"/>
        <v>-0.77990624380930973</v>
      </c>
      <c r="DP137" s="70">
        <f t="shared" si="94"/>
        <v>-0.77990624380930984</v>
      </c>
      <c r="DQ137" s="70">
        <f t="shared" si="95"/>
        <v>0.31052913394915427</v>
      </c>
      <c r="DR137" s="70">
        <f t="shared" si="96"/>
        <v>2</v>
      </c>
      <c r="DS137" s="70">
        <f t="array" ref="DS137">SUM(IF($DM137:$DN137&lt;0,1,0))</f>
        <v>1</v>
      </c>
      <c r="DT137" s="70">
        <f t="shared" si="97"/>
        <v>50</v>
      </c>
      <c r="DU137" s="70">
        <f t="array" ref="DU137">SUM(IF($DM137:$DN137&gt;20,1,0))</f>
        <v>0</v>
      </c>
      <c r="DV137" s="70">
        <f t="shared" si="98"/>
        <v>0</v>
      </c>
      <c r="DW137" s="70">
        <f t="array" ref="DW137">SUM(IF(DM137:DN137&gt;40,1,0))</f>
        <v>0</v>
      </c>
      <c r="DX137" s="70">
        <f t="shared" si="100"/>
        <v>0</v>
      </c>
      <c r="DY137" s="70">
        <f t="shared" si="91"/>
        <v>-0.44896777049064829</v>
      </c>
      <c r="DZ137" s="70">
        <f t="shared" ref="DZ137:DZ200" si="128">MEDIAN($C137:$P137,$AA137:$AL137,$AW137:$BN137,$BY137:$CP137,$DA137:$DB137,$DM137:$DN137)</f>
        <v>-6.8250366103207574E-2</v>
      </c>
      <c r="EA137" s="70">
        <f t="shared" ref="EA137:EA200" si="129">MAX($C137:$P137,$AA137:$AL137,$AW137:$BN137,$BY137:$CP137,$DA137:$DB137,$DM137:$DN137)</f>
        <v>6.8220540343607983</v>
      </c>
      <c r="EB137" s="70">
        <f t="shared" si="92"/>
        <v>1.2263985779426048</v>
      </c>
      <c r="EC137" s="70">
        <f t="shared" ref="EC137:EC200" si="130">STDEV($C137:$P137,$AA137:$AL137,$AW137:$BN137,$BY137:$CP137,$DA137:$DB137,$DM137:$DN137)</f>
        <v>4.0979855453460745</v>
      </c>
      <c r="ED137" s="70">
        <f t="shared" ref="ED137:EE200" si="131">T137+AP137+BR137+CT137+DF137+DR137</f>
        <v>42</v>
      </c>
      <c r="EE137" s="70">
        <f t="shared" si="131"/>
        <v>21</v>
      </c>
      <c r="EF137" s="70">
        <f t="shared" ref="EF137:EF200" si="132">100*EE137/ED137</f>
        <v>50</v>
      </c>
      <c r="EG137" s="70">
        <f t="shared" ref="EG137:EG200" si="133">W137+AS137+BU137+CW137+DI137+DU137</f>
        <v>0</v>
      </c>
      <c r="EH137" s="103">
        <f t="shared" ref="EH137:EH200" si="134">100*(EG137/$ED137)</f>
        <v>0</v>
      </c>
      <c r="EI137" s="70">
        <f t="shared" si="93"/>
        <v>9.6012388695315511</v>
      </c>
      <c r="EJ137" s="70">
        <f t="shared" ref="EJ137:EJ200" si="135">Y137+AU137+BW137+CY137+DK137+DW137</f>
        <v>0</v>
      </c>
      <c r="EK137" s="70">
        <f t="shared" si="90"/>
        <v>0</v>
      </c>
      <c r="EL137" s="37"/>
      <c r="EM137" s="37"/>
      <c r="EN137" s="37"/>
      <c r="EO137" s="37"/>
    </row>
    <row r="138" spans="2:145" x14ac:dyDescent="0.4">
      <c r="B138" s="69">
        <v>1929</v>
      </c>
      <c r="C138" s="70"/>
      <c r="D138" s="70">
        <v>-5.0505050505050502</v>
      </c>
      <c r="E138" s="70"/>
      <c r="F138" s="70"/>
      <c r="G138" s="70">
        <v>-3.3396603422542688</v>
      </c>
      <c r="H138" s="70"/>
      <c r="I138" s="70"/>
      <c r="J138" s="70"/>
      <c r="K138" s="70"/>
      <c r="L138" s="70"/>
      <c r="M138" s="70">
        <v>-1.5235817170194013</v>
      </c>
      <c r="N138" s="70"/>
      <c r="O138" s="70"/>
      <c r="P138" s="70">
        <v>0</v>
      </c>
      <c r="Q138" s="70">
        <f t="shared" si="107"/>
        <v>-2.4784367774446796</v>
      </c>
      <c r="R138" s="70">
        <f t="shared" si="101"/>
        <v>-2.431621029636835</v>
      </c>
      <c r="S138" s="70">
        <f t="shared" si="102"/>
        <v>0</v>
      </c>
      <c r="T138" s="70">
        <f t="shared" si="103"/>
        <v>4</v>
      </c>
      <c r="U138" s="70">
        <f t="array" ref="U138">SUM(IF($C138:$P138&lt;0,1,0))</f>
        <v>3</v>
      </c>
      <c r="V138" s="70">
        <f t="shared" si="104"/>
        <v>75</v>
      </c>
      <c r="W138" s="70">
        <f t="array" ref="W138">SUM(IF($C138:$P138&gt;20,1,0))</f>
        <v>0</v>
      </c>
      <c r="X138" s="70">
        <f t="shared" si="105"/>
        <v>0</v>
      </c>
      <c r="Y138" s="70">
        <f t="array" ref="Y138">SUM(IF(C138:P138&gt;40,1,0))</f>
        <v>0</v>
      </c>
      <c r="Z138" s="70">
        <f t="shared" si="106"/>
        <v>0</v>
      </c>
      <c r="AA138" s="70">
        <v>18.059918889587024</v>
      </c>
      <c r="AB138" s="70"/>
      <c r="AC138" s="70">
        <v>-3.7034449025225569</v>
      </c>
      <c r="AD138" s="70">
        <v>2.1739623070944569</v>
      </c>
      <c r="AE138" s="70">
        <v>-5.4990820534884568</v>
      </c>
      <c r="AF138" s="70">
        <v>0</v>
      </c>
      <c r="AG138" s="70"/>
      <c r="AH138" s="70">
        <v>-3.2493907392363908</v>
      </c>
      <c r="AI138" s="70"/>
      <c r="AJ138" s="70"/>
      <c r="AK138" s="70">
        <v>0.85266591175247042</v>
      </c>
      <c r="AL138" s="70">
        <v>3.8132807363576715</v>
      </c>
      <c r="AM138" s="70">
        <f t="shared" ref="AM138:AM201" si="136">AVERAGE(AA138:AL138)</f>
        <v>1.5559887686930272</v>
      </c>
      <c r="AN138" s="70">
        <f t="shared" si="108"/>
        <v>0.42633295587623521</v>
      </c>
      <c r="AO138" s="70">
        <f t="shared" si="109"/>
        <v>18.059918889587024</v>
      </c>
      <c r="AP138" s="70">
        <f t="shared" si="110"/>
        <v>8</v>
      </c>
      <c r="AQ138" s="70">
        <f t="array" ref="AQ138">SUM(IF($AA138:$AL138&lt;0,1,0))</f>
        <v>3</v>
      </c>
      <c r="AR138" s="70">
        <f t="shared" si="111"/>
        <v>37.5</v>
      </c>
      <c r="AS138" s="70">
        <f t="array" ref="AS138">SUM(IF($AA138:$AL138&gt;20,1,0))</f>
        <v>0</v>
      </c>
      <c r="AT138" s="70">
        <f t="shared" si="112"/>
        <v>0</v>
      </c>
      <c r="AU138" s="70">
        <f t="array" ref="AU138">SUM(IF(AA138:AL138&gt;40,1,0))</f>
        <v>0</v>
      </c>
      <c r="AV138" s="70">
        <f t="shared" ref="AV138:AV201" si="137">100*(AU138/AP138)</f>
        <v>0</v>
      </c>
      <c r="AW138" s="70">
        <v>3.6663961426457239</v>
      </c>
      <c r="AX138" s="70">
        <v>5.5563217937855898</v>
      </c>
      <c r="AY138" s="70">
        <v>0</v>
      </c>
      <c r="AZ138" s="70">
        <v>-1.9236295898113203</v>
      </c>
      <c r="BA138" s="70">
        <v>6.3829787234042268</v>
      </c>
      <c r="BB138" s="70">
        <v>1.0101010101009944</v>
      </c>
      <c r="BC138" s="70">
        <v>-8.0044549885915472</v>
      </c>
      <c r="BD138" s="70">
        <v>-4.3367423357358179</v>
      </c>
      <c r="BE138" s="70">
        <v>2.0949720670391079</v>
      </c>
      <c r="BF138" s="70">
        <v>-0.29860769664334741</v>
      </c>
      <c r="BG138" s="70">
        <v>-3.2791680790678015</v>
      </c>
      <c r="BH138" s="70">
        <v>0.94428706326723322</v>
      </c>
      <c r="BI138" s="70">
        <v>3.2671260640454105</v>
      </c>
      <c r="BJ138" s="70">
        <v>0</v>
      </c>
      <c r="BK138" s="70">
        <v>0.55669528612678831</v>
      </c>
      <c r="BL138" s="70">
        <v>-2.4415304824346729</v>
      </c>
      <c r="BM138" s="70">
        <v>7.47691549204729</v>
      </c>
      <c r="BN138" s="70">
        <v>-1.1111111111111072</v>
      </c>
      <c r="BO138" s="70">
        <f t="shared" ref="BO138:BO201" si="138">AVERAGE(AW138:BN138)</f>
        <v>0.53114163105926393</v>
      </c>
      <c r="BP138" s="70">
        <f t="shared" si="113"/>
        <v>0.27834764306339416</v>
      </c>
      <c r="BQ138" s="70">
        <f t="shared" si="114"/>
        <v>7.47691549204729</v>
      </c>
      <c r="BR138" s="70">
        <f t="shared" si="115"/>
        <v>18</v>
      </c>
      <c r="BS138" s="70">
        <f t="array" ref="BS138">SUM(IF($AW138:$BN138&lt;0,1,0))</f>
        <v>7</v>
      </c>
      <c r="BT138" s="70">
        <f t="shared" si="116"/>
        <v>38.888888888888886</v>
      </c>
      <c r="BU138" s="70">
        <f t="array" ref="BU138">SUM(IF($AW138:$BN138&gt;20,1,0))</f>
        <v>0</v>
      </c>
      <c r="BV138" s="70">
        <f t="shared" si="117"/>
        <v>0</v>
      </c>
      <c r="BW138" s="70">
        <f t="array" ref="BW138">SUM(IF(AW138:BN138&gt;40,1,0))</f>
        <v>0</v>
      </c>
      <c r="BX138" s="70">
        <f t="shared" ref="BX138:BX201" si="139">100*(BW138/BR138)</f>
        <v>0</v>
      </c>
      <c r="BY138" s="70">
        <v>6.6326601914611212</v>
      </c>
      <c r="BZ138" s="70"/>
      <c r="CA138" s="70">
        <v>-2.2067014107152896</v>
      </c>
      <c r="CB138" s="70">
        <v>7.3822558759653383</v>
      </c>
      <c r="CC138" s="70">
        <v>4.3737479087744573</v>
      </c>
      <c r="CD138" s="70"/>
      <c r="CE138" s="70"/>
      <c r="CF138" s="70"/>
      <c r="CG138" s="70"/>
      <c r="CH138" s="70"/>
      <c r="CI138" s="70"/>
      <c r="CJ138" s="70">
        <v>1.3868613138686259</v>
      </c>
      <c r="CK138" s="70"/>
      <c r="CL138" s="70"/>
      <c r="CM138" s="70"/>
      <c r="CN138" s="70">
        <v>-1.7949717514124277</v>
      </c>
      <c r="CO138" s="70">
        <v>3.0708661417322878</v>
      </c>
      <c r="CP138" s="70">
        <v>-4.5520780931585003</v>
      </c>
      <c r="CQ138" s="70">
        <f t="shared" ref="CQ138:CQ201" si="140">AVERAGE(BY138:CP138)</f>
        <v>1.7865800220644514</v>
      </c>
      <c r="CR138" s="70">
        <f t="shared" si="118"/>
        <v>2.2288637278004568</v>
      </c>
      <c r="CS138" s="70">
        <f t="shared" si="119"/>
        <v>7.3822558759653383</v>
      </c>
      <c r="CT138" s="70">
        <f t="shared" si="120"/>
        <v>8</v>
      </c>
      <c r="CU138" s="70">
        <f t="array" ref="CU138">SUM(IF($BY138:$CP138&lt;0,1,0))</f>
        <v>3</v>
      </c>
      <c r="CV138" s="70">
        <f t="shared" si="121"/>
        <v>37.5</v>
      </c>
      <c r="CW138" s="70">
        <f t="array" ref="CW138">SUM(IF($BY138:$CP138&gt;20,1,0))</f>
        <v>0</v>
      </c>
      <c r="CX138" s="70">
        <f t="shared" si="122"/>
        <v>0</v>
      </c>
      <c r="CY138" s="70">
        <f t="array" ref="CY138">SUM(IF(BY138:CP138&gt;40,1,0))</f>
        <v>0</v>
      </c>
      <c r="CZ138" s="70">
        <f t="shared" ref="CZ138:CZ201" si="141">100*(CY138/CT138)</f>
        <v>0</v>
      </c>
      <c r="DA138" s="70">
        <v>1.0877682588387778</v>
      </c>
      <c r="DB138" s="70">
        <v>7.5120049446108448</v>
      </c>
      <c r="DC138" s="70">
        <f t="shared" ref="DC138:DC201" si="142">AVERAGE(DA138:DB138)</f>
        <v>4.2998866017248112</v>
      </c>
      <c r="DD138" s="70">
        <f t="shared" si="123"/>
        <v>4.2998866017248112</v>
      </c>
      <c r="DE138" s="70">
        <f t="shared" si="124"/>
        <v>7.5120049446108448</v>
      </c>
      <c r="DF138" s="70">
        <f t="shared" si="125"/>
        <v>2</v>
      </c>
      <c r="DG138" s="70">
        <f t="array" ref="DG138">SUM(IF($DA138:$DB138&lt;0,1,0))</f>
        <v>0</v>
      </c>
      <c r="DH138" s="70">
        <f t="shared" si="126"/>
        <v>0</v>
      </c>
      <c r="DI138" s="70">
        <f t="array" ref="DI138">SUM(IF($DA138:$DB138&gt;20,1,0))</f>
        <v>0</v>
      </c>
      <c r="DJ138" s="70">
        <f t="shared" si="127"/>
        <v>0</v>
      </c>
      <c r="DK138" s="70">
        <f t="array" ref="DK138">SUM(IF(DA138:DB138&gt;40,1,0))</f>
        <v>0</v>
      </c>
      <c r="DL138" s="70">
        <f t="shared" ref="DL138:DL201" si="143">100*(DK138/DF138)</f>
        <v>0</v>
      </c>
      <c r="DM138" s="70">
        <v>3.3886292649634089</v>
      </c>
      <c r="DN138" s="70">
        <v>-0.30861247068420478</v>
      </c>
      <c r="DO138" s="70">
        <f t="shared" si="99"/>
        <v>1.5400083971396021</v>
      </c>
      <c r="DP138" s="70">
        <f t="shared" si="94"/>
        <v>1.5400083971396019</v>
      </c>
      <c r="DQ138" s="70">
        <f t="shared" si="95"/>
        <v>3.3886292649634089</v>
      </c>
      <c r="DR138" s="70">
        <f t="shared" si="96"/>
        <v>2</v>
      </c>
      <c r="DS138" s="70">
        <f t="array" ref="DS138">SUM(IF($DM138:$DN138&lt;0,1,0))</f>
        <v>1</v>
      </c>
      <c r="DT138" s="70">
        <f t="shared" si="97"/>
        <v>50</v>
      </c>
      <c r="DU138" s="70">
        <f t="array" ref="DU138">SUM(IF($DM138:$DN138&gt;20,1,0))</f>
        <v>0</v>
      </c>
      <c r="DV138" s="70">
        <f t="shared" si="98"/>
        <v>0</v>
      </c>
      <c r="DW138" s="70">
        <f t="array" ref="DW138">SUM(IF(DM138:DN138&gt;40,1,0))</f>
        <v>0</v>
      </c>
      <c r="DX138" s="70">
        <f t="shared" si="100"/>
        <v>0</v>
      </c>
      <c r="DY138" s="70">
        <f t="shared" si="91"/>
        <v>0.90636053745420686</v>
      </c>
      <c r="DZ138" s="70">
        <f t="shared" si="128"/>
        <v>0.27834764306339416</v>
      </c>
      <c r="EA138" s="70">
        <f t="shared" si="129"/>
        <v>18.059918889587024</v>
      </c>
      <c r="EB138" s="70">
        <f t="shared" si="92"/>
        <v>1.1191204236345682</v>
      </c>
      <c r="EC138" s="70">
        <f t="shared" si="130"/>
        <v>4.6721530862275573</v>
      </c>
      <c r="ED138" s="70">
        <f t="shared" si="131"/>
        <v>42</v>
      </c>
      <c r="EE138" s="70">
        <f t="shared" si="131"/>
        <v>17</v>
      </c>
      <c r="EF138" s="70">
        <f t="shared" si="132"/>
        <v>40.476190476190474</v>
      </c>
      <c r="EG138" s="70">
        <f t="shared" si="133"/>
        <v>0</v>
      </c>
      <c r="EH138" s="103">
        <f t="shared" si="134"/>
        <v>0</v>
      </c>
      <c r="EI138" s="70">
        <f t="shared" si="93"/>
        <v>6.349206349206348</v>
      </c>
      <c r="EJ138" s="70">
        <f t="shared" si="135"/>
        <v>0</v>
      </c>
      <c r="EK138" s="70">
        <f t="shared" ref="EK138:EK201" si="144">100*(EJ138/ED138)</f>
        <v>0</v>
      </c>
      <c r="EL138" s="37"/>
      <c r="EM138" s="37"/>
      <c r="EN138" s="37"/>
      <c r="EO138" s="37"/>
    </row>
    <row r="139" spans="2:145" x14ac:dyDescent="0.4">
      <c r="B139" s="69">
        <v>1930</v>
      </c>
      <c r="C139" s="70"/>
      <c r="D139" s="70">
        <v>-5.3191489361702153</v>
      </c>
      <c r="E139" s="70"/>
      <c r="F139" s="70"/>
      <c r="G139" s="70">
        <v>-6.9222948589414468</v>
      </c>
      <c r="H139" s="70"/>
      <c r="I139" s="70"/>
      <c r="J139" s="70"/>
      <c r="K139" s="70"/>
      <c r="L139" s="70"/>
      <c r="M139" s="70">
        <v>-2.3286513887422129</v>
      </c>
      <c r="N139" s="70"/>
      <c r="O139" s="70"/>
      <c r="P139" s="70">
        <v>-7.2102640229032016</v>
      </c>
      <c r="Q139" s="70">
        <f t="shared" si="107"/>
        <v>-5.445089801689269</v>
      </c>
      <c r="R139" s="70">
        <f t="shared" si="101"/>
        <v>-6.1207218975558311</v>
      </c>
      <c r="S139" s="70">
        <f t="shared" si="102"/>
        <v>-2.3286513887422129</v>
      </c>
      <c r="T139" s="70">
        <f t="shared" si="103"/>
        <v>4</v>
      </c>
      <c r="U139" s="70">
        <f t="array" ref="U139">SUM(IF($C139:$P139&lt;0,1,0))</f>
        <v>4</v>
      </c>
      <c r="V139" s="70">
        <f t="shared" si="104"/>
        <v>100</v>
      </c>
      <c r="W139" s="70">
        <f t="array" ref="W139">SUM(IF($C139:$P139&gt;20,1,0))</f>
        <v>0</v>
      </c>
      <c r="X139" s="70">
        <f t="shared" si="105"/>
        <v>0</v>
      </c>
      <c r="Y139" s="70">
        <f t="array" ref="Y139">SUM(IF(C139:P139&gt;40,1,0))</f>
        <v>0</v>
      </c>
      <c r="Z139" s="70">
        <f t="shared" si="106"/>
        <v>0</v>
      </c>
      <c r="AA139" s="70">
        <v>17.208791208791219</v>
      </c>
      <c r="AB139" s="70"/>
      <c r="AC139" s="70">
        <v>-17.691023873448952</v>
      </c>
      <c r="AD139" s="70">
        <v>-2.7611370884814246</v>
      </c>
      <c r="AE139" s="70">
        <v>-14.550179041867255</v>
      </c>
      <c r="AF139" s="70">
        <v>-9.2905405405405368</v>
      </c>
      <c r="AG139" s="70"/>
      <c r="AH139" s="70">
        <v>-6.0453400503778232</v>
      </c>
      <c r="AI139" s="70"/>
      <c r="AJ139" s="70"/>
      <c r="AK139" s="70">
        <v>-12.644159403189587</v>
      </c>
      <c r="AL139" s="70">
        <v>-18.302723242558582</v>
      </c>
      <c r="AM139" s="70">
        <f t="shared" si="136"/>
        <v>-8.0095390039591177</v>
      </c>
      <c r="AN139" s="70">
        <f t="shared" si="108"/>
        <v>-10.967349971865062</v>
      </c>
      <c r="AO139" s="70">
        <f t="shared" si="109"/>
        <v>17.208791208791219</v>
      </c>
      <c r="AP139" s="70">
        <f t="shared" si="110"/>
        <v>8</v>
      </c>
      <c r="AQ139" s="70">
        <f t="array" ref="AQ139">SUM(IF($AA139:$AL139&lt;0,1,0))</f>
        <v>7</v>
      </c>
      <c r="AR139" s="70">
        <f t="shared" si="111"/>
        <v>87.5</v>
      </c>
      <c r="AS139" s="70">
        <f t="array" ref="AS139">SUM(IF($AA139:$AL139&gt;20,1,0))</f>
        <v>0</v>
      </c>
      <c r="AT139" s="70">
        <f t="shared" si="112"/>
        <v>0</v>
      </c>
      <c r="AU139" s="70">
        <f t="array" ref="AU139">SUM(IF(AA139:AL139&gt;40,1,0))</f>
        <v>0</v>
      </c>
      <c r="AV139" s="70">
        <f t="shared" si="137"/>
        <v>0</v>
      </c>
      <c r="AW139" s="70">
        <v>-4.4255123186737206</v>
      </c>
      <c r="AX139" s="70">
        <v>-2.1932689974427526</v>
      </c>
      <c r="AY139" s="70">
        <v>-5.6730627668449793</v>
      </c>
      <c r="AZ139" s="70">
        <v>-9.6563623554381692</v>
      </c>
      <c r="BA139" s="70">
        <v>0.999999999999999</v>
      </c>
      <c r="BB139" s="70">
        <v>-3.9999999999999813</v>
      </c>
      <c r="BC139" s="70">
        <v>-13</v>
      </c>
      <c r="BD139" s="70">
        <v>-11.377768035614567</v>
      </c>
      <c r="BE139" s="70">
        <v>-11.217510259917919</v>
      </c>
      <c r="BF139" s="70">
        <v>-6.4507204888258149</v>
      </c>
      <c r="BG139" s="70">
        <v>-3.5998072579862992</v>
      </c>
      <c r="BH139" s="70">
        <v>-6.6417212347988848</v>
      </c>
      <c r="BI139" s="70">
        <v>-4.1031432335780105</v>
      </c>
      <c r="BJ139" s="70">
        <v>23.781009409751942</v>
      </c>
      <c r="BK139" s="70">
        <v>2.9623424482846406</v>
      </c>
      <c r="BL139" s="70">
        <v>-3.1847133757961776</v>
      </c>
      <c r="BM139" s="70">
        <v>0.6541672973798125</v>
      </c>
      <c r="BN139" s="70">
        <v>-2.8089887640449507</v>
      </c>
      <c r="BO139" s="70">
        <f t="shared" si="138"/>
        <v>-3.3297255518636564</v>
      </c>
      <c r="BP139" s="70">
        <f t="shared" si="113"/>
        <v>-4.0515716167889959</v>
      </c>
      <c r="BQ139" s="70">
        <f t="shared" si="114"/>
        <v>23.781009409751942</v>
      </c>
      <c r="BR139" s="70">
        <f t="shared" si="115"/>
        <v>18</v>
      </c>
      <c r="BS139" s="70">
        <f t="array" ref="BS139">SUM(IF($AW139:$BN139&lt;0,1,0))</f>
        <v>14</v>
      </c>
      <c r="BT139" s="70">
        <f t="shared" si="116"/>
        <v>77.777777777777771</v>
      </c>
      <c r="BU139" s="70">
        <f t="array" ref="BU139">SUM(IF($AW139:$BN139&gt;20,1,0))</f>
        <v>1</v>
      </c>
      <c r="BV139" s="70">
        <f t="shared" si="117"/>
        <v>5.5555555555555554</v>
      </c>
      <c r="BW139" s="70">
        <f t="array" ref="BW139">SUM(IF(AW139:BN139&gt;40,1,0))</f>
        <v>0</v>
      </c>
      <c r="BX139" s="70">
        <f t="shared" si="139"/>
        <v>0</v>
      </c>
      <c r="BY139" s="70">
        <v>1.3416198086218736</v>
      </c>
      <c r="BZ139" s="70"/>
      <c r="CA139" s="70">
        <v>-10.743001331285932</v>
      </c>
      <c r="CB139" s="70">
        <v>-5.1788002697353281</v>
      </c>
      <c r="CC139" s="70">
        <v>-21.560514086781534</v>
      </c>
      <c r="CD139" s="70"/>
      <c r="CE139" s="70"/>
      <c r="CF139" s="70"/>
      <c r="CG139" s="70"/>
      <c r="CH139" s="70"/>
      <c r="CI139" s="70"/>
      <c r="CJ139" s="70">
        <v>1.871850251979823</v>
      </c>
      <c r="CK139" s="70"/>
      <c r="CL139" s="70"/>
      <c r="CM139" s="70"/>
      <c r="CN139" s="70">
        <v>-5.1285714285714299</v>
      </c>
      <c r="CO139" s="70">
        <v>0</v>
      </c>
      <c r="CP139" s="70">
        <v>-7.1944006096454132</v>
      </c>
      <c r="CQ139" s="70">
        <f t="shared" si="140"/>
        <v>-5.8239772081772436</v>
      </c>
      <c r="CR139" s="70">
        <f t="shared" si="118"/>
        <v>-5.153685849153379</v>
      </c>
      <c r="CS139" s="70">
        <f t="shared" si="119"/>
        <v>1.871850251979823</v>
      </c>
      <c r="CT139" s="70">
        <f t="shared" si="120"/>
        <v>8</v>
      </c>
      <c r="CU139" s="70">
        <f t="array" ref="CU139">SUM(IF($BY139:$CP139&lt;0,1,0))</f>
        <v>5</v>
      </c>
      <c r="CV139" s="70">
        <f t="shared" si="121"/>
        <v>62.5</v>
      </c>
      <c r="CW139" s="70">
        <f t="array" ref="CW139">SUM(IF($BY139:$CP139&gt;20,1,0))</f>
        <v>0</v>
      </c>
      <c r="CX139" s="70">
        <f t="shared" si="122"/>
        <v>0</v>
      </c>
      <c r="CY139" s="70">
        <f t="array" ref="CY139">SUM(IF(BY139:CP139&gt;40,1,0))</f>
        <v>0</v>
      </c>
      <c r="CZ139" s="70">
        <f t="shared" si="141"/>
        <v>0</v>
      </c>
      <c r="DA139" s="70">
        <v>-5.428403148138579</v>
      </c>
      <c r="DB139" s="70">
        <v>-9.6117829457364206</v>
      </c>
      <c r="DC139" s="70">
        <f t="shared" si="142"/>
        <v>-7.5200930469375002</v>
      </c>
      <c r="DD139" s="70">
        <f t="shared" si="123"/>
        <v>-7.5200930469375002</v>
      </c>
      <c r="DE139" s="70">
        <f t="shared" si="124"/>
        <v>-5.428403148138579</v>
      </c>
      <c r="DF139" s="70">
        <f t="shared" si="125"/>
        <v>2</v>
      </c>
      <c r="DG139" s="70">
        <f t="array" ref="DG139">SUM(IF($DA139:$DB139&lt;0,1,0))</f>
        <v>2</v>
      </c>
      <c r="DH139" s="70">
        <f t="shared" si="126"/>
        <v>100</v>
      </c>
      <c r="DI139" s="70">
        <f t="array" ref="DI139">SUM(IF($DA139:$DB139&gt;20,1,0))</f>
        <v>0</v>
      </c>
      <c r="DJ139" s="70">
        <f t="shared" si="127"/>
        <v>0</v>
      </c>
      <c r="DK139" s="70">
        <f t="array" ref="DK139">SUM(IF(DA139:DB139&gt;40,1,0))</f>
        <v>0</v>
      </c>
      <c r="DL139" s="70">
        <f t="shared" si="143"/>
        <v>0</v>
      </c>
      <c r="DM139" s="70">
        <v>-7.3179929417659029</v>
      </c>
      <c r="DN139" s="70">
        <v>-3.8765435827305961</v>
      </c>
      <c r="DO139" s="70">
        <f t="shared" si="99"/>
        <v>-5.5972682622482495</v>
      </c>
      <c r="DP139" s="70">
        <f t="shared" si="94"/>
        <v>-5.5972682622482495</v>
      </c>
      <c r="DQ139" s="70">
        <f t="shared" si="95"/>
        <v>-3.8765435827305961</v>
      </c>
      <c r="DR139" s="70">
        <f t="shared" si="96"/>
        <v>2</v>
      </c>
      <c r="DS139" s="70">
        <f t="array" ref="DS139">SUM(IF($DM139:$DN139&lt;0,1,0))</f>
        <v>2</v>
      </c>
      <c r="DT139" s="70">
        <f t="shared" si="97"/>
        <v>100</v>
      </c>
      <c r="DU139" s="70">
        <f t="array" ref="DU139">SUM(IF($DM139:$DN139&gt;20,1,0))</f>
        <v>0</v>
      </c>
      <c r="DV139" s="70">
        <f t="shared" si="98"/>
        <v>0</v>
      </c>
      <c r="DW139" s="70">
        <f t="array" ref="DW139">SUM(IF(DM139:DN139&gt;40,1,0))</f>
        <v>0</v>
      </c>
      <c r="DX139" s="70">
        <f t="shared" si="100"/>
        <v>0</v>
      </c>
      <c r="DY139" s="70">
        <f t="shared" ref="DY139:DY202" si="145">AVERAGE(C139:P139,AA139:AL139,AW139:BN139,BY139:CP139,DA139:DB139,DM139:DN139)</f>
        <v>-5.2051969394229847</v>
      </c>
      <c r="DZ139" s="70">
        <f t="shared" si="128"/>
        <v>-5.3737760421543967</v>
      </c>
      <c r="EA139" s="70">
        <f t="shared" si="129"/>
        <v>23.781009409751942</v>
      </c>
      <c r="EB139" s="70">
        <f t="shared" si="92"/>
        <v>-0.78839036338855151</v>
      </c>
      <c r="EC139" s="70">
        <f t="shared" si="130"/>
        <v>7.9971515903339911</v>
      </c>
      <c r="ED139" s="70">
        <f t="shared" si="131"/>
        <v>42</v>
      </c>
      <c r="EE139" s="70">
        <f t="shared" si="131"/>
        <v>34</v>
      </c>
      <c r="EF139" s="70">
        <f t="shared" si="132"/>
        <v>80.952380952380949</v>
      </c>
      <c r="EG139" s="70">
        <f t="shared" si="133"/>
        <v>1</v>
      </c>
      <c r="EH139" s="103">
        <f t="shared" si="134"/>
        <v>2.3809523809523809</v>
      </c>
      <c r="EI139" s="70">
        <f t="shared" si="93"/>
        <v>3.9682539682539679</v>
      </c>
      <c r="EJ139" s="70">
        <f t="shared" si="135"/>
        <v>0</v>
      </c>
      <c r="EK139" s="70">
        <f t="shared" si="144"/>
        <v>0</v>
      </c>
      <c r="EL139" s="37"/>
      <c r="EM139" s="37"/>
      <c r="EN139" s="37"/>
      <c r="EO139" s="37"/>
    </row>
    <row r="140" spans="2:145" x14ac:dyDescent="0.4">
      <c r="B140" s="69">
        <v>1931</v>
      </c>
      <c r="C140" s="70"/>
      <c r="D140" s="70">
        <v>0</v>
      </c>
      <c r="E140" s="70"/>
      <c r="F140" s="70"/>
      <c r="G140" s="70">
        <v>-5.0202311538206708</v>
      </c>
      <c r="H140" s="70"/>
      <c r="I140" s="70"/>
      <c r="J140" s="70"/>
      <c r="K140" s="70"/>
      <c r="L140" s="70"/>
      <c r="M140" s="70">
        <v>-3.9682110612531711</v>
      </c>
      <c r="N140" s="70"/>
      <c r="O140" s="70"/>
      <c r="P140" s="70">
        <v>-5.0337104330933524</v>
      </c>
      <c r="Q140" s="70">
        <f t="shared" si="107"/>
        <v>-3.5055381620417987</v>
      </c>
      <c r="R140" s="70">
        <f t="shared" si="101"/>
        <v>-4.4942211075369212</v>
      </c>
      <c r="S140" s="70">
        <f t="shared" si="102"/>
        <v>0</v>
      </c>
      <c r="T140" s="70">
        <f t="shared" si="103"/>
        <v>4</v>
      </c>
      <c r="U140" s="70">
        <f t="array" ref="U140">SUM(IF($C140:$P140&lt;0,1,0))</f>
        <v>3</v>
      </c>
      <c r="V140" s="70">
        <f t="shared" si="104"/>
        <v>75</v>
      </c>
      <c r="W140" s="70">
        <f t="array" ref="W140">SUM(IF($C140:$P140&gt;20,1,0))</f>
        <v>0</v>
      </c>
      <c r="X140" s="70">
        <f t="shared" si="105"/>
        <v>0</v>
      </c>
      <c r="Y140" s="70">
        <f t="array" ref="Y140">SUM(IF(C140:P140&gt;40,1,0))</f>
        <v>0</v>
      </c>
      <c r="Z140" s="70">
        <f t="shared" si="106"/>
        <v>0</v>
      </c>
      <c r="AA140" s="70">
        <v>-10.846471949186242</v>
      </c>
      <c r="AB140" s="70"/>
      <c r="AC140" s="70">
        <v>-13.082958652913689</v>
      </c>
      <c r="AD140" s="70">
        <v>-22.513677980892147</v>
      </c>
      <c r="AE140" s="70">
        <v>-8.5887127364972784</v>
      </c>
      <c r="AF140" s="70">
        <v>-14.897579143389194</v>
      </c>
      <c r="AG140" s="70"/>
      <c r="AH140" s="70">
        <v>-11.930294906166228</v>
      </c>
      <c r="AI140" s="70"/>
      <c r="AJ140" s="70"/>
      <c r="AK140" s="70">
        <v>-9.6837747518579427</v>
      </c>
      <c r="AL140" s="70">
        <v>-42.015503875968996</v>
      </c>
      <c r="AM140" s="70">
        <f t="shared" si="136"/>
        <v>-16.694871749608964</v>
      </c>
      <c r="AN140" s="70">
        <f t="shared" si="108"/>
        <v>-12.506626779539959</v>
      </c>
      <c r="AO140" s="70">
        <f t="shared" si="109"/>
        <v>-8.5887127364972784</v>
      </c>
      <c r="AP140" s="70">
        <f t="shared" si="110"/>
        <v>8</v>
      </c>
      <c r="AQ140" s="70">
        <f t="array" ref="AQ140">SUM(IF($AA140:$AL140&lt;0,1,0))</f>
        <v>8</v>
      </c>
      <c r="AR140" s="70">
        <f t="shared" si="111"/>
        <v>100</v>
      </c>
      <c r="AS140" s="70">
        <f t="array" ref="AS140">SUM(IF($AA140:$AL140&gt;20,1,0))</f>
        <v>0</v>
      </c>
      <c r="AT140" s="70">
        <f t="shared" si="112"/>
        <v>0</v>
      </c>
      <c r="AU140" s="70">
        <f t="array" ref="AU140">SUM(IF(AA140:AL140&gt;40,1,0))</f>
        <v>0</v>
      </c>
      <c r="AV140" s="70">
        <f t="shared" si="137"/>
        <v>0</v>
      </c>
      <c r="AW140" s="70">
        <v>0</v>
      </c>
      <c r="AX140" s="70">
        <v>-13.452803542119918</v>
      </c>
      <c r="AY140" s="70">
        <v>-3.2607564642838467</v>
      </c>
      <c r="AZ140" s="70">
        <v>-5.598501407894835</v>
      </c>
      <c r="BA140" s="70">
        <v>-3.9603960396039377</v>
      </c>
      <c r="BB140" s="70">
        <v>-8.333333333333325</v>
      </c>
      <c r="BC140" s="70">
        <v>0</v>
      </c>
      <c r="BD140" s="70">
        <v>0.20058136795785961</v>
      </c>
      <c r="BE140" s="70">
        <v>-3.6979969183359005</v>
      </c>
      <c r="BF140" s="70">
        <v>-7.2799742847958884</v>
      </c>
      <c r="BG140" s="70">
        <v>-5.3060762927449154</v>
      </c>
      <c r="BH140" s="70">
        <v>-17.034068136272545</v>
      </c>
      <c r="BI140" s="70">
        <v>-10.917142095217493</v>
      </c>
      <c r="BJ140" s="70">
        <v>36.143745680718723</v>
      </c>
      <c r="BK140" s="70">
        <v>2.6178721498484609</v>
      </c>
      <c r="BL140" s="70">
        <v>-5.118110236220474</v>
      </c>
      <c r="BM140" s="70">
        <v>4.0071932491466349</v>
      </c>
      <c r="BN140" s="70">
        <v>-4.0462427745664549</v>
      </c>
      <c r="BO140" s="70">
        <f t="shared" si="138"/>
        <v>-2.5020005043176585</v>
      </c>
      <c r="BP140" s="70">
        <f t="shared" si="113"/>
        <v>-4.0033194070851961</v>
      </c>
      <c r="BQ140" s="70">
        <f t="shared" si="114"/>
        <v>36.143745680718723</v>
      </c>
      <c r="BR140" s="70">
        <f t="shared" si="115"/>
        <v>18</v>
      </c>
      <c r="BS140" s="70">
        <f t="array" ref="BS140">SUM(IF($AW140:$BN140&lt;0,1,0))</f>
        <v>12</v>
      </c>
      <c r="BT140" s="70">
        <f t="shared" si="116"/>
        <v>66.666666666666671</v>
      </c>
      <c r="BU140" s="70">
        <f t="array" ref="BU140">SUM(IF($AW140:$BN140&gt;20,1,0))</f>
        <v>1</v>
      </c>
      <c r="BV140" s="70">
        <f t="shared" si="117"/>
        <v>5.5555555555555554</v>
      </c>
      <c r="BW140" s="70">
        <f t="array" ref="BW140">SUM(IF(AW140:BN140&gt;40,1,0))</f>
        <v>0</v>
      </c>
      <c r="BX140" s="70">
        <f t="shared" si="139"/>
        <v>0</v>
      </c>
      <c r="BY140" s="70">
        <v>-13.87508104603414</v>
      </c>
      <c r="BZ140" s="70"/>
      <c r="CA140" s="70">
        <v>-1.1303088267908545</v>
      </c>
      <c r="CB140" s="70">
        <v>0</v>
      </c>
      <c r="CC140" s="70">
        <v>-12.164291057188697</v>
      </c>
      <c r="CD140" s="70"/>
      <c r="CE140" s="70"/>
      <c r="CF140" s="70"/>
      <c r="CG140" s="70"/>
      <c r="CH140" s="70"/>
      <c r="CI140" s="70"/>
      <c r="CJ140" s="70">
        <v>-12.01413427561836</v>
      </c>
      <c r="CK140" s="70"/>
      <c r="CL140" s="70"/>
      <c r="CM140" s="70"/>
      <c r="CN140" s="70">
        <v>-5.7088807785888083</v>
      </c>
      <c r="CO140" s="70">
        <v>0</v>
      </c>
      <c r="CP140" s="70">
        <v>-4.2024233589702868</v>
      </c>
      <c r="CQ140" s="70">
        <f t="shared" si="140"/>
        <v>-6.1368899178988929</v>
      </c>
      <c r="CR140" s="70">
        <f t="shared" si="118"/>
        <v>-4.955652068779548</v>
      </c>
      <c r="CS140" s="70">
        <f t="shared" si="119"/>
        <v>0</v>
      </c>
      <c r="CT140" s="70">
        <f t="shared" si="120"/>
        <v>8</v>
      </c>
      <c r="CU140" s="70">
        <f t="array" ref="CU140">SUM(IF($BY140:$CP140&lt;0,1,0))</f>
        <v>6</v>
      </c>
      <c r="CV140" s="70">
        <f t="shared" si="121"/>
        <v>75</v>
      </c>
      <c r="CW140" s="70">
        <f t="array" ref="CW140">SUM(IF($BY140:$CP140&gt;20,1,0))</f>
        <v>0</v>
      </c>
      <c r="CX140" s="70">
        <f t="shared" si="122"/>
        <v>0</v>
      </c>
      <c r="CY140" s="70">
        <f t="array" ref="CY140">SUM(IF(BY140:CP140&gt;40,1,0))</f>
        <v>0</v>
      </c>
      <c r="CZ140" s="70">
        <f t="shared" si="141"/>
        <v>0</v>
      </c>
      <c r="DA140" s="70">
        <v>-12.535426388393617</v>
      </c>
      <c r="DB140" s="70">
        <v>-9.1055900621118031</v>
      </c>
      <c r="DC140" s="70">
        <f t="shared" si="142"/>
        <v>-10.820508225252709</v>
      </c>
      <c r="DD140" s="70">
        <f t="shared" si="123"/>
        <v>-10.820508225252709</v>
      </c>
      <c r="DE140" s="70">
        <f t="shared" si="124"/>
        <v>-9.1055900621118031</v>
      </c>
      <c r="DF140" s="70">
        <f t="shared" si="125"/>
        <v>2</v>
      </c>
      <c r="DG140" s="70">
        <f t="array" ref="DG140">SUM(IF($DA140:$DB140&lt;0,1,0))</f>
        <v>2</v>
      </c>
      <c r="DH140" s="70">
        <f t="shared" si="126"/>
        <v>100</v>
      </c>
      <c r="DI140" s="70">
        <f t="array" ref="DI140">SUM(IF($DA140:$DB140&gt;20,1,0))</f>
        <v>0</v>
      </c>
      <c r="DJ140" s="70">
        <f t="shared" si="127"/>
        <v>0</v>
      </c>
      <c r="DK140" s="70">
        <f t="array" ref="DK140">SUM(IF(DA140:DB140&gt;40,1,0))</f>
        <v>0</v>
      </c>
      <c r="DL140" s="70">
        <f t="shared" si="143"/>
        <v>0</v>
      </c>
      <c r="DM140" s="70">
        <v>3.9027635961437035</v>
      </c>
      <c r="DN140" s="70">
        <v>-7.2437733753796376</v>
      </c>
      <c r="DO140" s="70">
        <f t="shared" si="99"/>
        <v>-1.6705048896179671</v>
      </c>
      <c r="DP140" s="70">
        <f t="shared" si="94"/>
        <v>-1.6705048896179671</v>
      </c>
      <c r="DQ140" s="70">
        <f t="shared" si="95"/>
        <v>3.9027635961437035</v>
      </c>
      <c r="DR140" s="70">
        <f t="shared" si="96"/>
        <v>2</v>
      </c>
      <c r="DS140" s="70">
        <f t="array" ref="DS140">SUM(IF($DM140:$DN140&lt;0,1,0))</f>
        <v>1</v>
      </c>
      <c r="DT140" s="70">
        <f t="shared" si="97"/>
        <v>50</v>
      </c>
      <c r="DU140" s="70">
        <f t="array" ref="DU140">SUM(IF($DM140:$DN140&gt;20,1,0))</f>
        <v>0</v>
      </c>
      <c r="DV140" s="70">
        <f t="shared" si="98"/>
        <v>0</v>
      </c>
      <c r="DW140" s="70">
        <f t="array" ref="DW140">SUM(IF(DM140:DN140&gt;40,1,0))</f>
        <v>0</v>
      </c>
      <c r="DX140" s="70">
        <f t="shared" si="100"/>
        <v>0</v>
      </c>
      <c r="DY140" s="70">
        <f t="shared" si="145"/>
        <v>-6.349863840373553</v>
      </c>
      <c r="DZ140" s="70">
        <f t="shared" si="128"/>
        <v>-5.4522888503198752</v>
      </c>
      <c r="EA140" s="70">
        <f t="shared" si="129"/>
        <v>36.143745680718723</v>
      </c>
      <c r="EB140" s="70">
        <f t="shared" si="92"/>
        <v>-2.1229619368150687</v>
      </c>
      <c r="EC140" s="70">
        <f t="shared" si="130"/>
        <v>10.469300291446</v>
      </c>
      <c r="ED140" s="70">
        <f t="shared" si="131"/>
        <v>42</v>
      </c>
      <c r="EE140" s="70">
        <f t="shared" si="131"/>
        <v>32</v>
      </c>
      <c r="EF140" s="70">
        <f t="shared" si="132"/>
        <v>76.19047619047619</v>
      </c>
      <c r="EG140" s="70">
        <f t="shared" si="133"/>
        <v>1</v>
      </c>
      <c r="EH140" s="103">
        <f t="shared" si="134"/>
        <v>2.3809523809523809</v>
      </c>
      <c r="EI140" s="70">
        <f t="shared" si="93"/>
        <v>3.5714285714285707</v>
      </c>
      <c r="EJ140" s="70">
        <f t="shared" si="135"/>
        <v>0</v>
      </c>
      <c r="EK140" s="70">
        <f t="shared" si="144"/>
        <v>0</v>
      </c>
      <c r="EL140" s="37"/>
      <c r="EM140" s="37"/>
      <c r="EN140" s="37"/>
      <c r="EO140" s="37"/>
    </row>
    <row r="141" spans="2:145" x14ac:dyDescent="0.4">
      <c r="B141" s="69">
        <v>1932</v>
      </c>
      <c r="C141" s="70"/>
      <c r="D141" s="70">
        <v>-2.2471910112359605</v>
      </c>
      <c r="E141" s="70"/>
      <c r="F141" s="70"/>
      <c r="G141" s="70">
        <v>-10.848239946778367</v>
      </c>
      <c r="H141" s="70"/>
      <c r="I141" s="70"/>
      <c r="J141" s="70"/>
      <c r="K141" s="70"/>
      <c r="L141" s="70"/>
      <c r="M141" s="70">
        <v>-5.4326408827337742</v>
      </c>
      <c r="N141" s="70"/>
      <c r="O141" s="70"/>
      <c r="P141" s="70">
        <v>-5.3065399193791052</v>
      </c>
      <c r="Q141" s="70">
        <f t="shared" si="107"/>
        <v>-5.9586529400318016</v>
      </c>
      <c r="R141" s="70">
        <f t="shared" si="101"/>
        <v>-5.3695904010564401</v>
      </c>
      <c r="S141" s="70">
        <f t="shared" si="102"/>
        <v>-2.2471910112359605</v>
      </c>
      <c r="T141" s="70">
        <f t="shared" si="103"/>
        <v>4</v>
      </c>
      <c r="U141" s="70">
        <f t="array" ref="U141">SUM(IF($C141:$P141&lt;0,1,0))</f>
        <v>4</v>
      </c>
      <c r="V141" s="70">
        <f t="shared" si="104"/>
        <v>100</v>
      </c>
      <c r="W141" s="70">
        <f t="array" ref="W141">SUM(IF($C141:$P141&gt;20,1,0))</f>
        <v>0</v>
      </c>
      <c r="X141" s="70">
        <f t="shared" si="105"/>
        <v>0</v>
      </c>
      <c r="Y141" s="70">
        <f t="array" ref="Y141">SUM(IF(C141:P141&gt;40,1,0))</f>
        <v>0</v>
      </c>
      <c r="Z141" s="70">
        <f t="shared" si="106"/>
        <v>0</v>
      </c>
      <c r="AA141" s="70">
        <v>-9.2054638014751546</v>
      </c>
      <c r="AB141" s="70"/>
      <c r="AC141" s="70">
        <v>-6.0959529364032816</v>
      </c>
      <c r="AD141" s="70">
        <v>-17.325322074636411</v>
      </c>
      <c r="AE141" s="70">
        <v>-4.6857162058706452</v>
      </c>
      <c r="AF141" s="70">
        <v>2.5164113785558051</v>
      </c>
      <c r="AG141" s="70"/>
      <c r="AH141" s="70">
        <v>-7.2772303666319536</v>
      </c>
      <c r="AI141" s="70"/>
      <c r="AJ141" s="70"/>
      <c r="AK141" s="70">
        <v>-1.4109697933227416</v>
      </c>
      <c r="AL141" s="70">
        <v>-3.074866310160429</v>
      </c>
      <c r="AM141" s="70">
        <f t="shared" si="136"/>
        <v>-5.8198887637431023</v>
      </c>
      <c r="AN141" s="70">
        <f t="shared" si="108"/>
        <v>-5.3908345711369634</v>
      </c>
      <c r="AO141" s="70">
        <f t="shared" si="109"/>
        <v>2.5164113785558051</v>
      </c>
      <c r="AP141" s="70">
        <f t="shared" si="110"/>
        <v>8</v>
      </c>
      <c r="AQ141" s="70">
        <f t="array" ref="AQ141">SUM(IF($AA141:$AL141&lt;0,1,0))</f>
        <v>7</v>
      </c>
      <c r="AR141" s="70">
        <f t="shared" si="111"/>
        <v>87.5</v>
      </c>
      <c r="AS141" s="70">
        <f t="array" ref="AS141">SUM(IF($AA141:$AL141&gt;20,1,0))</f>
        <v>0</v>
      </c>
      <c r="AT141" s="70">
        <f t="shared" si="112"/>
        <v>0</v>
      </c>
      <c r="AU141" s="70">
        <f t="array" ref="AU141">SUM(IF(AA141:AL141&gt;40,1,0))</f>
        <v>0</v>
      </c>
      <c r="AV141" s="70">
        <f t="shared" si="137"/>
        <v>0</v>
      </c>
      <c r="AW141" s="70">
        <v>-0.92512286788089559</v>
      </c>
      <c r="AX141" s="70">
        <v>-2.6196829037024019</v>
      </c>
      <c r="AY141" s="70">
        <v>0.67359533189022924</v>
      </c>
      <c r="AZ141" s="70">
        <v>-1.7187348900399169</v>
      </c>
      <c r="BA141" s="70">
        <v>-9.2783505154639059</v>
      </c>
      <c r="BB141" s="70">
        <v>-11.363636363636376</v>
      </c>
      <c r="BC141" s="70">
        <v>5.7471264367816133</v>
      </c>
      <c r="BD141" s="70">
        <v>-5.1051149888037903</v>
      </c>
      <c r="BE141" s="70">
        <v>-1.92</v>
      </c>
      <c r="BF141" s="70">
        <v>-3.4432071887177007</v>
      </c>
      <c r="BG141" s="70">
        <v>-1.601365852234558</v>
      </c>
      <c r="BH141" s="70">
        <v>-12.077294685990339</v>
      </c>
      <c r="BI141" s="70">
        <v>0.82351375062859733</v>
      </c>
      <c r="BJ141" s="70">
        <v>84.771573604060919</v>
      </c>
      <c r="BK141" s="70">
        <v>-5.9353587451198786</v>
      </c>
      <c r="BL141" s="70">
        <v>-2.3039965057872869</v>
      </c>
      <c r="BM141" s="70">
        <v>3.3563087127725937</v>
      </c>
      <c r="BN141" s="70">
        <v>-2.4096385542168863</v>
      </c>
      <c r="BO141" s="70">
        <f t="shared" si="138"/>
        <v>1.926145209696668</v>
      </c>
      <c r="BP141" s="70">
        <f t="shared" si="113"/>
        <v>-2.1119982528936436</v>
      </c>
      <c r="BQ141" s="70">
        <f t="shared" si="114"/>
        <v>84.771573604060919</v>
      </c>
      <c r="BR141" s="70">
        <f t="shared" si="115"/>
        <v>18</v>
      </c>
      <c r="BS141" s="70">
        <f t="array" ref="BS141">SUM(IF($AW141:$BN141&lt;0,1,0))</f>
        <v>13</v>
      </c>
      <c r="BT141" s="70">
        <f t="shared" si="116"/>
        <v>72.222222222222229</v>
      </c>
      <c r="BU141" s="70">
        <f t="array" ref="BU141">SUM(IF($AW141:$BN141&gt;20,1,0))</f>
        <v>1</v>
      </c>
      <c r="BV141" s="70">
        <f t="shared" si="117"/>
        <v>5.5555555555555554</v>
      </c>
      <c r="BW141" s="70">
        <f t="array" ref="BW141">SUM(IF(AW141:BN141&gt;40,1,0))</f>
        <v>1</v>
      </c>
      <c r="BX141" s="70">
        <f t="shared" si="139"/>
        <v>5.5555555555555554</v>
      </c>
      <c r="BY141" s="70">
        <v>-10.931429681429691</v>
      </c>
      <c r="BZ141" s="70"/>
      <c r="CA141" s="70">
        <v>0.83514842212781115</v>
      </c>
      <c r="CB141" s="70">
        <v>23.644296649969373</v>
      </c>
      <c r="CC141" s="70">
        <v>-20.06145065286567</v>
      </c>
      <c r="CD141" s="70"/>
      <c r="CE141" s="70"/>
      <c r="CF141" s="70"/>
      <c r="CG141" s="70"/>
      <c r="CH141" s="70"/>
      <c r="CI141" s="70"/>
      <c r="CJ141" s="70">
        <v>-11.566265060240966</v>
      </c>
      <c r="CK141" s="70"/>
      <c r="CL141" s="70"/>
      <c r="CM141" s="70"/>
      <c r="CN141" s="70">
        <v>-3.5922580645161331</v>
      </c>
      <c r="CO141" s="70">
        <v>-1.9864420128631615</v>
      </c>
      <c r="CP141" s="70">
        <v>-6.7114197324399756</v>
      </c>
      <c r="CQ141" s="70">
        <f t="shared" si="140"/>
        <v>-3.7962275165323014</v>
      </c>
      <c r="CR141" s="70">
        <f t="shared" si="118"/>
        <v>-5.1518388984780543</v>
      </c>
      <c r="CS141" s="70">
        <f t="shared" si="119"/>
        <v>23.644296649969373</v>
      </c>
      <c r="CT141" s="70">
        <f t="shared" si="120"/>
        <v>8</v>
      </c>
      <c r="CU141" s="70">
        <f t="array" ref="CU141">SUM(IF($BY141:$CP141&lt;0,1,0))</f>
        <v>6</v>
      </c>
      <c r="CV141" s="70">
        <f t="shared" si="121"/>
        <v>75</v>
      </c>
      <c r="CW141" s="70">
        <f t="array" ref="CW141">SUM(IF($BY141:$CP141&gt;20,1,0))</f>
        <v>1</v>
      </c>
      <c r="CX141" s="70">
        <f t="shared" si="122"/>
        <v>12.5</v>
      </c>
      <c r="CY141" s="70">
        <f t="array" ref="CY141">SUM(IF(BY141:CP141&gt;40,1,0))</f>
        <v>0</v>
      </c>
      <c r="CZ141" s="70">
        <f t="shared" si="141"/>
        <v>0</v>
      </c>
      <c r="DA141" s="70">
        <v>-8.1400966183574717</v>
      </c>
      <c r="DB141" s="70">
        <v>-10.384511014100063</v>
      </c>
      <c r="DC141" s="70">
        <f t="shared" si="142"/>
        <v>-9.2623038162287674</v>
      </c>
      <c r="DD141" s="70">
        <f t="shared" si="123"/>
        <v>-9.2623038162287674</v>
      </c>
      <c r="DE141" s="70">
        <f t="shared" si="124"/>
        <v>-8.1400966183574717</v>
      </c>
      <c r="DF141" s="70">
        <f t="shared" si="125"/>
        <v>2</v>
      </c>
      <c r="DG141" s="70">
        <f t="array" ref="DG141">SUM(IF($DA141:$DB141&lt;0,1,0))</f>
        <v>2</v>
      </c>
      <c r="DH141" s="70">
        <f t="shared" si="126"/>
        <v>100</v>
      </c>
      <c r="DI141" s="70">
        <f t="array" ref="DI141">SUM(IF($DA141:$DB141&gt;20,1,0))</f>
        <v>0</v>
      </c>
      <c r="DJ141" s="70">
        <f t="shared" si="127"/>
        <v>0</v>
      </c>
      <c r="DK141" s="70">
        <f t="array" ref="DK141">SUM(IF(DA141:DB141&gt;40,1,0))</f>
        <v>0</v>
      </c>
      <c r="DL141" s="70">
        <f t="shared" si="143"/>
        <v>0</v>
      </c>
      <c r="DM141" s="70">
        <v>-4.7406368182916916</v>
      </c>
      <c r="DN141" s="70">
        <v>-9.9385498135948982</v>
      </c>
      <c r="DO141" s="70">
        <f t="shared" si="99"/>
        <v>-7.3395933159432953</v>
      </c>
      <c r="DP141" s="70">
        <f t="shared" si="94"/>
        <v>-7.3395933159432953</v>
      </c>
      <c r="DQ141" s="70">
        <f t="shared" si="95"/>
        <v>-4.7406368182916916</v>
      </c>
      <c r="DR141" s="70">
        <f t="shared" si="96"/>
        <v>2</v>
      </c>
      <c r="DS141" s="70">
        <f t="array" ref="DS141">SUM(IF($DM141:$DN141&lt;0,1,0))</f>
        <v>2</v>
      </c>
      <c r="DT141" s="70">
        <f t="shared" si="97"/>
        <v>100</v>
      </c>
      <c r="DU141" s="70">
        <f t="array" ref="DU141">SUM(IF($DM141:$DN141&gt;20,1,0))</f>
        <v>0</v>
      </c>
      <c r="DV141" s="70">
        <f t="shared" si="98"/>
        <v>0</v>
      </c>
      <c r="DW141" s="70">
        <f t="array" ref="DW141">SUM(IF(DM141:DN141&gt;40,1,0))</f>
        <v>0</v>
      </c>
      <c r="DX141" s="70">
        <f t="shared" si="100"/>
        <v>0</v>
      </c>
      <c r="DY141" s="70">
        <f t="shared" si="145"/>
        <v>-2.3642076783841559</v>
      </c>
      <c r="DZ141" s="70">
        <f t="shared" si="128"/>
        <v>-4.1389871351933891</v>
      </c>
      <c r="EA141" s="70">
        <f t="shared" si="129"/>
        <v>84.771573604060919</v>
      </c>
      <c r="EB141" s="70">
        <f t="shared" ref="EB141:EB204" si="146">AVERAGE(DZ136:DZ141)</f>
        <v>-2.742586233646636</v>
      </c>
      <c r="EC141" s="70">
        <f t="shared" si="130"/>
        <v>15.402762067518649</v>
      </c>
      <c r="ED141" s="70">
        <f t="shared" si="131"/>
        <v>42</v>
      </c>
      <c r="EE141" s="70">
        <f t="shared" si="131"/>
        <v>34</v>
      </c>
      <c r="EF141" s="70">
        <f t="shared" si="132"/>
        <v>80.952380952380949</v>
      </c>
      <c r="EG141" s="70">
        <f t="shared" si="133"/>
        <v>2</v>
      </c>
      <c r="EH141" s="103">
        <f t="shared" si="134"/>
        <v>4.7619047619047619</v>
      </c>
      <c r="EI141" s="70">
        <f t="shared" ref="EI141:EI204" si="147">AVERAGE(EH136:EH141)</f>
        <v>1.9841269841269842</v>
      </c>
      <c r="EJ141" s="70">
        <f t="shared" si="135"/>
        <v>1</v>
      </c>
      <c r="EK141" s="70">
        <f t="shared" si="144"/>
        <v>2.3809523809523809</v>
      </c>
      <c r="EL141" s="37"/>
      <c r="EM141" s="37"/>
      <c r="EN141" s="37"/>
      <c r="EO141" s="37"/>
    </row>
    <row r="142" spans="2:145" x14ac:dyDescent="0.4">
      <c r="B142" s="69">
        <v>1933</v>
      </c>
      <c r="C142" s="70"/>
      <c r="D142" s="70">
        <v>2.2988505747126409</v>
      </c>
      <c r="E142" s="70"/>
      <c r="F142" s="70"/>
      <c r="G142" s="70">
        <v>-9.7931273995949564</v>
      </c>
      <c r="H142" s="70"/>
      <c r="I142" s="70"/>
      <c r="J142" s="70"/>
      <c r="K142" s="70"/>
      <c r="L142" s="70"/>
      <c r="M142" s="70">
        <v>2.3990951303726638</v>
      </c>
      <c r="N142" s="70"/>
      <c r="O142" s="70"/>
      <c r="P142" s="70">
        <v>-2.9099688671453072</v>
      </c>
      <c r="Q142" s="70">
        <f t="shared" si="107"/>
        <v>-2.0012876404137399</v>
      </c>
      <c r="R142" s="70">
        <f t="shared" si="101"/>
        <v>-0.3055591462163334</v>
      </c>
      <c r="S142" s="70">
        <f t="shared" si="102"/>
        <v>2.3990951303726638</v>
      </c>
      <c r="T142" s="70">
        <f t="shared" si="103"/>
        <v>4</v>
      </c>
      <c r="U142" s="70">
        <f t="array" ref="U142">SUM(IF($C142:$P142&lt;0,1,0))</f>
        <v>2</v>
      </c>
      <c r="V142" s="70">
        <f t="shared" si="104"/>
        <v>50</v>
      </c>
      <c r="W142" s="70">
        <f t="array" ref="W142">SUM(IF($C142:$P142&gt;20,1,0))</f>
        <v>0</v>
      </c>
      <c r="X142" s="70">
        <f t="shared" si="105"/>
        <v>0</v>
      </c>
      <c r="Y142" s="70">
        <f t="array" ref="Y142">SUM(IF(C142:P142&gt;40,1,0))</f>
        <v>0</v>
      </c>
      <c r="Z142" s="70">
        <f t="shared" si="106"/>
        <v>0</v>
      </c>
      <c r="AA142" s="70">
        <v>-17.00997415283129</v>
      </c>
      <c r="AB142" s="70"/>
      <c r="AC142" s="70">
        <v>-6.4916828688701855</v>
      </c>
      <c r="AD142" s="70">
        <v>-15.357013410656039</v>
      </c>
      <c r="AE142" s="70">
        <v>5.7470016252627696</v>
      </c>
      <c r="AF142" s="70">
        <v>-0.85378868729989454</v>
      </c>
      <c r="AG142" s="70"/>
      <c r="AH142" s="70">
        <v>-9.6704135010586612</v>
      </c>
      <c r="AI142" s="70"/>
      <c r="AJ142" s="70"/>
      <c r="AK142" s="70">
        <v>5.3803689665476657</v>
      </c>
      <c r="AL142" s="70">
        <v>-11.448275862068957</v>
      </c>
      <c r="AM142" s="70">
        <f t="shared" si="136"/>
        <v>-6.2129722363718241</v>
      </c>
      <c r="AN142" s="70">
        <f t="shared" si="108"/>
        <v>-8.0810481849644233</v>
      </c>
      <c r="AO142" s="70">
        <f t="shared" si="109"/>
        <v>5.7470016252627696</v>
      </c>
      <c r="AP142" s="70">
        <f t="shared" si="110"/>
        <v>8</v>
      </c>
      <c r="AQ142" s="70">
        <f t="array" ref="AQ142">SUM(IF($AA142:$AL142&lt;0,1,0))</f>
        <v>6</v>
      </c>
      <c r="AR142" s="70">
        <f t="shared" si="111"/>
        <v>75</v>
      </c>
      <c r="AS142" s="70">
        <f t="array" ref="AS142">SUM(IF($AA142:$AL142&gt;20,1,0))</f>
        <v>0</v>
      </c>
      <c r="AT142" s="70">
        <f t="shared" si="112"/>
        <v>0</v>
      </c>
      <c r="AU142" s="70">
        <f t="array" ref="AU142">SUM(IF(AA142:AL142&gt;40,1,0))</f>
        <v>0</v>
      </c>
      <c r="AV142" s="70">
        <f t="shared" si="137"/>
        <v>0</v>
      </c>
      <c r="AW142" s="70">
        <v>-0.72463768115941607</v>
      </c>
      <c r="AX142" s="70">
        <v>-2.4569190009284267</v>
      </c>
      <c r="AY142" s="70">
        <v>5.0215016426720842</v>
      </c>
      <c r="AZ142" s="70">
        <v>-2.9544695046133365</v>
      </c>
      <c r="BA142" s="70">
        <v>-3.4090909090909047</v>
      </c>
      <c r="BB142" s="70">
        <v>-1.2820512820512775</v>
      </c>
      <c r="BC142" s="70">
        <v>7.6086956521739024</v>
      </c>
      <c r="BD142" s="70">
        <v>-7.3839594502194972</v>
      </c>
      <c r="BE142" s="70">
        <v>-3.4257748776508929</v>
      </c>
      <c r="BF142" s="70">
        <v>1.6400976590550091</v>
      </c>
      <c r="BG142" s="70">
        <v>-1.1034642460242923</v>
      </c>
      <c r="BH142" s="70">
        <v>-3.983516483516472</v>
      </c>
      <c r="BI142" s="70">
        <v>-1.1362954608664175</v>
      </c>
      <c r="BJ142" s="70">
        <v>49.72527472527473</v>
      </c>
      <c r="BK142" s="70">
        <v>-2.8417725135249428</v>
      </c>
      <c r="BL142" s="70">
        <v>-1.4082932826645855</v>
      </c>
      <c r="BM142" s="70">
        <v>1.7703440047943735</v>
      </c>
      <c r="BN142" s="70">
        <v>-2.4691358024691357</v>
      </c>
      <c r="BO142" s="70">
        <f t="shared" si="138"/>
        <v>1.7325851771772498</v>
      </c>
      <c r="BP142" s="70">
        <f t="shared" si="113"/>
        <v>-1.3451722823579315</v>
      </c>
      <c r="BQ142" s="70">
        <f t="shared" si="114"/>
        <v>49.72527472527473</v>
      </c>
      <c r="BR142" s="70">
        <f t="shared" si="115"/>
        <v>18</v>
      </c>
      <c r="BS142" s="70">
        <f t="array" ref="BS142">SUM(IF($AW142:$BN142&lt;0,1,0))</f>
        <v>13</v>
      </c>
      <c r="BT142" s="70">
        <f t="shared" si="116"/>
        <v>72.222222222222229</v>
      </c>
      <c r="BU142" s="70">
        <f t="array" ref="BU142">SUM(IF($AW142:$BN142&gt;20,1,0))</f>
        <v>1</v>
      </c>
      <c r="BV142" s="70">
        <f t="shared" si="117"/>
        <v>5.5555555555555554</v>
      </c>
      <c r="BW142" s="70">
        <f t="array" ref="BW142">SUM(IF(AW142:BN142&gt;40,1,0))</f>
        <v>1</v>
      </c>
      <c r="BX142" s="70">
        <f t="shared" si="139"/>
        <v>5.5555555555555554</v>
      </c>
      <c r="BY142" s="70">
        <v>9.491307541625865</v>
      </c>
      <c r="BZ142" s="70"/>
      <c r="CA142" s="70">
        <v>0.30287793908625293</v>
      </c>
      <c r="CB142" s="70">
        <v>4.4246153957324674</v>
      </c>
      <c r="CC142" s="70">
        <v>26.527177311906893</v>
      </c>
      <c r="CD142" s="70"/>
      <c r="CE142" s="70"/>
      <c r="CF142" s="70"/>
      <c r="CG142" s="70"/>
      <c r="CH142" s="70"/>
      <c r="CI142" s="70"/>
      <c r="CJ142" s="70">
        <v>7.0844686648501298</v>
      </c>
      <c r="CK142" s="70"/>
      <c r="CL142" s="70"/>
      <c r="CM142" s="70"/>
      <c r="CN142" s="70">
        <v>-1.8178853754940738</v>
      </c>
      <c r="CO142" s="70">
        <v>-5.2078218982027602</v>
      </c>
      <c r="CP142" s="70">
        <v>-10.663387508431521</v>
      </c>
      <c r="CQ142" s="70">
        <f t="shared" si="140"/>
        <v>3.7676690088841571</v>
      </c>
      <c r="CR142" s="70">
        <f t="shared" si="118"/>
        <v>2.3637466674093601</v>
      </c>
      <c r="CS142" s="70">
        <f t="shared" si="119"/>
        <v>26.527177311906893</v>
      </c>
      <c r="CT142" s="70">
        <f t="shared" si="120"/>
        <v>8</v>
      </c>
      <c r="CU142" s="70">
        <f t="array" ref="CU142">SUM(IF($BY142:$CP142&lt;0,1,0))</f>
        <v>3</v>
      </c>
      <c r="CV142" s="70">
        <f t="shared" si="121"/>
        <v>37.5</v>
      </c>
      <c r="CW142" s="70">
        <f t="array" ref="CW142">SUM(IF($BY142:$CP142&gt;20,1,0))</f>
        <v>1</v>
      </c>
      <c r="CX142" s="70">
        <f t="shared" si="122"/>
        <v>12.5</v>
      </c>
      <c r="CY142" s="70">
        <f t="array" ref="CY142">SUM(IF(BY142:CP142&gt;40,1,0))</f>
        <v>0</v>
      </c>
      <c r="CZ142" s="70">
        <f t="shared" si="141"/>
        <v>0</v>
      </c>
      <c r="DA142" s="70">
        <v>-1.9078255272057094</v>
      </c>
      <c r="DB142" s="70">
        <v>-3.0182055604989153</v>
      </c>
      <c r="DC142" s="70">
        <f t="shared" si="142"/>
        <v>-2.4630155438523125</v>
      </c>
      <c r="DD142" s="70">
        <f t="shared" si="123"/>
        <v>-2.4630155438523125</v>
      </c>
      <c r="DE142" s="70">
        <f t="shared" si="124"/>
        <v>-1.9078255272057094</v>
      </c>
      <c r="DF142" s="70">
        <f t="shared" si="125"/>
        <v>2</v>
      </c>
      <c r="DG142" s="70">
        <f t="array" ref="DG142">SUM(IF($DA142:$DB142&lt;0,1,0))</f>
        <v>2</v>
      </c>
      <c r="DH142" s="70">
        <f t="shared" si="126"/>
        <v>100</v>
      </c>
      <c r="DI142" s="70">
        <f t="array" ref="DI142">SUM(IF($DA142:$DB142&gt;20,1,0))</f>
        <v>0</v>
      </c>
      <c r="DJ142" s="70">
        <f t="shared" si="127"/>
        <v>0</v>
      </c>
      <c r="DK142" s="70">
        <f t="array" ref="DK142">SUM(IF(DA142:DB142&gt;40,1,0))</f>
        <v>0</v>
      </c>
      <c r="DL142" s="70">
        <f t="shared" si="143"/>
        <v>0</v>
      </c>
      <c r="DM142" s="70">
        <v>-8.3491032995734766</v>
      </c>
      <c r="DN142" s="70">
        <v>-2.3736027497804</v>
      </c>
      <c r="DO142" s="70">
        <f t="shared" si="99"/>
        <v>-5.3613530246769381</v>
      </c>
      <c r="DP142" s="70">
        <f t="shared" si="94"/>
        <v>-5.3613530246769381</v>
      </c>
      <c r="DQ142" s="70">
        <f t="shared" si="95"/>
        <v>-2.3736027497804</v>
      </c>
      <c r="DR142" s="70">
        <f t="shared" si="96"/>
        <v>2</v>
      </c>
      <c r="DS142" s="70">
        <f t="array" ref="DS142">SUM(IF($DM142:$DN142&lt;0,1,0))</f>
        <v>2</v>
      </c>
      <c r="DT142" s="70">
        <f t="shared" si="97"/>
        <v>100</v>
      </c>
      <c r="DU142" s="70">
        <f t="array" ref="DU142">SUM(IF($DM142:$DN142&gt;20,1,0))</f>
        <v>0</v>
      </c>
      <c r="DV142" s="70">
        <f t="shared" si="98"/>
        <v>0</v>
      </c>
      <c r="DW142" s="70">
        <f t="array" ref="DW142">SUM(IF(DM142:DN142&gt;40,1,0))</f>
        <v>0</v>
      </c>
      <c r="DX142" s="70">
        <f t="shared" si="100"/>
        <v>0</v>
      </c>
      <c r="DY142" s="70">
        <f t="shared" si="145"/>
        <v>-0.28642334117676871</v>
      </c>
      <c r="DZ142" s="70">
        <f t="shared" si="128"/>
        <v>-1.8628554513498916</v>
      </c>
      <c r="EA142" s="70">
        <f t="shared" si="129"/>
        <v>49.72527472527473</v>
      </c>
      <c r="EB142" s="70">
        <f t="shared" si="146"/>
        <v>-2.7696350336762277</v>
      </c>
      <c r="EC142" s="70">
        <f t="shared" si="130"/>
        <v>10.767288035068146</v>
      </c>
      <c r="ED142" s="70">
        <f t="shared" si="131"/>
        <v>42</v>
      </c>
      <c r="EE142" s="70">
        <f t="shared" si="131"/>
        <v>28</v>
      </c>
      <c r="EF142" s="70">
        <f t="shared" si="132"/>
        <v>66.666666666666671</v>
      </c>
      <c r="EG142" s="70">
        <f t="shared" si="133"/>
        <v>2</v>
      </c>
      <c r="EH142" s="103">
        <f t="shared" si="134"/>
        <v>4.7619047619047619</v>
      </c>
      <c r="EI142" s="70">
        <f t="shared" si="147"/>
        <v>2.3809523809523809</v>
      </c>
      <c r="EJ142" s="70">
        <f t="shared" si="135"/>
        <v>1</v>
      </c>
      <c r="EK142" s="70">
        <f t="shared" si="144"/>
        <v>2.3809523809523809</v>
      </c>
      <c r="EL142" s="37"/>
      <c r="EM142" s="37"/>
      <c r="EN142" s="37"/>
      <c r="EO142" s="37"/>
    </row>
    <row r="143" spans="2:145" x14ac:dyDescent="0.4">
      <c r="B143" s="69">
        <v>1934</v>
      </c>
      <c r="C143" s="70"/>
      <c r="D143" s="70">
        <v>3.3707865168539408</v>
      </c>
      <c r="E143" s="70"/>
      <c r="F143" s="70"/>
      <c r="G143" s="70">
        <v>23.969254785842079</v>
      </c>
      <c r="H143" s="70"/>
      <c r="I143" s="70"/>
      <c r="J143" s="70"/>
      <c r="K143" s="70"/>
      <c r="L143" s="70"/>
      <c r="M143" s="70">
        <v>-1.4534038718679094</v>
      </c>
      <c r="N143" s="70"/>
      <c r="O143" s="70"/>
      <c r="P143" s="70">
        <v>-0.69367188011255632</v>
      </c>
      <c r="Q143" s="70">
        <f t="shared" si="107"/>
        <v>6.2982413876788881</v>
      </c>
      <c r="R143" s="70">
        <f t="shared" si="101"/>
        <v>1.3385573183706923</v>
      </c>
      <c r="S143" s="70">
        <f t="shared" si="102"/>
        <v>23.969254785842079</v>
      </c>
      <c r="T143" s="70">
        <f t="shared" si="103"/>
        <v>4</v>
      </c>
      <c r="U143" s="70">
        <f t="array" ref="U143">SUM(IF($C143:$P143&lt;0,1,0))</f>
        <v>2</v>
      </c>
      <c r="V143" s="70">
        <f t="shared" si="104"/>
        <v>50</v>
      </c>
      <c r="W143" s="70">
        <f t="array" ref="W143">SUM(IF($C143:$P143&gt;20,1,0))</f>
        <v>1</v>
      </c>
      <c r="X143" s="70">
        <f t="shared" si="105"/>
        <v>25</v>
      </c>
      <c r="Y143" s="70">
        <f t="array" ref="Y143">SUM(IF(C143:P143&gt;40,1,0))</f>
        <v>0</v>
      </c>
      <c r="Z143" s="70">
        <f t="shared" si="106"/>
        <v>0</v>
      </c>
      <c r="AA143" s="70">
        <v>17.523508128319609</v>
      </c>
      <c r="AB143" s="70"/>
      <c r="AC143" s="70">
        <v>2.4488852951368933</v>
      </c>
      <c r="AD143" s="70">
        <v>-5.5028779329921393</v>
      </c>
      <c r="AE143" s="70">
        <v>1.756394524598643</v>
      </c>
      <c r="AF143" s="70">
        <v>2.152852529601712</v>
      </c>
      <c r="AG143" s="70"/>
      <c r="AH143" s="70">
        <v>-7.0189334656640066</v>
      </c>
      <c r="AI143" s="70"/>
      <c r="AJ143" s="70"/>
      <c r="AK143" s="70">
        <v>2.4982650936849482</v>
      </c>
      <c r="AL143" s="70">
        <v>-2.3364485981308358</v>
      </c>
      <c r="AM143" s="70">
        <f t="shared" si="136"/>
        <v>1.4402056968193533</v>
      </c>
      <c r="AN143" s="70">
        <f t="shared" si="108"/>
        <v>1.9546235271001775</v>
      </c>
      <c r="AO143" s="70">
        <f t="shared" si="109"/>
        <v>17.523508128319609</v>
      </c>
      <c r="AP143" s="70">
        <f t="shared" si="110"/>
        <v>8</v>
      </c>
      <c r="AQ143" s="70">
        <f t="array" ref="AQ143">SUM(IF($AA143:$AL143&lt;0,1,0))</f>
        <v>3</v>
      </c>
      <c r="AR143" s="70">
        <f t="shared" si="111"/>
        <v>37.5</v>
      </c>
      <c r="AS143" s="70">
        <f t="array" ref="AS143">SUM(IF($AA143:$AL143&gt;20,1,0))</f>
        <v>0</v>
      </c>
      <c r="AT143" s="70">
        <f t="shared" si="112"/>
        <v>0</v>
      </c>
      <c r="AU143" s="70">
        <f t="array" ref="AU143">SUM(IF(AA143:AL143&gt;40,1,0))</f>
        <v>0</v>
      </c>
      <c r="AV143" s="70">
        <f t="shared" si="137"/>
        <v>0</v>
      </c>
      <c r="AW143" s="70">
        <v>-1.4647528535737049</v>
      </c>
      <c r="AX143" s="70">
        <v>-4.7961742037329351</v>
      </c>
      <c r="AY143" s="70">
        <v>4.0400315369159872</v>
      </c>
      <c r="AZ143" s="70">
        <v>-7.7923641997866278E-3</v>
      </c>
      <c r="BA143" s="70">
        <v>-3.5294117647058774</v>
      </c>
      <c r="BB143" s="70">
        <v>2.5974025974025983</v>
      </c>
      <c r="BC143" s="70">
        <v>2.0202020202019888</v>
      </c>
      <c r="BD143" s="70">
        <v>0.45553455763260436</v>
      </c>
      <c r="BE143" s="70">
        <v>-6.5878378378378386</v>
      </c>
      <c r="BF143" s="70">
        <v>-2.5970722884756769</v>
      </c>
      <c r="BG143" s="70">
        <v>0.81962892683955058</v>
      </c>
      <c r="BH143" s="70">
        <v>-9.1559370529327673</v>
      </c>
      <c r="BI143" s="70">
        <v>1.2140120062023083</v>
      </c>
      <c r="BJ143" s="70">
        <v>17.981651376146779</v>
      </c>
      <c r="BK143" s="70">
        <v>2.8412996879050705</v>
      </c>
      <c r="BL143" s="70">
        <v>1.6891508899217866</v>
      </c>
      <c r="BM143" s="70">
        <v>2.4833825340149338</v>
      </c>
      <c r="BN143" s="70">
        <v>0</v>
      </c>
      <c r="BO143" s="70">
        <f t="shared" si="138"/>
        <v>0.44462876487361236</v>
      </c>
      <c r="BP143" s="70">
        <f t="shared" si="113"/>
        <v>0.63758174223607744</v>
      </c>
      <c r="BQ143" s="70">
        <f t="shared" si="114"/>
        <v>17.981651376146779</v>
      </c>
      <c r="BR143" s="70">
        <f t="shared" si="115"/>
        <v>18</v>
      </c>
      <c r="BS143" s="70">
        <f t="array" ref="BS143">SUM(IF($AW143:$BN143&lt;0,1,0))</f>
        <v>7</v>
      </c>
      <c r="BT143" s="70">
        <f t="shared" si="116"/>
        <v>38.888888888888886</v>
      </c>
      <c r="BU143" s="70">
        <f t="array" ref="BU143">SUM(IF($AW143:$BN143&gt;20,1,0))</f>
        <v>0</v>
      </c>
      <c r="BV143" s="70">
        <f t="shared" si="117"/>
        <v>0</v>
      </c>
      <c r="BW143" s="70">
        <f t="array" ref="BW143">SUM(IF(AW143:BN143&gt;40,1,0))</f>
        <v>0</v>
      </c>
      <c r="BX143" s="70">
        <f t="shared" si="139"/>
        <v>0</v>
      </c>
      <c r="BY143" s="70">
        <v>-7.608047563073888</v>
      </c>
      <c r="BZ143" s="70"/>
      <c r="CA143" s="70">
        <v>4.4953673846015096</v>
      </c>
      <c r="CB143" s="70">
        <v>4.2300614193189814</v>
      </c>
      <c r="CC143" s="70">
        <v>26.597588810523138</v>
      </c>
      <c r="CD143" s="70"/>
      <c r="CE143" s="70"/>
      <c r="CF143" s="70"/>
      <c r="CG143" s="70"/>
      <c r="CH143" s="70"/>
      <c r="CI143" s="70"/>
      <c r="CJ143" s="70">
        <v>2.2052586938083207</v>
      </c>
      <c r="CK143" s="70"/>
      <c r="CL143" s="70"/>
      <c r="CM143" s="70"/>
      <c r="CN143" s="70">
        <v>1.6050000000000115</v>
      </c>
      <c r="CO143" s="70">
        <v>0</v>
      </c>
      <c r="CP143" s="70">
        <v>-9.6579001352621017</v>
      </c>
      <c r="CQ143" s="70">
        <f t="shared" si="140"/>
        <v>2.7334160762394966</v>
      </c>
      <c r="CR143" s="70">
        <f t="shared" si="118"/>
        <v>1.9051293469041661</v>
      </c>
      <c r="CS143" s="70">
        <f t="shared" si="119"/>
        <v>26.597588810523138</v>
      </c>
      <c r="CT143" s="70">
        <f t="shared" si="120"/>
        <v>8</v>
      </c>
      <c r="CU143" s="70">
        <f t="array" ref="CU143">SUM(IF($BY143:$CP143&lt;0,1,0))</f>
        <v>2</v>
      </c>
      <c r="CV143" s="70">
        <f t="shared" si="121"/>
        <v>25</v>
      </c>
      <c r="CW143" s="70">
        <f t="array" ref="CW143">SUM(IF($BY143:$CP143&gt;20,1,0))</f>
        <v>1</v>
      </c>
      <c r="CX143" s="70">
        <f t="shared" si="122"/>
        <v>12.5</v>
      </c>
      <c r="CY143" s="70">
        <f t="array" ref="CY143">SUM(IF(BY143:CP143&gt;40,1,0))</f>
        <v>0</v>
      </c>
      <c r="CZ143" s="70">
        <f t="shared" si="141"/>
        <v>0</v>
      </c>
      <c r="DA143" s="70">
        <v>2.9582641599736559</v>
      </c>
      <c r="DB143" s="70">
        <v>2.6569859889214746</v>
      </c>
      <c r="DC143" s="70">
        <f t="shared" si="142"/>
        <v>2.8076250744475653</v>
      </c>
      <c r="DD143" s="70">
        <f t="shared" si="123"/>
        <v>2.8076250744475653</v>
      </c>
      <c r="DE143" s="70">
        <f t="shared" si="124"/>
        <v>2.9582641599736559</v>
      </c>
      <c r="DF143" s="70">
        <f t="shared" si="125"/>
        <v>2</v>
      </c>
      <c r="DG143" s="70">
        <f t="array" ref="DG143">SUM(IF($DA143:$DB143&lt;0,1,0))</f>
        <v>0</v>
      </c>
      <c r="DH143" s="70">
        <f t="shared" si="126"/>
        <v>0</v>
      </c>
      <c r="DI143" s="70">
        <f t="array" ref="DI143">SUM(IF($DA143:$DB143&gt;20,1,0))</f>
        <v>0</v>
      </c>
      <c r="DJ143" s="70">
        <f t="shared" si="127"/>
        <v>0</v>
      </c>
      <c r="DK143" s="70">
        <f t="array" ref="DK143">SUM(IF(DA143:DB143&gt;40,1,0))</f>
        <v>0</v>
      </c>
      <c r="DL143" s="70">
        <f t="shared" si="143"/>
        <v>0</v>
      </c>
      <c r="DM143" s="70">
        <v>6.5380380510120997</v>
      </c>
      <c r="DN143" s="70">
        <v>2.9616358072085238</v>
      </c>
      <c r="DO143" s="70">
        <f t="shared" si="99"/>
        <v>4.7498369291103115</v>
      </c>
      <c r="DP143" s="70">
        <f t="shared" si="94"/>
        <v>4.7498369291103115</v>
      </c>
      <c r="DQ143" s="70">
        <f t="shared" si="95"/>
        <v>6.5380380510120997</v>
      </c>
      <c r="DR143" s="70">
        <f t="shared" si="96"/>
        <v>2</v>
      </c>
      <c r="DS143" s="70">
        <f t="array" ref="DS143">SUM(IF($DM143:$DN143&lt;0,1,0))</f>
        <v>0</v>
      </c>
      <c r="DT143" s="70">
        <f t="shared" si="97"/>
        <v>0</v>
      </c>
      <c r="DU143" s="70">
        <f t="array" ref="DU143">SUM(IF($DM143:$DN143&gt;20,1,0))</f>
        <v>0</v>
      </c>
      <c r="DV143" s="70">
        <f t="shared" si="98"/>
        <v>0</v>
      </c>
      <c r="DW143" s="70">
        <f t="array" ref="DW143">SUM(IF(DM143:DN143&gt;40,1,0))</f>
        <v>0</v>
      </c>
      <c r="DX143" s="70">
        <f t="shared" si="100"/>
        <v>0</v>
      </c>
      <c r="DY143" s="70">
        <f t="shared" si="145"/>
        <v>1.9452424169054072</v>
      </c>
      <c r="DZ143" s="70">
        <f t="shared" si="128"/>
        <v>1.7227727072602148</v>
      </c>
      <c r="EA143" s="70">
        <f t="shared" si="129"/>
        <v>26.597588810523138</v>
      </c>
      <c r="EB143" s="70">
        <f t="shared" si="146"/>
        <v>-2.4711311881156575</v>
      </c>
      <c r="EC143" s="70">
        <f t="shared" si="130"/>
        <v>7.5781570716904332</v>
      </c>
      <c r="ED143" s="70">
        <f t="shared" si="131"/>
        <v>42</v>
      </c>
      <c r="EE143" s="70">
        <f t="shared" si="131"/>
        <v>14</v>
      </c>
      <c r="EF143" s="70">
        <f t="shared" si="132"/>
        <v>33.333333333333336</v>
      </c>
      <c r="EG143" s="70">
        <f t="shared" si="133"/>
        <v>2</v>
      </c>
      <c r="EH143" s="103">
        <f t="shared" si="134"/>
        <v>4.7619047619047619</v>
      </c>
      <c r="EI143" s="70">
        <f t="shared" si="147"/>
        <v>3.1746031746031744</v>
      </c>
      <c r="EJ143" s="70">
        <f t="shared" si="135"/>
        <v>0</v>
      </c>
      <c r="EK143" s="70">
        <f t="shared" si="144"/>
        <v>0</v>
      </c>
      <c r="EL143" s="37"/>
      <c r="EM143" s="37"/>
      <c r="EN143" s="37"/>
      <c r="EO143" s="37"/>
    </row>
    <row r="144" spans="2:145" x14ac:dyDescent="0.4">
      <c r="B144" s="69">
        <v>1935</v>
      </c>
      <c r="C144" s="70"/>
      <c r="D144" s="70">
        <v>5.4347826086956541</v>
      </c>
      <c r="E144" s="70"/>
      <c r="F144" s="70"/>
      <c r="G144" s="70">
        <v>5.6485704266349099</v>
      </c>
      <c r="H144" s="70"/>
      <c r="I144" s="70"/>
      <c r="J144" s="70"/>
      <c r="K144" s="70"/>
      <c r="L144" s="70"/>
      <c r="M144" s="70">
        <v>-0.44835112972686281</v>
      </c>
      <c r="N144" s="70"/>
      <c r="O144" s="70"/>
      <c r="P144" s="70">
        <v>-0.34266886326195234</v>
      </c>
      <c r="Q144" s="70">
        <f t="shared" si="107"/>
        <v>2.5730832605854372</v>
      </c>
      <c r="R144" s="70">
        <f t="shared" si="101"/>
        <v>2.5460568727168509</v>
      </c>
      <c r="S144" s="70">
        <f t="shared" si="102"/>
        <v>5.6485704266349099</v>
      </c>
      <c r="T144" s="70">
        <f t="shared" si="103"/>
        <v>4</v>
      </c>
      <c r="U144" s="70">
        <f t="array" ref="U144">SUM(IF($C144:$P144&lt;0,1,0))</f>
        <v>2</v>
      </c>
      <c r="V144" s="70">
        <f t="shared" si="104"/>
        <v>50</v>
      </c>
      <c r="W144" s="70">
        <f t="array" ref="W144">SUM(IF($C144:$P144&gt;20,1,0))</f>
        <v>0</v>
      </c>
      <c r="X144" s="70">
        <f t="shared" si="105"/>
        <v>0</v>
      </c>
      <c r="Y144" s="70">
        <f t="array" ref="Y144">SUM(IF(C144:P144&gt;40,1,0))</f>
        <v>0</v>
      </c>
      <c r="Z144" s="70">
        <f t="shared" si="106"/>
        <v>0</v>
      </c>
      <c r="AA144" s="70">
        <v>9.4109908201589043</v>
      </c>
      <c r="AB144" s="70"/>
      <c r="AC144" s="70">
        <v>5.5812380200699119</v>
      </c>
      <c r="AD144" s="70">
        <v>-2.2525289822318664</v>
      </c>
      <c r="AE144" s="70">
        <v>2.8377102191586037</v>
      </c>
      <c r="AF144" s="70">
        <v>4.8472075869335995</v>
      </c>
      <c r="AG144" s="70"/>
      <c r="AH144" s="70">
        <v>-4.208877092088775</v>
      </c>
      <c r="AI144" s="70"/>
      <c r="AJ144" s="70"/>
      <c r="AK144" s="70">
        <v>6.3061970046238152</v>
      </c>
      <c r="AL144" s="70">
        <v>23.923444976076546</v>
      </c>
      <c r="AM144" s="70">
        <f t="shared" si="136"/>
        <v>5.8056728190875919</v>
      </c>
      <c r="AN144" s="70">
        <f t="shared" si="108"/>
        <v>5.2142228035017553</v>
      </c>
      <c r="AO144" s="70">
        <f t="shared" si="109"/>
        <v>23.923444976076546</v>
      </c>
      <c r="AP144" s="70">
        <f t="shared" si="110"/>
        <v>8</v>
      </c>
      <c r="AQ144" s="70">
        <f t="array" ref="AQ144">SUM(IF($AA144:$AL144&lt;0,1,0))</f>
        <v>2</v>
      </c>
      <c r="AR144" s="70">
        <f t="shared" si="111"/>
        <v>25</v>
      </c>
      <c r="AS144" s="70">
        <f t="array" ref="AS144">SUM(IF($AA144:$AL144&gt;20,1,0))</f>
        <v>1</v>
      </c>
      <c r="AT144" s="70">
        <f t="shared" si="112"/>
        <v>12.5</v>
      </c>
      <c r="AU144" s="70">
        <f t="array" ref="AU144">SUM(IF(AA144:AL144&gt;40,1,0))</f>
        <v>0</v>
      </c>
      <c r="AV144" s="70">
        <f t="shared" si="137"/>
        <v>0</v>
      </c>
      <c r="AW144" s="70">
        <v>0.74574922939246913</v>
      </c>
      <c r="AX144" s="70">
        <v>6.9275786393562662</v>
      </c>
      <c r="AY144" s="70">
        <v>2.4518731283994337</v>
      </c>
      <c r="AZ144" s="70">
        <v>1.0603156548343309</v>
      </c>
      <c r="BA144" s="70">
        <v>-8.5365853658536466</v>
      </c>
      <c r="BB144" s="70">
        <v>1.2658227848101333</v>
      </c>
      <c r="BC144" s="70">
        <v>0.99009900990099098</v>
      </c>
      <c r="BD144" s="70">
        <v>5.7823269635560788</v>
      </c>
      <c r="BE144" s="70">
        <v>8.3182640144665463</v>
      </c>
      <c r="BF144" s="70">
        <v>-1.5130414599471871</v>
      </c>
      <c r="BG144" s="70">
        <v>2.44083441670641</v>
      </c>
      <c r="BH144" s="70">
        <v>-3.7795275590551158</v>
      </c>
      <c r="BI144" s="70">
        <v>0.27174568466649501</v>
      </c>
      <c r="BJ144" s="70">
        <v>29.393468118195965</v>
      </c>
      <c r="BK144" s="70">
        <v>-1.3454696619642375</v>
      </c>
      <c r="BL144" s="70">
        <v>1.1649944258639966</v>
      </c>
      <c r="BM144" s="70">
        <v>6.2678817126048507</v>
      </c>
      <c r="BN144" s="70">
        <v>0.63291139240506666</v>
      </c>
      <c r="BO144" s="70">
        <f t="shared" si="138"/>
        <v>2.9188467293521581</v>
      </c>
      <c r="BP144" s="70">
        <f t="shared" si="113"/>
        <v>1.1126550403491637</v>
      </c>
      <c r="BQ144" s="70">
        <f t="shared" si="114"/>
        <v>29.393468118195965</v>
      </c>
      <c r="BR144" s="70">
        <f t="shared" si="115"/>
        <v>18</v>
      </c>
      <c r="BS144" s="70">
        <f t="array" ref="BS144">SUM(IF($AW144:$BN144&lt;0,1,0))</f>
        <v>4</v>
      </c>
      <c r="BT144" s="70">
        <f t="shared" si="116"/>
        <v>22.222222222222221</v>
      </c>
      <c r="BU144" s="70">
        <f t="array" ref="BU144">SUM(IF($AW144:$BN144&gt;20,1,0))</f>
        <v>1</v>
      </c>
      <c r="BV144" s="70">
        <f t="shared" si="117"/>
        <v>5.5555555555555554</v>
      </c>
      <c r="BW144" s="70">
        <f t="array" ref="BW144">SUM(IF(AW144:BN144&gt;40,1,0))</f>
        <v>0</v>
      </c>
      <c r="BX144" s="70">
        <f t="shared" si="139"/>
        <v>0</v>
      </c>
      <c r="BY144" s="70">
        <v>10.472925703092214</v>
      </c>
      <c r="BZ144" s="70"/>
      <c r="CA144" s="70">
        <v>3.8880763314909599</v>
      </c>
      <c r="CB144" s="70">
        <v>-1.357888040822262</v>
      </c>
      <c r="CC144" s="70">
        <v>-7.2432295173265146E-2</v>
      </c>
      <c r="CD144" s="70"/>
      <c r="CE144" s="70"/>
      <c r="CF144" s="70"/>
      <c r="CG144" s="70"/>
      <c r="CH144" s="70"/>
      <c r="CI144" s="70"/>
      <c r="CJ144" s="70">
        <v>2.2406639004149298</v>
      </c>
      <c r="CK144" s="70"/>
      <c r="CL144" s="70"/>
      <c r="CM144" s="70"/>
      <c r="CN144" s="70">
        <v>2.5186561264822149</v>
      </c>
      <c r="CO144" s="70">
        <v>3.1389363925860163</v>
      </c>
      <c r="CP144" s="70">
        <v>-2.7611259292622923</v>
      </c>
      <c r="CQ144" s="70">
        <f t="shared" si="140"/>
        <v>2.2584765236010647</v>
      </c>
      <c r="CR144" s="70">
        <f t="shared" si="118"/>
        <v>2.3796600134485724</v>
      </c>
      <c r="CS144" s="70">
        <f t="shared" si="119"/>
        <v>10.472925703092214</v>
      </c>
      <c r="CT144" s="70">
        <f t="shared" si="120"/>
        <v>8</v>
      </c>
      <c r="CU144" s="70">
        <f t="array" ref="CU144">SUM(IF($BY144:$CP144&lt;0,1,0))</f>
        <v>3</v>
      </c>
      <c r="CV144" s="70">
        <f t="shared" si="121"/>
        <v>37.5</v>
      </c>
      <c r="CW144" s="70">
        <f t="array" ref="CW144">SUM(IF($BY144:$CP144&gt;20,1,0))</f>
        <v>0</v>
      </c>
      <c r="CX144" s="70">
        <f t="shared" si="122"/>
        <v>0</v>
      </c>
      <c r="CY144" s="70">
        <f t="array" ref="CY144">SUM(IF(BY144:CP144&gt;40,1,0))</f>
        <v>0</v>
      </c>
      <c r="CZ144" s="70">
        <f t="shared" si="141"/>
        <v>0</v>
      </c>
      <c r="DA144" s="70">
        <v>1.3004974481449245</v>
      </c>
      <c r="DB144" s="70">
        <v>2.661691542288545</v>
      </c>
      <c r="DC144" s="70">
        <f t="shared" si="142"/>
        <v>1.9810944952167349</v>
      </c>
      <c r="DD144" s="70">
        <f t="shared" si="123"/>
        <v>1.9810944952167349</v>
      </c>
      <c r="DE144" s="70">
        <f t="shared" si="124"/>
        <v>2.661691542288545</v>
      </c>
      <c r="DF144" s="70">
        <f t="shared" si="125"/>
        <v>2</v>
      </c>
      <c r="DG144" s="70">
        <f t="array" ref="DG144">SUM(IF($DA144:$DB144&lt;0,1,0))</f>
        <v>0</v>
      </c>
      <c r="DH144" s="70">
        <f t="shared" si="126"/>
        <v>0</v>
      </c>
      <c r="DI144" s="70">
        <f t="array" ref="DI144">SUM(IF($DA144:$DB144&gt;20,1,0))</f>
        <v>0</v>
      </c>
      <c r="DJ144" s="70">
        <f t="shared" si="127"/>
        <v>0</v>
      </c>
      <c r="DK144" s="70">
        <f t="array" ref="DK144">SUM(IF(DA144:DB144&gt;40,1,0))</f>
        <v>0</v>
      </c>
      <c r="DL144" s="70">
        <f t="shared" si="143"/>
        <v>0</v>
      </c>
      <c r="DM144" s="70">
        <v>5.8824643316376122</v>
      </c>
      <c r="DN144" s="70">
        <v>3.9111404097485138</v>
      </c>
      <c r="DO144" s="70">
        <f t="shared" si="99"/>
        <v>4.896802370693063</v>
      </c>
      <c r="DP144" s="70">
        <f t="shared" si="94"/>
        <v>4.896802370693063</v>
      </c>
      <c r="DQ144" s="70">
        <f t="shared" si="95"/>
        <v>5.8824643316376122</v>
      </c>
      <c r="DR144" s="70">
        <f t="shared" si="96"/>
        <v>2</v>
      </c>
      <c r="DS144" s="70">
        <f t="array" ref="DS144">SUM(IF($DM144:$DN144&lt;0,1,0))</f>
        <v>0</v>
      </c>
      <c r="DT144" s="70">
        <f t="shared" si="97"/>
        <v>0</v>
      </c>
      <c r="DU144" s="70">
        <f t="array" ref="DU144">SUM(IF($DM144:$DN144&gt;20,1,0))</f>
        <v>0</v>
      </c>
      <c r="DV144" s="70">
        <f t="shared" si="98"/>
        <v>0</v>
      </c>
      <c r="DW144" s="70">
        <f t="array" ref="DW144">SUM(IF(DM144:DN144&gt;40,1,0))</f>
        <v>0</v>
      </c>
      <c r="DX144" s="70">
        <f t="shared" si="100"/>
        <v>0</v>
      </c>
      <c r="DY144" s="70">
        <f t="shared" si="145"/>
        <v>3.3595372058097479</v>
      </c>
      <c r="DZ144" s="70">
        <f t="shared" si="128"/>
        <v>2.4463537725529219</v>
      </c>
      <c r="EA144" s="70">
        <f t="shared" si="129"/>
        <v>29.393468118195965</v>
      </c>
      <c r="EB144" s="70">
        <f t="shared" si="146"/>
        <v>-2.1097968332007357</v>
      </c>
      <c r="EC144" s="70">
        <f t="shared" si="130"/>
        <v>6.5355533506364747</v>
      </c>
      <c r="ED144" s="70">
        <f t="shared" si="131"/>
        <v>42</v>
      </c>
      <c r="EE144" s="70">
        <f t="shared" si="131"/>
        <v>11</v>
      </c>
      <c r="EF144" s="70">
        <f t="shared" si="132"/>
        <v>26.19047619047619</v>
      </c>
      <c r="EG144" s="70">
        <f t="shared" si="133"/>
        <v>2</v>
      </c>
      <c r="EH144" s="103">
        <f t="shared" si="134"/>
        <v>4.7619047619047619</v>
      </c>
      <c r="EI144" s="70">
        <f t="shared" si="147"/>
        <v>3.9682539682539684</v>
      </c>
      <c r="EJ144" s="70">
        <f t="shared" si="135"/>
        <v>0</v>
      </c>
      <c r="EK144" s="70">
        <f t="shared" si="144"/>
        <v>0</v>
      </c>
      <c r="EL144" s="37"/>
      <c r="EM144" s="37"/>
      <c r="EN144" s="37"/>
      <c r="EO144" s="37"/>
    </row>
    <row r="145" spans="2:145" x14ac:dyDescent="0.4">
      <c r="B145" s="69">
        <v>1936</v>
      </c>
      <c r="C145" s="70"/>
      <c r="D145" s="70">
        <v>-1.0309278350515427</v>
      </c>
      <c r="E145" s="70"/>
      <c r="F145" s="70"/>
      <c r="G145" s="70">
        <v>-7.2497270683760373</v>
      </c>
      <c r="H145" s="70"/>
      <c r="I145" s="70"/>
      <c r="J145" s="70"/>
      <c r="K145" s="70"/>
      <c r="L145" s="70"/>
      <c r="M145" s="70">
        <v>0.90666666666667206</v>
      </c>
      <c r="N145" s="70"/>
      <c r="O145" s="70"/>
      <c r="P145" s="70">
        <v>-0.58850757124909725</v>
      </c>
      <c r="Q145" s="70">
        <f t="shared" si="107"/>
        <v>-1.9906239520025015</v>
      </c>
      <c r="R145" s="70">
        <f t="shared" si="101"/>
        <v>-0.80971770315031999</v>
      </c>
      <c r="S145" s="70">
        <f t="shared" si="102"/>
        <v>0.90666666666667206</v>
      </c>
      <c r="T145" s="70">
        <f t="shared" si="103"/>
        <v>4</v>
      </c>
      <c r="U145" s="70">
        <f t="array" ref="U145">SUM(IF($C145:$P145&lt;0,1,0))</f>
        <v>3</v>
      </c>
      <c r="V145" s="70">
        <f t="shared" si="104"/>
        <v>75</v>
      </c>
      <c r="W145" s="70">
        <f t="array" ref="W145">SUM(IF($C145:$P145&gt;20,1,0))</f>
        <v>0</v>
      </c>
      <c r="X145" s="70">
        <f t="shared" si="105"/>
        <v>0</v>
      </c>
      <c r="Y145" s="70">
        <f t="array" ref="Y145">SUM(IF(C145:P145&gt;40,1,0))</f>
        <v>0</v>
      </c>
      <c r="Z145" s="70">
        <f t="shared" si="106"/>
        <v>0</v>
      </c>
      <c r="AA145" s="70">
        <v>7.5024679170779818</v>
      </c>
      <c r="AB145" s="70"/>
      <c r="AC145" s="70">
        <v>-2.2639897479709736</v>
      </c>
      <c r="AD145" s="70">
        <v>-4.5503837673056768</v>
      </c>
      <c r="AE145" s="70">
        <v>1.5799569952124042</v>
      </c>
      <c r="AF145" s="70">
        <v>6.1306532663316426</v>
      </c>
      <c r="AG145" s="70"/>
      <c r="AH145" s="70">
        <v>2.316686436369797</v>
      </c>
      <c r="AI145" s="70"/>
      <c r="AJ145" s="70"/>
      <c r="AK145" s="70">
        <v>6.1826033018417821</v>
      </c>
      <c r="AL145" s="70">
        <v>1.8018018018017834</v>
      </c>
      <c r="AM145" s="70">
        <f t="shared" si="136"/>
        <v>2.3374745254198426</v>
      </c>
      <c r="AN145" s="70">
        <f t="shared" si="108"/>
        <v>2.0592441190857902</v>
      </c>
      <c r="AO145" s="70">
        <f t="shared" si="109"/>
        <v>7.5024679170779818</v>
      </c>
      <c r="AP145" s="70">
        <f t="shared" si="110"/>
        <v>8</v>
      </c>
      <c r="AQ145" s="70">
        <f t="array" ref="AQ145">SUM(IF($AA145:$AL145&lt;0,1,0))</f>
        <v>2</v>
      </c>
      <c r="AR145" s="70">
        <f t="shared" si="111"/>
        <v>25</v>
      </c>
      <c r="AS145" s="70">
        <f t="array" ref="AS145">SUM(IF($AA145:$AL145&gt;20,1,0))</f>
        <v>0</v>
      </c>
      <c r="AT145" s="70">
        <f t="shared" si="112"/>
        <v>0</v>
      </c>
      <c r="AU145" s="70">
        <f t="array" ref="AU145">SUM(IF(AA145:AL145&gt;40,1,0))</f>
        <v>0</v>
      </c>
      <c r="AV145" s="70">
        <f t="shared" si="137"/>
        <v>0</v>
      </c>
      <c r="AW145" s="70">
        <v>-0.42439794709832135</v>
      </c>
      <c r="AX145" s="70">
        <v>3.8858862967777212</v>
      </c>
      <c r="AY145" s="70">
        <v>1.3946385750587695</v>
      </c>
      <c r="AZ145" s="70">
        <v>0.29876638396299071</v>
      </c>
      <c r="BA145" s="70">
        <v>6.6666666666666572</v>
      </c>
      <c r="BB145" s="70">
        <v>1.2499999999999956</v>
      </c>
      <c r="BC145" s="70">
        <v>2.9411764705882248</v>
      </c>
      <c r="BD145" s="70">
        <v>4.715995620052106</v>
      </c>
      <c r="BE145" s="70">
        <v>5.3422370617696187</v>
      </c>
      <c r="BF145" s="70">
        <v>-2.4141638803375987</v>
      </c>
      <c r="BG145" s="70">
        <v>2.5633383816369992</v>
      </c>
      <c r="BH145" s="70">
        <v>2.1276595744680806</v>
      </c>
      <c r="BI145" s="70">
        <v>1.9643019008373519</v>
      </c>
      <c r="BJ145" s="70">
        <v>13.221153846153854</v>
      </c>
      <c r="BK145" s="70">
        <v>0.43180068024924517</v>
      </c>
      <c r="BL145" s="70">
        <v>0.52344481789630137</v>
      </c>
      <c r="BM145" s="70">
        <v>-1.529134771382588</v>
      </c>
      <c r="BN145" s="70">
        <v>0.62893081761006275</v>
      </c>
      <c r="BO145" s="70">
        <f t="shared" si="138"/>
        <v>2.4215722497171925</v>
      </c>
      <c r="BP145" s="70">
        <f t="shared" si="113"/>
        <v>1.6794702379480606</v>
      </c>
      <c r="BQ145" s="70">
        <f t="shared" si="114"/>
        <v>13.221153846153854</v>
      </c>
      <c r="BR145" s="70">
        <f t="shared" si="115"/>
        <v>18</v>
      </c>
      <c r="BS145" s="70">
        <f t="array" ref="BS145">SUM(IF($AW145:$BN145&lt;0,1,0))</f>
        <v>3</v>
      </c>
      <c r="BT145" s="70">
        <f t="shared" si="116"/>
        <v>16.666666666666668</v>
      </c>
      <c r="BU145" s="70">
        <f t="array" ref="BU145">SUM(IF($AW145:$BN145&gt;20,1,0))</f>
        <v>0</v>
      </c>
      <c r="BV145" s="70">
        <f t="shared" si="117"/>
        <v>0</v>
      </c>
      <c r="BW145" s="70">
        <f t="array" ref="BW145">SUM(IF(AW145:BN145&gt;40,1,0))</f>
        <v>0</v>
      </c>
      <c r="BX145" s="70">
        <f t="shared" si="139"/>
        <v>0</v>
      </c>
      <c r="BY145" s="70">
        <v>4.7291092745638181</v>
      </c>
      <c r="BZ145" s="70"/>
      <c r="CA145" s="70">
        <v>7.6389500520975471</v>
      </c>
      <c r="CB145" s="70">
        <v>12.335885804958011</v>
      </c>
      <c r="CC145" s="70">
        <v>10.003190935409162</v>
      </c>
      <c r="CD145" s="70"/>
      <c r="CE145" s="70"/>
      <c r="CF145" s="70"/>
      <c r="CG145" s="70"/>
      <c r="CH145" s="70"/>
      <c r="CI145" s="70"/>
      <c r="CJ145" s="70">
        <v>8.4415584415584277</v>
      </c>
      <c r="CK145" s="70"/>
      <c r="CL145" s="70"/>
      <c r="CM145" s="70"/>
      <c r="CN145" s="70">
        <v>4.8328498727735312</v>
      </c>
      <c r="CO145" s="70">
        <v>-0.49811663106639986</v>
      </c>
      <c r="CP145" s="70">
        <v>7.3979558610550802</v>
      </c>
      <c r="CQ145" s="70">
        <f t="shared" si="140"/>
        <v>6.8601729514186474</v>
      </c>
      <c r="CR145" s="70">
        <f t="shared" si="118"/>
        <v>7.5184529565763132</v>
      </c>
      <c r="CS145" s="70">
        <f t="shared" si="119"/>
        <v>12.335885804958011</v>
      </c>
      <c r="CT145" s="70">
        <f t="shared" si="120"/>
        <v>8</v>
      </c>
      <c r="CU145" s="70">
        <f t="array" ref="CU145">SUM(IF($BY145:$CP145&lt;0,1,0))</f>
        <v>1</v>
      </c>
      <c r="CV145" s="70">
        <f t="shared" si="121"/>
        <v>12.5</v>
      </c>
      <c r="CW145" s="70">
        <f t="array" ref="CW145">SUM(IF($BY145:$CP145&gt;20,1,0))</f>
        <v>0</v>
      </c>
      <c r="CX145" s="70">
        <f t="shared" si="122"/>
        <v>0</v>
      </c>
      <c r="CY145" s="70">
        <f t="array" ref="CY145">SUM(IF(BY145:CP145&gt;40,1,0))</f>
        <v>0</v>
      </c>
      <c r="CZ145" s="70">
        <f t="shared" si="141"/>
        <v>0</v>
      </c>
      <c r="DA145" s="70">
        <v>1.8462419881820331</v>
      </c>
      <c r="DB145" s="70">
        <v>1.3346376811594172</v>
      </c>
      <c r="DC145" s="70">
        <f t="shared" si="142"/>
        <v>1.5904398346707251</v>
      </c>
      <c r="DD145" s="70">
        <f t="shared" si="123"/>
        <v>1.5904398346707251</v>
      </c>
      <c r="DE145" s="70">
        <f t="shared" si="124"/>
        <v>1.8462419881820331</v>
      </c>
      <c r="DF145" s="70">
        <f t="shared" si="125"/>
        <v>2</v>
      </c>
      <c r="DG145" s="70">
        <f t="array" ref="DG145">SUM(IF($DA145:$DB145&lt;0,1,0))</f>
        <v>0</v>
      </c>
      <c r="DH145" s="70">
        <f t="shared" si="126"/>
        <v>0</v>
      </c>
      <c r="DI145" s="70">
        <f t="array" ref="DI145">SUM(IF($DA145:$DB145&gt;20,1,0))</f>
        <v>0</v>
      </c>
      <c r="DJ145" s="70">
        <f t="shared" si="127"/>
        <v>0</v>
      </c>
      <c r="DK145" s="70">
        <f t="array" ref="DK145">SUM(IF(DA145:DB145&gt;40,1,0))</f>
        <v>0</v>
      </c>
      <c r="DL145" s="70">
        <f t="shared" si="143"/>
        <v>0</v>
      </c>
      <c r="DM145" s="70">
        <v>-1.8297129328462096</v>
      </c>
      <c r="DN145" s="70">
        <v>2.4348028978189848</v>
      </c>
      <c r="DO145" s="70">
        <f t="shared" si="99"/>
        <v>0.30254498248638761</v>
      </c>
      <c r="DP145" s="70">
        <f t="shared" si="94"/>
        <v>0.30254498248638773</v>
      </c>
      <c r="DQ145" s="70">
        <f t="shared" si="95"/>
        <v>2.4348028978189848</v>
      </c>
      <c r="DR145" s="70">
        <f t="shared" si="96"/>
        <v>2</v>
      </c>
      <c r="DS145" s="70">
        <f t="array" ref="DS145">SUM(IF($DM145:$DN145&lt;0,1,0))</f>
        <v>1</v>
      </c>
      <c r="DT145" s="70">
        <f t="shared" si="97"/>
        <v>50</v>
      </c>
      <c r="DU145" s="70">
        <f t="array" ref="DU145">SUM(IF($DM145:$DN145&gt;20,1,0))</f>
        <v>0</v>
      </c>
      <c r="DV145" s="70">
        <f t="shared" si="98"/>
        <v>0</v>
      </c>
      <c r="DW145" s="70">
        <f t="array" ref="DW145">SUM(IF(DM145:DN145&gt;40,1,0))</f>
        <v>0</v>
      </c>
      <c r="DX145" s="70">
        <f t="shared" si="100"/>
        <v>0</v>
      </c>
      <c r="DY145" s="70">
        <f t="shared" si="145"/>
        <v>2.6903084318076576</v>
      </c>
      <c r="DZ145" s="70">
        <f t="shared" si="128"/>
        <v>1.9052719445096926</v>
      </c>
      <c r="EA145" s="70">
        <f t="shared" si="129"/>
        <v>13.221153846153854</v>
      </c>
      <c r="EB145" s="70">
        <f t="shared" si="146"/>
        <v>-0.89662216875672129</v>
      </c>
      <c r="EC145" s="70">
        <f t="shared" si="130"/>
        <v>4.2437543265187792</v>
      </c>
      <c r="ED145" s="70">
        <f t="shared" si="131"/>
        <v>42</v>
      </c>
      <c r="EE145" s="70">
        <f t="shared" si="131"/>
        <v>10</v>
      </c>
      <c r="EF145" s="70">
        <f t="shared" si="132"/>
        <v>23.80952380952381</v>
      </c>
      <c r="EG145" s="70">
        <f t="shared" si="133"/>
        <v>0</v>
      </c>
      <c r="EH145" s="103">
        <f t="shared" si="134"/>
        <v>0</v>
      </c>
      <c r="EI145" s="70">
        <f t="shared" si="147"/>
        <v>3.5714285714285716</v>
      </c>
      <c r="EJ145" s="70">
        <f t="shared" si="135"/>
        <v>0</v>
      </c>
      <c r="EK145" s="70">
        <f t="shared" si="144"/>
        <v>0</v>
      </c>
      <c r="EL145" s="37"/>
      <c r="EM145" s="37"/>
      <c r="EN145" s="37"/>
      <c r="EO145" s="37"/>
    </row>
    <row r="146" spans="2:145" x14ac:dyDescent="0.4">
      <c r="B146" s="69">
        <v>1937</v>
      </c>
      <c r="C146" s="70"/>
      <c r="D146" s="70">
        <v>2.0833333333333259</v>
      </c>
      <c r="E146" s="70"/>
      <c r="F146" s="70"/>
      <c r="G146" s="70">
        <v>-1.022813275079256</v>
      </c>
      <c r="H146" s="70"/>
      <c r="I146" s="70"/>
      <c r="J146" s="70"/>
      <c r="K146" s="70"/>
      <c r="L146" s="70"/>
      <c r="M146" s="70">
        <v>5.6377730796335364</v>
      </c>
      <c r="N146" s="70"/>
      <c r="O146" s="70"/>
      <c r="P146" s="70">
        <v>3.0530796860449794</v>
      </c>
      <c r="Q146" s="70">
        <f t="shared" si="107"/>
        <v>2.4378432059831465</v>
      </c>
      <c r="R146" s="70">
        <f t="shared" si="101"/>
        <v>2.5682065096891527</v>
      </c>
      <c r="S146" s="70">
        <f t="shared" si="102"/>
        <v>5.6377730796335364</v>
      </c>
      <c r="T146" s="70">
        <f t="shared" si="103"/>
        <v>4</v>
      </c>
      <c r="U146" s="70">
        <f t="array" ref="U146">SUM(IF($C146:$P146&lt;0,1,0))</f>
        <v>1</v>
      </c>
      <c r="V146" s="70">
        <f t="shared" si="104"/>
        <v>25</v>
      </c>
      <c r="W146" s="70">
        <f t="array" ref="W146">SUM(IF($C146:$P146&gt;20,1,0))</f>
        <v>0</v>
      </c>
      <c r="X146" s="70">
        <f t="shared" si="105"/>
        <v>0</v>
      </c>
      <c r="Y146" s="70">
        <f t="array" ref="Y146">SUM(IF(C146:P146&gt;40,1,0))</f>
        <v>0</v>
      </c>
      <c r="Z146" s="70">
        <f t="shared" si="106"/>
        <v>0</v>
      </c>
      <c r="AA146" s="70">
        <v>42.33241505968779</v>
      </c>
      <c r="AB146" s="70"/>
      <c r="AC146" s="70">
        <v>1.9340034965035002</v>
      </c>
      <c r="AD146" s="70">
        <v>15.765324214792297</v>
      </c>
      <c r="AE146" s="70">
        <v>10.527422986033107</v>
      </c>
      <c r="AF146" s="70">
        <v>8.7121212121212146</v>
      </c>
      <c r="AG146" s="70"/>
      <c r="AH146" s="70">
        <v>3.3163580246913682</v>
      </c>
      <c r="AI146" s="70"/>
      <c r="AJ146" s="70"/>
      <c r="AK146" s="70">
        <v>6.4781311496222909</v>
      </c>
      <c r="AL146" s="70">
        <v>10.998735777496837</v>
      </c>
      <c r="AM146" s="70">
        <f t="shared" si="136"/>
        <v>12.508063990118549</v>
      </c>
      <c r="AN146" s="70">
        <f t="shared" si="108"/>
        <v>9.61977209907716</v>
      </c>
      <c r="AO146" s="70">
        <f t="shared" si="109"/>
        <v>42.33241505968779</v>
      </c>
      <c r="AP146" s="70">
        <f t="shared" si="110"/>
        <v>8</v>
      </c>
      <c r="AQ146" s="70">
        <f t="array" ref="AQ146">SUM(IF($AA146:$AL146&lt;0,1,0))</f>
        <v>0</v>
      </c>
      <c r="AR146" s="70">
        <f t="shared" si="111"/>
        <v>0</v>
      </c>
      <c r="AS146" s="70">
        <f t="array" ref="AS146">SUM(IF($AA146:$AL146&gt;20,1,0))</f>
        <v>1</v>
      </c>
      <c r="AT146" s="70">
        <f t="shared" si="112"/>
        <v>12.5</v>
      </c>
      <c r="AU146" s="70">
        <f t="array" ref="AU146">SUM(IF(AA146:AL146&gt;40,1,0))</f>
        <v>1</v>
      </c>
      <c r="AV146" s="70">
        <f t="shared" si="137"/>
        <v>12.5</v>
      </c>
      <c r="AW146" s="70">
        <v>-0.31717712359994749</v>
      </c>
      <c r="AX146" s="70">
        <v>8.0518055098232804</v>
      </c>
      <c r="AY146" s="70">
        <v>4.7193787504412228</v>
      </c>
      <c r="AZ146" s="70">
        <v>6.1168607448817287</v>
      </c>
      <c r="BA146" s="70">
        <v>26.249999999999986</v>
      </c>
      <c r="BB146" s="70">
        <v>0</v>
      </c>
      <c r="BC146" s="70">
        <v>6.6666666666666874</v>
      </c>
      <c r="BD146" s="70">
        <v>6.25</v>
      </c>
      <c r="BE146" s="70">
        <v>14.4215530903328</v>
      </c>
      <c r="BF146" s="70">
        <v>4.4028859506128057</v>
      </c>
      <c r="BG146" s="70">
        <v>8.194784633447636</v>
      </c>
      <c r="BH146" s="70">
        <v>-0.9615384615384639</v>
      </c>
      <c r="BI146" s="70">
        <v>4.0007041932914618</v>
      </c>
      <c r="BJ146" s="70">
        <v>6.1571125265392768</v>
      </c>
      <c r="BK146" s="70">
        <v>10.812539987204103</v>
      </c>
      <c r="BL146" s="70">
        <v>6.8296426222319573</v>
      </c>
      <c r="BM146" s="70">
        <v>1.653745891148761</v>
      </c>
      <c r="BN146" s="70">
        <v>3.7500000000000089</v>
      </c>
      <c r="BO146" s="70">
        <f t="shared" si="138"/>
        <v>6.4999424989712944</v>
      </c>
      <c r="BP146" s="70">
        <f t="shared" si="113"/>
        <v>6.1369866357105032</v>
      </c>
      <c r="BQ146" s="70">
        <f t="shared" si="114"/>
        <v>26.249999999999986</v>
      </c>
      <c r="BR146" s="70">
        <f t="shared" si="115"/>
        <v>18</v>
      </c>
      <c r="BS146" s="70">
        <f t="array" ref="BS146">SUM(IF($AW146:$BN146&lt;0,1,0))</f>
        <v>2</v>
      </c>
      <c r="BT146" s="70">
        <f t="shared" si="116"/>
        <v>11.111111111111111</v>
      </c>
      <c r="BU146" s="70">
        <f t="array" ref="BU146">SUM(IF($AW146:$BN146&gt;20,1,0))</f>
        <v>1</v>
      </c>
      <c r="BV146" s="70">
        <f t="shared" si="117"/>
        <v>5.5555555555555554</v>
      </c>
      <c r="BW146" s="70">
        <f t="array" ref="BW146">SUM(IF(AW146:BN146&gt;40,1,0))</f>
        <v>0</v>
      </c>
      <c r="BX146" s="70">
        <f t="shared" si="139"/>
        <v>0</v>
      </c>
      <c r="BY146" s="70">
        <v>2.0254074784276161</v>
      </c>
      <c r="BZ146" s="70">
        <v>72.093023255813975</v>
      </c>
      <c r="CA146" s="70">
        <v>4.4020928449915893</v>
      </c>
      <c r="CB146" s="70">
        <v>9.7497092670890311</v>
      </c>
      <c r="CC146" s="70">
        <v>-1.9408284599678314</v>
      </c>
      <c r="CD146" s="70">
        <v>6.4623032311516102</v>
      </c>
      <c r="CE146" s="70"/>
      <c r="CF146" s="70"/>
      <c r="CG146" s="70"/>
      <c r="CH146" s="70"/>
      <c r="CI146" s="70">
        <v>-6.6632364291227102</v>
      </c>
      <c r="CJ146" s="70">
        <v>23.577844311377238</v>
      </c>
      <c r="CK146" s="70"/>
      <c r="CL146" s="70"/>
      <c r="CM146" s="70"/>
      <c r="CN146" s="70">
        <v>6.7145121951219506</v>
      </c>
      <c r="CO146" s="70">
        <v>2.7966727383120875</v>
      </c>
      <c r="CP146" s="70">
        <v>3.5253071863698771</v>
      </c>
      <c r="CQ146" s="70">
        <f t="shared" si="140"/>
        <v>11.158437056324038</v>
      </c>
      <c r="CR146" s="70">
        <f t="shared" si="118"/>
        <v>4.4020928449915893</v>
      </c>
      <c r="CS146" s="70">
        <f t="shared" si="119"/>
        <v>72.093023255813975</v>
      </c>
      <c r="CT146" s="70">
        <f t="shared" si="120"/>
        <v>11</v>
      </c>
      <c r="CU146" s="70">
        <f t="array" ref="CU146">SUM(IF($BY146:$CP146&lt;0,1,0))</f>
        <v>2</v>
      </c>
      <c r="CV146" s="70">
        <f t="shared" si="121"/>
        <v>18.181818181818183</v>
      </c>
      <c r="CW146" s="70">
        <f t="array" ref="CW146">SUM(IF($BY146:$CP146&gt;20,1,0))</f>
        <v>2</v>
      </c>
      <c r="CX146" s="70">
        <f t="shared" si="122"/>
        <v>18.181818181818183</v>
      </c>
      <c r="CY146" s="70">
        <f t="array" ref="CY146">SUM(IF(BY146:CP146&gt;40,1,0))</f>
        <v>1</v>
      </c>
      <c r="CZ146" s="70">
        <f t="shared" si="141"/>
        <v>9.0909090909090917</v>
      </c>
      <c r="DA146" s="70">
        <v>6.6064881952568015</v>
      </c>
      <c r="DB146" s="70">
        <v>3.2335714285714312</v>
      </c>
      <c r="DC146" s="70">
        <f t="shared" si="142"/>
        <v>4.9200298119141159</v>
      </c>
      <c r="DD146" s="70">
        <f t="shared" si="123"/>
        <v>4.9200298119141159</v>
      </c>
      <c r="DE146" s="70">
        <f t="shared" si="124"/>
        <v>6.6064881952568015</v>
      </c>
      <c r="DF146" s="70">
        <f t="shared" si="125"/>
        <v>2</v>
      </c>
      <c r="DG146" s="70">
        <f t="array" ref="DG146">SUM(IF($DA146:$DB146&lt;0,1,0))</f>
        <v>0</v>
      </c>
      <c r="DH146" s="70">
        <f t="shared" si="126"/>
        <v>0</v>
      </c>
      <c r="DI146" s="70">
        <f t="array" ref="DI146">SUM(IF($DA146:$DB146&gt;20,1,0))</f>
        <v>0</v>
      </c>
      <c r="DJ146" s="70">
        <f t="shared" si="127"/>
        <v>0</v>
      </c>
      <c r="DK146" s="70">
        <f t="array" ref="DK146">SUM(IF(DA146:DB146&gt;40,1,0))</f>
        <v>0</v>
      </c>
      <c r="DL146" s="70">
        <f t="shared" si="143"/>
        <v>0</v>
      </c>
      <c r="DM146" s="70">
        <v>1.6129968399986709</v>
      </c>
      <c r="DN146" s="70">
        <v>7.3569446357762924</v>
      </c>
      <c r="DO146" s="70">
        <f t="shared" si="99"/>
        <v>4.4849707378874815</v>
      </c>
      <c r="DP146" s="70">
        <f t="shared" si="94"/>
        <v>4.4849707378874815</v>
      </c>
      <c r="DQ146" s="70">
        <f t="shared" si="95"/>
        <v>7.3569446357762924</v>
      </c>
      <c r="DR146" s="70">
        <f t="shared" si="96"/>
        <v>2</v>
      </c>
      <c r="DS146" s="70">
        <f t="array" ref="DS146">SUM(IF($DM146:$DN146&lt;0,1,0))</f>
        <v>0</v>
      </c>
      <c r="DT146" s="70">
        <f t="shared" si="97"/>
        <v>0</v>
      </c>
      <c r="DU146" s="70">
        <f t="array" ref="DU146">SUM(IF($DM146:$DN146&gt;20,1,0))</f>
        <v>0</v>
      </c>
      <c r="DV146" s="70">
        <f t="shared" si="98"/>
        <v>0</v>
      </c>
      <c r="DW146" s="70">
        <f t="array" ref="DW146">SUM(IF(DM146:DN146&gt;40,1,0))</f>
        <v>0</v>
      </c>
      <c r="DX146" s="70">
        <f t="shared" si="100"/>
        <v>0</v>
      </c>
      <c r="DY146" s="70">
        <f t="shared" si="145"/>
        <v>8.1859479654562666</v>
      </c>
      <c r="DZ146" s="70">
        <f t="shared" si="128"/>
        <v>6.1168607448817287</v>
      </c>
      <c r="EA146" s="70">
        <f t="shared" si="129"/>
        <v>72.093023255813975</v>
      </c>
      <c r="EB146" s="70">
        <f t="shared" si="146"/>
        <v>1.0315694304435461</v>
      </c>
      <c r="EC146" s="70">
        <f t="shared" si="130"/>
        <v>12.613922814121151</v>
      </c>
      <c r="ED146" s="70">
        <f t="shared" si="131"/>
        <v>45</v>
      </c>
      <c r="EE146" s="70">
        <f t="shared" si="131"/>
        <v>5</v>
      </c>
      <c r="EF146" s="70">
        <f t="shared" si="132"/>
        <v>11.111111111111111</v>
      </c>
      <c r="EG146" s="70">
        <f t="shared" si="133"/>
        <v>4</v>
      </c>
      <c r="EH146" s="103">
        <f t="shared" si="134"/>
        <v>8.8888888888888893</v>
      </c>
      <c r="EI146" s="70">
        <f t="shared" si="147"/>
        <v>4.6560846560846558</v>
      </c>
      <c r="EJ146" s="70">
        <f t="shared" si="135"/>
        <v>2</v>
      </c>
      <c r="EK146" s="70">
        <f t="shared" si="144"/>
        <v>4.4444444444444446</v>
      </c>
      <c r="EL146" s="37"/>
      <c r="EM146" s="37"/>
      <c r="EN146" s="37"/>
      <c r="EO146" s="37"/>
    </row>
    <row r="147" spans="2:145" x14ac:dyDescent="0.4">
      <c r="B147" s="69">
        <v>1938</v>
      </c>
      <c r="C147" s="70"/>
      <c r="D147" s="70">
        <v>2.0408163265306145</v>
      </c>
      <c r="E147" s="70"/>
      <c r="F147" s="70"/>
      <c r="G147" s="70">
        <v>11.433142809541886</v>
      </c>
      <c r="H147" s="70"/>
      <c r="I147" s="70"/>
      <c r="J147" s="70"/>
      <c r="K147" s="70"/>
      <c r="L147" s="70"/>
      <c r="M147" s="70">
        <v>-0.32243718034245206</v>
      </c>
      <c r="N147" s="70"/>
      <c r="O147" s="70"/>
      <c r="P147" s="70">
        <v>2.0460853288581937</v>
      </c>
      <c r="Q147" s="70">
        <f t="shared" si="107"/>
        <v>3.7994018211470606</v>
      </c>
      <c r="R147" s="70">
        <f t="shared" si="101"/>
        <v>2.0434508276944041</v>
      </c>
      <c r="S147" s="70">
        <f t="shared" si="102"/>
        <v>11.433142809541886</v>
      </c>
      <c r="T147" s="70">
        <f t="shared" si="103"/>
        <v>4</v>
      </c>
      <c r="U147" s="70">
        <f t="array" ref="U147">SUM(IF($C147:$P147&lt;0,1,0))</f>
        <v>1</v>
      </c>
      <c r="V147" s="70">
        <f t="shared" si="104"/>
        <v>25</v>
      </c>
      <c r="W147" s="70">
        <f t="array" ref="W147">SUM(IF($C147:$P147&gt;20,1,0))</f>
        <v>0</v>
      </c>
      <c r="X147" s="70">
        <f t="shared" si="105"/>
        <v>0</v>
      </c>
      <c r="Y147" s="70">
        <f t="array" ref="Y147">SUM(IF(C147:P147&gt;40,1,0))</f>
        <v>0</v>
      </c>
      <c r="Z147" s="70">
        <f t="shared" si="106"/>
        <v>0</v>
      </c>
      <c r="AA147" s="70">
        <v>-13.548387096774183</v>
      </c>
      <c r="AB147" s="70"/>
      <c r="AC147" s="70">
        <v>-2.2724836531246573</v>
      </c>
      <c r="AD147" s="70">
        <v>2.0013598614031181</v>
      </c>
      <c r="AE147" s="70">
        <v>13.548332438152514</v>
      </c>
      <c r="AF147" s="70">
        <v>11.933797909407673</v>
      </c>
      <c r="AG147" s="70"/>
      <c r="AH147" s="70">
        <v>2.5363602832160437</v>
      </c>
      <c r="AI147" s="70">
        <v>3.6069986541049861</v>
      </c>
      <c r="AJ147" s="70"/>
      <c r="AK147" s="70">
        <v>5.5127846211272864</v>
      </c>
      <c r="AL147" s="70">
        <v>-8.3143507972665116</v>
      </c>
      <c r="AM147" s="70">
        <f t="shared" si="136"/>
        <v>1.6671569133606965</v>
      </c>
      <c r="AN147" s="70">
        <f t="shared" si="108"/>
        <v>2.5363602832160437</v>
      </c>
      <c r="AO147" s="70">
        <f t="shared" si="109"/>
        <v>13.548332438152514</v>
      </c>
      <c r="AP147" s="70">
        <f t="shared" si="110"/>
        <v>9</v>
      </c>
      <c r="AQ147" s="70">
        <f t="array" ref="AQ147">SUM(IF($AA147:$AL147&lt;0,1,0))</f>
        <v>3</v>
      </c>
      <c r="AR147" s="70">
        <f t="shared" si="111"/>
        <v>33.333333333333336</v>
      </c>
      <c r="AS147" s="70">
        <f t="array" ref="AS147">SUM(IF($AA147:$AL147&gt;20,1,0))</f>
        <v>0</v>
      </c>
      <c r="AT147" s="70">
        <f t="shared" si="112"/>
        <v>0</v>
      </c>
      <c r="AU147" s="70">
        <f t="array" ref="AU147">SUM(IF(AA147:AL147&gt;40,1,0))</f>
        <v>0</v>
      </c>
      <c r="AV147" s="70">
        <f t="shared" si="137"/>
        <v>0</v>
      </c>
      <c r="AW147" s="70">
        <v>-0.84518245997813102</v>
      </c>
      <c r="AX147" s="70">
        <v>-0.62978688824329465</v>
      </c>
      <c r="AY147" s="70">
        <v>-0.46965764429613466</v>
      </c>
      <c r="AZ147" s="70">
        <v>1.2045500056056206</v>
      </c>
      <c r="BA147" s="70">
        <v>13.861386138613883</v>
      </c>
      <c r="BB147" s="70">
        <v>1.2345679012345734</v>
      </c>
      <c r="BC147" s="70">
        <v>0.89285714285713969</v>
      </c>
      <c r="BD147" s="70">
        <v>-1.5837104072398251</v>
      </c>
      <c r="BE147" s="70">
        <v>1.6620498614958539</v>
      </c>
      <c r="BF147" s="70">
        <v>-0.72286718038427367</v>
      </c>
      <c r="BG147" s="70">
        <v>1.4294816952184812</v>
      </c>
      <c r="BH147" s="70">
        <v>-2.1035598705501575</v>
      </c>
      <c r="BI147" s="70">
        <v>-5.1020466692296544</v>
      </c>
      <c r="BJ147" s="70">
        <v>0</v>
      </c>
      <c r="BK147" s="70">
        <v>12.471131639722872</v>
      </c>
      <c r="BL147" s="70">
        <v>1.0826064648537859</v>
      </c>
      <c r="BM147" s="70">
        <v>-0.60096307027083451</v>
      </c>
      <c r="BN147" s="70">
        <v>1.2048192771084265</v>
      </c>
      <c r="BO147" s="70">
        <f t="shared" si="138"/>
        <v>1.2769819964732407</v>
      </c>
      <c r="BP147" s="70">
        <f t="shared" si="113"/>
        <v>0.44642857142856984</v>
      </c>
      <c r="BQ147" s="70">
        <f t="shared" si="114"/>
        <v>13.861386138613883</v>
      </c>
      <c r="BR147" s="70">
        <f t="shared" si="115"/>
        <v>18</v>
      </c>
      <c r="BS147" s="70">
        <f t="array" ref="BS147">SUM(IF($AW147:$BN147&lt;0,1,0))</f>
        <v>8</v>
      </c>
      <c r="BT147" s="70">
        <f t="shared" si="116"/>
        <v>44.444444444444443</v>
      </c>
      <c r="BU147" s="70">
        <f t="array" ref="BU147">SUM(IF($AW147:$BN147&gt;20,1,0))</f>
        <v>0</v>
      </c>
      <c r="BV147" s="70">
        <f t="shared" si="117"/>
        <v>0</v>
      </c>
      <c r="BW147" s="70">
        <f t="array" ref="BW147">SUM(IF(AW147:BN147&gt;40,1,0))</f>
        <v>0</v>
      </c>
      <c r="BX147" s="70">
        <f t="shared" si="139"/>
        <v>0</v>
      </c>
      <c r="BY147" s="70">
        <v>-0.57424118129614665</v>
      </c>
      <c r="BZ147" s="70">
        <v>40.540540540540533</v>
      </c>
      <c r="CA147" s="70">
        <v>6.2507724632307404</v>
      </c>
      <c r="CB147" s="70">
        <v>2.2261305966498606</v>
      </c>
      <c r="CC147" s="70">
        <v>13.105725144971863</v>
      </c>
      <c r="CD147" s="70">
        <v>0.27663648419545261</v>
      </c>
      <c r="CE147" s="70"/>
      <c r="CF147" s="70"/>
      <c r="CG147" s="70">
        <v>-11.516256457003937</v>
      </c>
      <c r="CH147" s="70">
        <v>-4.5977011494252924</v>
      </c>
      <c r="CI147" s="70">
        <v>2.0396912899669273</v>
      </c>
      <c r="CJ147" s="70">
        <v>5.5723803755299839</v>
      </c>
      <c r="CK147" s="70">
        <v>51.488616462346769</v>
      </c>
      <c r="CL147" s="70"/>
      <c r="CM147" s="70"/>
      <c r="CN147" s="70">
        <v>-1.4946254256526712</v>
      </c>
      <c r="CO147" s="70">
        <v>7.3624300982757782E-2</v>
      </c>
      <c r="CP147" s="70">
        <v>-4.7936671101598884</v>
      </c>
      <c r="CQ147" s="70">
        <f t="shared" si="140"/>
        <v>7.0426875953483536</v>
      </c>
      <c r="CR147" s="70">
        <f t="shared" si="118"/>
        <v>1.1581638870811899</v>
      </c>
      <c r="CS147" s="70">
        <f t="shared" si="119"/>
        <v>51.488616462346769</v>
      </c>
      <c r="CT147" s="70">
        <f t="shared" si="120"/>
        <v>14</v>
      </c>
      <c r="CU147" s="70">
        <f t="array" ref="CU147">SUM(IF($BY147:$CP147&lt;0,1,0))</f>
        <v>5</v>
      </c>
      <c r="CV147" s="70">
        <f t="shared" si="121"/>
        <v>35.714285714285715</v>
      </c>
      <c r="CW147" s="70">
        <f t="array" ref="CW147">SUM(IF($BY147:$CP147&gt;20,1,0))</f>
        <v>2</v>
      </c>
      <c r="CX147" s="70">
        <f t="shared" si="122"/>
        <v>14.285714285714285</v>
      </c>
      <c r="CY147" s="70">
        <f t="array" ref="CY147">SUM(IF(BY147:CP147&gt;40,1,0))</f>
        <v>2</v>
      </c>
      <c r="CZ147" s="70">
        <f t="shared" si="141"/>
        <v>14.285714285714285</v>
      </c>
      <c r="DA147" s="70">
        <v>-2.1947825325027162</v>
      </c>
      <c r="DB147" s="70">
        <v>-2.2588888888888938</v>
      </c>
      <c r="DC147" s="70">
        <f t="shared" si="142"/>
        <v>-2.2268357106958048</v>
      </c>
      <c r="DD147" s="70">
        <f t="shared" si="123"/>
        <v>-2.2268357106958048</v>
      </c>
      <c r="DE147" s="70">
        <f t="shared" si="124"/>
        <v>-2.1947825325027162</v>
      </c>
      <c r="DF147" s="70">
        <f t="shared" si="125"/>
        <v>2</v>
      </c>
      <c r="DG147" s="70">
        <f t="array" ref="DG147">SUM(IF($DA147:$DB147&lt;0,1,0))</f>
        <v>2</v>
      </c>
      <c r="DH147" s="70">
        <f t="shared" si="126"/>
        <v>100</v>
      </c>
      <c r="DI147" s="70">
        <f t="array" ref="DI147">SUM(IF($DA147:$DB147&gt;20,1,0))</f>
        <v>0</v>
      </c>
      <c r="DJ147" s="70">
        <f t="shared" si="127"/>
        <v>0</v>
      </c>
      <c r="DK147" s="70">
        <f t="array" ref="DK147">SUM(IF(DA147:DB147&gt;40,1,0))</f>
        <v>0</v>
      </c>
      <c r="DL147" s="70">
        <f t="shared" si="143"/>
        <v>0</v>
      </c>
      <c r="DM147" s="70">
        <v>10.181455408897484</v>
      </c>
      <c r="DN147" s="70">
        <v>2.7379329483821522</v>
      </c>
      <c r="DO147" s="70">
        <f t="shared" si="99"/>
        <v>6.4596941786398183</v>
      </c>
      <c r="DP147" s="70">
        <f t="shared" si="94"/>
        <v>6.4596941786398183</v>
      </c>
      <c r="DQ147" s="70">
        <f t="shared" si="95"/>
        <v>10.181455408897484</v>
      </c>
      <c r="DR147" s="70">
        <f t="shared" si="96"/>
        <v>2</v>
      </c>
      <c r="DS147" s="70">
        <f t="array" ref="DS147">SUM(IF($DM147:$DN147&lt;0,1,0))</f>
        <v>0</v>
      </c>
      <c r="DT147" s="70">
        <f t="shared" si="97"/>
        <v>0</v>
      </c>
      <c r="DU147" s="70">
        <f t="array" ref="DU147">SUM(IF($DM147:$DN147&gt;20,1,0))</f>
        <v>0</v>
      </c>
      <c r="DV147" s="70">
        <f t="shared" si="98"/>
        <v>0</v>
      </c>
      <c r="DW147" s="70">
        <f t="array" ref="DW147">SUM(IF(DM147:DN147&gt;40,1,0))</f>
        <v>0</v>
      </c>
      <c r="DX147" s="70">
        <f t="shared" si="100"/>
        <v>0</v>
      </c>
      <c r="DY147" s="70">
        <f t="shared" si="145"/>
        <v>3.2704293614717921</v>
      </c>
      <c r="DZ147" s="70">
        <f t="shared" si="128"/>
        <v>1.2045500056056206</v>
      </c>
      <c r="EA147" s="70">
        <f t="shared" si="129"/>
        <v>51.488616462346769</v>
      </c>
      <c r="EB147" s="70">
        <f t="shared" si="146"/>
        <v>1.9221589539100477</v>
      </c>
      <c r="EC147" s="70">
        <f t="shared" si="130"/>
        <v>10.697422848617849</v>
      </c>
      <c r="ED147" s="70">
        <f t="shared" si="131"/>
        <v>49</v>
      </c>
      <c r="EE147" s="70">
        <f t="shared" si="131"/>
        <v>19</v>
      </c>
      <c r="EF147" s="70">
        <f t="shared" si="132"/>
        <v>38.775510204081634</v>
      </c>
      <c r="EG147" s="70">
        <f t="shared" si="133"/>
        <v>2</v>
      </c>
      <c r="EH147" s="103">
        <f t="shared" si="134"/>
        <v>4.0816326530612246</v>
      </c>
      <c r="EI147" s="70">
        <f t="shared" si="147"/>
        <v>4.5427059712773996</v>
      </c>
      <c r="EJ147" s="70">
        <f t="shared" si="135"/>
        <v>2</v>
      </c>
      <c r="EK147" s="70">
        <f t="shared" si="144"/>
        <v>4.0816326530612246</v>
      </c>
      <c r="EL147" s="37"/>
      <c r="EM147" s="37"/>
      <c r="EN147" s="37"/>
      <c r="EO147" s="37"/>
    </row>
    <row r="148" spans="2:145" x14ac:dyDescent="0.4">
      <c r="B148" s="69">
        <v>1939</v>
      </c>
      <c r="C148" s="70">
        <v>9.7560975609756184</v>
      </c>
      <c r="D148" s="70">
        <v>1</v>
      </c>
      <c r="E148" s="70"/>
      <c r="F148" s="70"/>
      <c r="G148" s="70">
        <v>-1.435148114575012</v>
      </c>
      <c r="H148" s="70"/>
      <c r="I148" s="70"/>
      <c r="J148" s="70"/>
      <c r="K148" s="70"/>
      <c r="L148" s="70"/>
      <c r="M148" s="70">
        <v>0.85889570552147698</v>
      </c>
      <c r="N148" s="70"/>
      <c r="O148" s="70"/>
      <c r="P148" s="70">
        <v>1.5623023402909553</v>
      </c>
      <c r="Q148" s="70">
        <f t="shared" si="107"/>
        <v>2.3484294984426075</v>
      </c>
      <c r="R148" s="70">
        <f t="shared" si="101"/>
        <v>1</v>
      </c>
      <c r="S148" s="70">
        <f t="shared" si="102"/>
        <v>9.7560975609756184</v>
      </c>
      <c r="T148" s="70">
        <f t="shared" si="103"/>
        <v>5</v>
      </c>
      <c r="U148" s="70">
        <f t="array" ref="U148">SUM(IF($C148:$P148&lt;0,1,0))</f>
        <v>1</v>
      </c>
      <c r="V148" s="70">
        <f t="shared" si="104"/>
        <v>20</v>
      </c>
      <c r="W148" s="70">
        <f t="array" ref="W148">SUM(IF($C148:$P148&gt;20,1,0))</f>
        <v>0</v>
      </c>
      <c r="X148" s="70">
        <f t="shared" si="105"/>
        <v>0</v>
      </c>
      <c r="Y148" s="70">
        <f t="array" ref="Y148">SUM(IF(C148:P148&gt;40,1,0))</f>
        <v>0</v>
      </c>
      <c r="Z148" s="70">
        <f t="shared" si="106"/>
        <v>0</v>
      </c>
      <c r="AA148" s="70">
        <v>103.05970149253731</v>
      </c>
      <c r="AB148" s="70"/>
      <c r="AC148" s="70">
        <v>5.8133157837007898</v>
      </c>
      <c r="AD148" s="70">
        <v>12.750436236399027</v>
      </c>
      <c r="AE148" s="70">
        <v>12.604113954573013</v>
      </c>
      <c r="AF148" s="70">
        <v>9.9610894941634331</v>
      </c>
      <c r="AG148" s="70"/>
      <c r="AH148" s="70">
        <v>2.5482093663911853</v>
      </c>
      <c r="AI148" s="70">
        <v>0.68027210884353817</v>
      </c>
      <c r="AJ148" s="70"/>
      <c r="AK148" s="70">
        <v>12.321877619446786</v>
      </c>
      <c r="AL148" s="70">
        <v>-4.4720496894409827</v>
      </c>
      <c r="AM148" s="70">
        <f t="shared" si="136"/>
        <v>17.251885151846011</v>
      </c>
      <c r="AN148" s="70">
        <f t="shared" si="108"/>
        <v>9.9610894941634331</v>
      </c>
      <c r="AO148" s="70">
        <f t="shared" si="109"/>
        <v>103.05970149253731</v>
      </c>
      <c r="AP148" s="70">
        <f t="shared" si="110"/>
        <v>9</v>
      </c>
      <c r="AQ148" s="70">
        <f t="array" ref="AQ148">SUM(IF($AA148:$AL148&lt;0,1,0))</f>
        <v>1</v>
      </c>
      <c r="AR148" s="70">
        <f t="shared" si="111"/>
        <v>11.111111111111111</v>
      </c>
      <c r="AS148" s="70">
        <f t="array" ref="AS148">SUM(IF($AA148:$AL148&gt;20,1,0))</f>
        <v>1</v>
      </c>
      <c r="AT148" s="70">
        <f t="shared" si="112"/>
        <v>11.111111111111111</v>
      </c>
      <c r="AU148" s="70">
        <f t="array" ref="AU148">SUM(IF(AA148:AL148&gt;40,1,0))</f>
        <v>1</v>
      </c>
      <c r="AV148" s="70">
        <f t="shared" si="137"/>
        <v>11.111111111111111</v>
      </c>
      <c r="AW148" s="70" t="s">
        <v>14</v>
      </c>
      <c r="AX148" s="70">
        <v>2.4288021589352571</v>
      </c>
      <c r="AY148" s="70">
        <v>10.944537891017465</v>
      </c>
      <c r="AZ148" s="70">
        <v>3.5731574112903917</v>
      </c>
      <c r="BA148" s="70">
        <v>6.0869565217391379</v>
      </c>
      <c r="BB148" s="70">
        <v>0</v>
      </c>
      <c r="BC148" s="70">
        <v>-0.88495575221239076</v>
      </c>
      <c r="BD148" s="70">
        <v>0.11494252873562566</v>
      </c>
      <c r="BE148" s="70">
        <v>3.1335149863760168</v>
      </c>
      <c r="BF148" s="70">
        <v>5.5833054216604285</v>
      </c>
      <c r="BG148" s="70">
        <v>4.12899513233058</v>
      </c>
      <c r="BH148" s="70">
        <v>2.9752066115702429</v>
      </c>
      <c r="BI148" s="70">
        <v>0.34077755046237801</v>
      </c>
      <c r="BJ148" s="70">
        <v>2</v>
      </c>
      <c r="BK148" s="70">
        <v>14.117043121149905</v>
      </c>
      <c r="BL148" s="70">
        <v>0.45682960255823968</v>
      </c>
      <c r="BM148" s="70">
        <v>4.0004278934415023</v>
      </c>
      <c r="BN148" s="70">
        <v>2.9761904761904656</v>
      </c>
      <c r="BO148" s="70">
        <f t="shared" si="138"/>
        <v>3.6456312679556029</v>
      </c>
      <c r="BP148" s="70">
        <f t="shared" si="113"/>
        <v>2.9761904761904656</v>
      </c>
      <c r="BQ148" s="70">
        <f t="shared" si="114"/>
        <v>14.117043121149905</v>
      </c>
      <c r="BR148" s="70">
        <f t="shared" si="115"/>
        <v>18</v>
      </c>
      <c r="BS148" s="70">
        <f t="array" ref="BS148">SUM(IF($AW148:$BN148&lt;0,1,0))</f>
        <v>1</v>
      </c>
      <c r="BT148" s="70">
        <f t="shared" si="116"/>
        <v>5.5555555555555554</v>
      </c>
      <c r="BU148" s="70">
        <f t="array" ref="BU148">SUM(IF($AW148:$BN148&gt;20,1,0))</f>
        <v>1</v>
      </c>
      <c r="BV148" s="70">
        <f t="shared" si="117"/>
        <v>5.5555555555555554</v>
      </c>
      <c r="BW148" s="70">
        <f t="array" ref="BW148">SUM(IF(AW148:BN148&gt;40,1,0))</f>
        <v>1</v>
      </c>
      <c r="BX148" s="70">
        <f t="shared" si="139"/>
        <v>5.5555555555555554</v>
      </c>
      <c r="BY148" s="70">
        <v>1.4581058455266769</v>
      </c>
      <c r="BZ148" s="70">
        <v>28.522336769759463</v>
      </c>
      <c r="CA148" s="70">
        <v>1.5383720592084267</v>
      </c>
      <c r="CB148" s="70">
        <v>7.6033530264639229</v>
      </c>
      <c r="CC148" s="70">
        <v>2.8561997414291098</v>
      </c>
      <c r="CD148" s="70">
        <v>-0.51807506332028597</v>
      </c>
      <c r="CE148" s="70"/>
      <c r="CF148" s="70">
        <v>52.953367875647658</v>
      </c>
      <c r="CG148" s="70">
        <v>-6.009615384615385</v>
      </c>
      <c r="CH148" s="70">
        <v>-3.551046290424853</v>
      </c>
      <c r="CI148" s="70">
        <v>0</v>
      </c>
      <c r="CJ148" s="70">
        <v>1.4916810097532984</v>
      </c>
      <c r="CK148" s="70">
        <v>47.976878612716753</v>
      </c>
      <c r="CL148" s="70"/>
      <c r="CM148" s="70"/>
      <c r="CN148" s="70">
        <v>1.4422432113341215</v>
      </c>
      <c r="CO148" s="70">
        <v>6.1170114472246624</v>
      </c>
      <c r="CP148" s="70">
        <v>2.7500730932103443</v>
      </c>
      <c r="CQ148" s="70">
        <f t="shared" si="140"/>
        <v>9.642059063594262</v>
      </c>
      <c r="CR148" s="70">
        <f t="shared" si="118"/>
        <v>1.5383720592084267</v>
      </c>
      <c r="CS148" s="70">
        <f t="shared" si="119"/>
        <v>52.953367875647658</v>
      </c>
      <c r="CT148" s="70">
        <f t="shared" si="120"/>
        <v>15</v>
      </c>
      <c r="CU148" s="70">
        <f t="array" ref="CU148">SUM(IF($BY148:$CP148&lt;0,1,0))</f>
        <v>3</v>
      </c>
      <c r="CV148" s="70">
        <f t="shared" si="121"/>
        <v>20</v>
      </c>
      <c r="CW148" s="70">
        <f t="array" ref="CW148">SUM(IF($BY148:$CP148&gt;20,1,0))</f>
        <v>3</v>
      </c>
      <c r="CX148" s="70">
        <f t="shared" si="122"/>
        <v>20</v>
      </c>
      <c r="CY148" s="70">
        <f t="array" ref="CY148">SUM(IF(BY148:CP148&gt;40,1,0))</f>
        <v>2</v>
      </c>
      <c r="CZ148" s="70">
        <f t="shared" si="141"/>
        <v>13.333333333333334</v>
      </c>
      <c r="DA148" s="70">
        <v>-0.4724519837375783</v>
      </c>
      <c r="DB148" s="70">
        <v>-0.8899999999999908</v>
      </c>
      <c r="DC148" s="70">
        <f t="shared" si="142"/>
        <v>-0.68122599186878452</v>
      </c>
      <c r="DD148" s="70">
        <f t="shared" si="123"/>
        <v>-0.68122599186878452</v>
      </c>
      <c r="DE148" s="70">
        <f t="shared" si="124"/>
        <v>-0.4724519837375783</v>
      </c>
      <c r="DF148" s="70">
        <f t="shared" si="125"/>
        <v>2</v>
      </c>
      <c r="DG148" s="70">
        <f t="array" ref="DG148">SUM(IF($DA148:$DB148&lt;0,1,0))</f>
        <v>2</v>
      </c>
      <c r="DH148" s="70">
        <f t="shared" si="126"/>
        <v>100</v>
      </c>
      <c r="DI148" s="70">
        <f t="array" ref="DI148">SUM(IF($DA148:$DB148&gt;20,1,0))</f>
        <v>0</v>
      </c>
      <c r="DJ148" s="70">
        <f t="shared" si="127"/>
        <v>0</v>
      </c>
      <c r="DK148" s="70">
        <f t="array" ref="DK148">SUM(IF(DA148:DB148&gt;40,1,0))</f>
        <v>0</v>
      </c>
      <c r="DL148" s="70">
        <f t="shared" si="143"/>
        <v>0</v>
      </c>
      <c r="DM148" s="70">
        <v>-2.3448054157420479</v>
      </c>
      <c r="DN148" s="70">
        <v>4.320222316736527</v>
      </c>
      <c r="DO148" s="70">
        <f t="shared" si="99"/>
        <v>0.98770845049723954</v>
      </c>
      <c r="DP148" s="70">
        <f t="shared" si="94"/>
        <v>0.98770845049723954</v>
      </c>
      <c r="DQ148" s="70">
        <f t="shared" si="95"/>
        <v>4.320222316736527</v>
      </c>
      <c r="DR148" s="70">
        <f t="shared" si="96"/>
        <v>2</v>
      </c>
      <c r="DS148" s="70">
        <f t="array" ref="DS148">SUM(IF($DM148:$DN148&lt;0,1,0))</f>
        <v>1</v>
      </c>
      <c r="DT148" s="70">
        <f t="shared" si="97"/>
        <v>50</v>
      </c>
      <c r="DU148" s="70">
        <f t="array" ref="DU148">SUM(IF($DM148:$DN148&gt;20,1,0))</f>
        <v>0</v>
      </c>
      <c r="DV148" s="70">
        <f t="shared" si="98"/>
        <v>0</v>
      </c>
      <c r="DW148" s="70">
        <f t="array" ref="DW148">SUM(IF(DM148:DN148&gt;40,1,0))</f>
        <v>0</v>
      </c>
      <c r="DX148" s="70">
        <f t="shared" si="100"/>
        <v>0</v>
      </c>
      <c r="DY148" s="70">
        <f t="shared" si="145"/>
        <v>7.4845739257048649</v>
      </c>
      <c r="DZ148" s="70">
        <f t="shared" si="128"/>
        <v>2.6491412298007648</v>
      </c>
      <c r="EA148" s="70">
        <f t="shared" si="129"/>
        <v>103.05970149253731</v>
      </c>
      <c r="EB148" s="70">
        <f t="shared" si="146"/>
        <v>2.6741584007684907</v>
      </c>
      <c r="EC148" s="70">
        <f t="shared" si="130"/>
        <v>17.57779658208063</v>
      </c>
      <c r="ED148" s="70">
        <f t="shared" si="131"/>
        <v>51</v>
      </c>
      <c r="EE148" s="70">
        <f t="shared" si="131"/>
        <v>9</v>
      </c>
      <c r="EF148" s="70">
        <f t="shared" si="132"/>
        <v>17.647058823529413</v>
      </c>
      <c r="EG148" s="70">
        <f t="shared" si="133"/>
        <v>5</v>
      </c>
      <c r="EH148" s="103">
        <f t="shared" si="134"/>
        <v>9.8039215686274517</v>
      </c>
      <c r="EI148" s="70">
        <f t="shared" si="147"/>
        <v>5.3830421057311808</v>
      </c>
      <c r="EJ148" s="70">
        <f t="shared" si="135"/>
        <v>4</v>
      </c>
      <c r="EK148" s="70">
        <f t="shared" si="144"/>
        <v>7.8431372549019605</v>
      </c>
      <c r="EL148" s="37"/>
      <c r="EM148" s="37"/>
      <c r="EN148" s="37"/>
      <c r="EO148" s="37"/>
    </row>
    <row r="149" spans="2:145" x14ac:dyDescent="0.4">
      <c r="B149" s="69">
        <v>1940</v>
      </c>
      <c r="C149" s="70">
        <v>22.222222222222232</v>
      </c>
      <c r="D149" s="70">
        <v>13.861386138613852</v>
      </c>
      <c r="E149" s="70"/>
      <c r="F149" s="70"/>
      <c r="G149" s="70">
        <v>10.383620419813408</v>
      </c>
      <c r="H149" s="70"/>
      <c r="I149" s="70"/>
      <c r="J149" s="70"/>
      <c r="K149" s="70">
        <v>25</v>
      </c>
      <c r="L149" s="70"/>
      <c r="M149" s="70">
        <v>3.9261225392612222</v>
      </c>
      <c r="N149" s="70">
        <v>22.013001569154898</v>
      </c>
      <c r="O149" s="70"/>
      <c r="P149" s="70">
        <v>1.0960951609889857</v>
      </c>
      <c r="Q149" s="70">
        <f t="shared" si="107"/>
        <v>14.071778292864943</v>
      </c>
      <c r="R149" s="70">
        <f t="shared" si="101"/>
        <v>13.861386138613852</v>
      </c>
      <c r="S149" s="70">
        <f t="shared" si="102"/>
        <v>25</v>
      </c>
      <c r="T149" s="70">
        <f t="shared" si="103"/>
        <v>7</v>
      </c>
      <c r="U149" s="70">
        <f t="array" ref="U149">SUM(IF($C149:$P149&lt;0,1,0))</f>
        <v>0</v>
      </c>
      <c r="V149" s="70">
        <f t="shared" si="104"/>
        <v>0</v>
      </c>
      <c r="W149" s="70">
        <f t="array" ref="W149">SUM(IF($C149:$P149&gt;20,1,0))</f>
        <v>3</v>
      </c>
      <c r="X149" s="70">
        <f t="shared" si="105"/>
        <v>42.857142857142854</v>
      </c>
      <c r="Y149" s="70">
        <f t="array" ref="Y149">SUM(IF(C149:P149&gt;40,1,0))</f>
        <v>0</v>
      </c>
      <c r="Z149" s="70">
        <f t="shared" si="106"/>
        <v>0</v>
      </c>
      <c r="AA149" s="70">
        <v>77.140757074604906</v>
      </c>
      <c r="AB149" s="70"/>
      <c r="AC149" s="70">
        <v>1.8244013683009985</v>
      </c>
      <c r="AD149" s="70">
        <v>-7.5875912707173256</v>
      </c>
      <c r="AE149" s="70">
        <v>12.464481818155765</v>
      </c>
      <c r="AF149" s="70" t="s">
        <v>14</v>
      </c>
      <c r="AG149" s="70"/>
      <c r="AH149" s="70">
        <v>7.3172293276690716</v>
      </c>
      <c r="AI149" s="70">
        <v>4.7297297297297147</v>
      </c>
      <c r="AJ149" s="70"/>
      <c r="AK149" s="70" t="s">
        <v>14</v>
      </c>
      <c r="AL149" s="70">
        <v>29.128738621586471</v>
      </c>
      <c r="AM149" s="70">
        <f t="shared" si="136"/>
        <v>17.859678095618513</v>
      </c>
      <c r="AN149" s="70">
        <f t="shared" si="108"/>
        <v>7.3172293276690716</v>
      </c>
      <c r="AO149" s="70">
        <f t="shared" si="109"/>
        <v>77.140757074604906</v>
      </c>
      <c r="AP149" s="70">
        <f t="shared" si="110"/>
        <v>9</v>
      </c>
      <c r="AQ149" s="70">
        <f t="array" ref="AQ149">SUM(IF($AA149:$AL149&lt;0,1,0))</f>
        <v>1</v>
      </c>
      <c r="AR149" s="70">
        <f t="shared" si="111"/>
        <v>11.111111111111111</v>
      </c>
      <c r="AS149" s="70">
        <f t="array" ref="AS149">SUM(IF($AA149:$AL149&gt;20,1,0))</f>
        <v>4</v>
      </c>
      <c r="AT149" s="70">
        <f t="shared" si="112"/>
        <v>44.444444444444443</v>
      </c>
      <c r="AU149" s="70">
        <f t="array" ref="AU149">SUM(IF(AA149:AL149&gt;40,1,0))</f>
        <v>3</v>
      </c>
      <c r="AV149" s="70">
        <f t="shared" si="137"/>
        <v>33.333333333333329</v>
      </c>
      <c r="AW149" s="70" t="s">
        <v>14</v>
      </c>
      <c r="AX149" s="70">
        <v>4.5348396239595985</v>
      </c>
      <c r="AY149" s="70">
        <v>27.720344329351427</v>
      </c>
      <c r="AZ149" s="70">
        <v>21.321071800722407</v>
      </c>
      <c r="BA149" s="70">
        <v>18.85245901639346</v>
      </c>
      <c r="BB149" s="70">
        <v>3.6585365853658347</v>
      </c>
      <c r="BC149" s="70">
        <v>10.714285714285698</v>
      </c>
      <c r="BD149" s="70">
        <v>14.92537313432836</v>
      </c>
      <c r="BE149" s="70">
        <v>17.305151915455745</v>
      </c>
      <c r="BF149" s="70">
        <v>14.593878873977634</v>
      </c>
      <c r="BG149" s="70">
        <v>19.563148644453783</v>
      </c>
      <c r="BH149" s="70" t="s">
        <v>14</v>
      </c>
      <c r="BI149" s="70">
        <v>8.3052785460503582</v>
      </c>
      <c r="BJ149" s="70">
        <v>23.529411764705888</v>
      </c>
      <c r="BK149" s="70">
        <v>21.82279408800909</v>
      </c>
      <c r="BL149" s="70">
        <v>16.901621949370927</v>
      </c>
      <c r="BM149" s="70">
        <v>14.093130208526594</v>
      </c>
      <c r="BN149" s="70">
        <v>16.763005780346816</v>
      </c>
      <c r="BO149" s="70">
        <f t="shared" si="138"/>
        <v>15.912770748456476</v>
      </c>
      <c r="BP149" s="70">
        <f t="shared" si="113"/>
        <v>16.832313864858872</v>
      </c>
      <c r="BQ149" s="70">
        <f t="shared" si="114"/>
        <v>27.720344329351427</v>
      </c>
      <c r="BR149" s="70">
        <f t="shared" si="115"/>
        <v>18</v>
      </c>
      <c r="BS149" s="70">
        <f t="array" ref="BS149">SUM(IF($AW149:$BN149&lt;0,1,0))</f>
        <v>0</v>
      </c>
      <c r="BT149" s="70">
        <f t="shared" si="116"/>
        <v>0</v>
      </c>
      <c r="BU149" s="70">
        <f t="array" ref="BU149">SUM(IF($AW149:$BN149&gt;20,1,0))</f>
        <v>6</v>
      </c>
      <c r="BV149" s="70">
        <f t="shared" si="117"/>
        <v>33.333333333333329</v>
      </c>
      <c r="BW149" s="70">
        <f t="array" ref="BW149">SUM(IF(AW149:BN149&gt;40,1,0))</f>
        <v>2</v>
      </c>
      <c r="BX149" s="70">
        <f t="shared" si="139"/>
        <v>11.111111111111111</v>
      </c>
      <c r="BY149" s="70">
        <v>1.1484823625922875</v>
      </c>
      <c r="BZ149" s="70">
        <v>35</v>
      </c>
      <c r="CA149" s="70">
        <v>6.8192232787260787</v>
      </c>
      <c r="CB149" s="70">
        <v>9.1063652669379067</v>
      </c>
      <c r="CC149" s="70">
        <v>-3.1806307369746443</v>
      </c>
      <c r="CD149" s="70">
        <v>-1.9787395291177119</v>
      </c>
      <c r="CE149" s="70"/>
      <c r="CF149" s="70">
        <v>2.7100271002710064</v>
      </c>
      <c r="CG149" s="70">
        <v>3.2151991231275101</v>
      </c>
      <c r="CH149" s="70">
        <v>-1.1176857330703616</v>
      </c>
      <c r="CI149" s="70">
        <v>1.9989195029713525</v>
      </c>
      <c r="CJ149" s="70">
        <v>2.9395138496325579</v>
      </c>
      <c r="CK149" s="70">
        <v>22.265625</v>
      </c>
      <c r="CL149" s="70">
        <v>15.229471084585299</v>
      </c>
      <c r="CM149" s="70">
        <v>3.6868686868686882</v>
      </c>
      <c r="CN149" s="70">
        <v>8.792539503386001</v>
      </c>
      <c r="CO149" s="70">
        <v>3.9839797619444273</v>
      </c>
      <c r="CP149" s="70">
        <v>-1.1617758515087393</v>
      </c>
      <c r="CQ149" s="70">
        <f t="shared" si="140"/>
        <v>6.4386695688453921</v>
      </c>
      <c r="CR149" s="70">
        <f t="shared" si="118"/>
        <v>3.2151991231275101</v>
      </c>
      <c r="CS149" s="70">
        <f t="shared" si="119"/>
        <v>35</v>
      </c>
      <c r="CT149" s="70">
        <f t="shared" si="120"/>
        <v>17</v>
      </c>
      <c r="CU149" s="70">
        <f t="array" ref="CU149">SUM(IF($BY149:$CP149&lt;0,1,0))</f>
        <v>4</v>
      </c>
      <c r="CV149" s="70">
        <f t="shared" si="121"/>
        <v>23.529411764705884</v>
      </c>
      <c r="CW149" s="70">
        <f t="array" ref="CW149">SUM(IF($BY149:$CP149&gt;20,1,0))</f>
        <v>2</v>
      </c>
      <c r="CX149" s="70">
        <f t="shared" si="122"/>
        <v>11.76470588235294</v>
      </c>
      <c r="CY149" s="70">
        <f t="array" ref="CY149">SUM(IF(BY149:CP149&gt;40,1,0))</f>
        <v>0</v>
      </c>
      <c r="CZ149" s="70">
        <f t="shared" si="141"/>
        <v>0</v>
      </c>
      <c r="DA149" s="70">
        <v>6.0470673223861411</v>
      </c>
      <c r="DB149" s="70">
        <v>0.95714285714285641</v>
      </c>
      <c r="DC149" s="70">
        <f t="shared" si="142"/>
        <v>3.5021050897644987</v>
      </c>
      <c r="DD149" s="70">
        <f t="shared" si="123"/>
        <v>3.5021050897644987</v>
      </c>
      <c r="DE149" s="70">
        <f t="shared" si="124"/>
        <v>6.0470673223861411</v>
      </c>
      <c r="DF149" s="70">
        <f t="shared" si="125"/>
        <v>2</v>
      </c>
      <c r="DG149" s="70">
        <f t="array" ref="DG149">SUM(IF($DA149:$DB149&lt;0,1,0))</f>
        <v>0</v>
      </c>
      <c r="DH149" s="70">
        <f t="shared" si="126"/>
        <v>0</v>
      </c>
      <c r="DI149" s="70">
        <f t="array" ref="DI149">SUM(IF($DA149:$DB149&gt;20,1,0))</f>
        <v>0</v>
      </c>
      <c r="DJ149" s="70">
        <f t="shared" si="127"/>
        <v>0</v>
      </c>
      <c r="DK149" s="70">
        <f t="array" ref="DK149">SUM(IF(DA149:DB149&gt;40,1,0))</f>
        <v>0</v>
      </c>
      <c r="DL149" s="70">
        <f t="shared" si="143"/>
        <v>0</v>
      </c>
      <c r="DM149" s="70">
        <v>6.618949258246082</v>
      </c>
      <c r="DN149" s="70">
        <v>5.1102534021337487</v>
      </c>
      <c r="DO149" s="70">
        <f t="shared" si="99"/>
        <v>5.8646013301899149</v>
      </c>
      <c r="DP149" s="70">
        <f t="shared" si="94"/>
        <v>5.8646013301899149</v>
      </c>
      <c r="DQ149" s="70">
        <f t="shared" si="95"/>
        <v>6.618949258246082</v>
      </c>
      <c r="DR149" s="70">
        <f t="shared" si="96"/>
        <v>2</v>
      </c>
      <c r="DS149" s="70">
        <f t="array" ref="DS149">SUM(IF($DM149:$DN149&lt;0,1,0))</f>
        <v>0</v>
      </c>
      <c r="DT149" s="70">
        <f t="shared" si="97"/>
        <v>0</v>
      </c>
      <c r="DU149" s="70">
        <f t="array" ref="DU149">SUM(IF($DM149:$DN149&gt;20,1,0))</f>
        <v>0</v>
      </c>
      <c r="DV149" s="70">
        <f t="shared" si="98"/>
        <v>0</v>
      </c>
      <c r="DW149" s="70">
        <f t="array" ref="DW149">SUM(IF(DM149:DN149&gt;40,1,0))</f>
        <v>0</v>
      </c>
      <c r="DX149" s="70">
        <f t="shared" si="100"/>
        <v>0</v>
      </c>
      <c r="DY149" s="70">
        <f t="shared" si="145"/>
        <v>11.888535729509185</v>
      </c>
      <c r="DZ149" s="70">
        <f t="shared" si="128"/>
        <v>8.792539503386001</v>
      </c>
      <c r="EA149" s="70">
        <f t="shared" si="129"/>
        <v>77.140757074604906</v>
      </c>
      <c r="EB149" s="70">
        <f t="shared" si="146"/>
        <v>3.8524528667894544</v>
      </c>
      <c r="EC149" s="70">
        <f t="shared" si="130"/>
        <v>13.309337831906939</v>
      </c>
      <c r="ED149" s="70">
        <f t="shared" si="131"/>
        <v>55</v>
      </c>
      <c r="EE149" s="70">
        <f t="shared" si="131"/>
        <v>5</v>
      </c>
      <c r="EF149" s="70">
        <f t="shared" si="132"/>
        <v>9.0909090909090917</v>
      </c>
      <c r="EG149" s="70">
        <f t="shared" si="133"/>
        <v>15</v>
      </c>
      <c r="EH149" s="103">
        <f t="shared" si="134"/>
        <v>27.27272727272727</v>
      </c>
      <c r="EI149" s="70">
        <f t="shared" si="147"/>
        <v>9.1348458575349323</v>
      </c>
      <c r="EJ149" s="70">
        <f t="shared" si="135"/>
        <v>5</v>
      </c>
      <c r="EK149" s="70">
        <f t="shared" si="144"/>
        <v>9.0909090909090917</v>
      </c>
      <c r="EL149" s="37"/>
      <c r="EM149" s="37"/>
      <c r="EN149" s="37"/>
      <c r="EO149" s="37"/>
    </row>
    <row r="150" spans="2:145" x14ac:dyDescent="0.4">
      <c r="B150" s="69">
        <v>1941</v>
      </c>
      <c r="C150" s="70">
        <v>16.363636363636381</v>
      </c>
      <c r="D150" s="70">
        <v>16.521739130434774</v>
      </c>
      <c r="E150" s="70"/>
      <c r="F150" s="70"/>
      <c r="G150" s="70">
        <v>24.188188354428057</v>
      </c>
      <c r="H150" s="70"/>
      <c r="I150" s="70"/>
      <c r="J150" s="70"/>
      <c r="K150" s="70">
        <v>32</v>
      </c>
      <c r="L150" s="70"/>
      <c r="M150" s="70">
        <v>6.0285197403426602</v>
      </c>
      <c r="N150" s="70">
        <v>24.582031967664896</v>
      </c>
      <c r="O150" s="70"/>
      <c r="P150" s="70">
        <v>6.4067023963531256</v>
      </c>
      <c r="Q150" s="70">
        <f t="shared" si="107"/>
        <v>18.0129739932657</v>
      </c>
      <c r="R150" s="70">
        <f t="shared" si="101"/>
        <v>16.521739130434774</v>
      </c>
      <c r="S150" s="70">
        <f t="shared" si="102"/>
        <v>32</v>
      </c>
      <c r="T150" s="70">
        <f t="shared" si="103"/>
        <v>7</v>
      </c>
      <c r="U150" s="70">
        <f t="array" ref="U150">SUM(IF($C150:$P150&lt;0,1,0))</f>
        <v>0</v>
      </c>
      <c r="V150" s="70">
        <f t="shared" si="104"/>
        <v>0</v>
      </c>
      <c r="W150" s="70">
        <f t="array" ref="W150">SUM(IF($C150:$P150&gt;20,1,0))</f>
        <v>3</v>
      </c>
      <c r="X150" s="70">
        <f t="shared" si="105"/>
        <v>42.857142857142854</v>
      </c>
      <c r="Y150" s="70">
        <f t="array" ref="Y150">SUM(IF(C150:P150&gt;40,1,0))</f>
        <v>0</v>
      </c>
      <c r="Z150" s="70">
        <f t="shared" si="106"/>
        <v>0</v>
      </c>
      <c r="AA150" s="70">
        <v>211.20331950207469</v>
      </c>
      <c r="AB150" s="70"/>
      <c r="AC150" s="70">
        <v>13.315687671790698</v>
      </c>
      <c r="AD150" s="70">
        <v>10.433884297520656</v>
      </c>
      <c r="AE150" s="70">
        <v>1.957794583765414</v>
      </c>
      <c r="AF150" s="70" t="s">
        <v>14</v>
      </c>
      <c r="AG150" s="70"/>
      <c r="AH150" s="70" t="s">
        <v>14</v>
      </c>
      <c r="AI150" s="70">
        <v>1.935483870967758</v>
      </c>
      <c r="AJ150" s="70"/>
      <c r="AK150" s="70" t="s">
        <v>14</v>
      </c>
      <c r="AL150" s="70">
        <v>65.256797583081564</v>
      </c>
      <c r="AM150" s="70">
        <f t="shared" si="136"/>
        <v>50.68382791820013</v>
      </c>
      <c r="AN150" s="70">
        <f t="shared" si="108"/>
        <v>11.874785984655677</v>
      </c>
      <c r="AO150" s="70">
        <f t="shared" si="109"/>
        <v>211.20331950207469</v>
      </c>
      <c r="AP150" s="70">
        <f t="shared" si="110"/>
        <v>9</v>
      </c>
      <c r="AQ150" s="70">
        <f t="array" ref="AQ150">SUM(IF($AA150:$AL150&lt;0,1,0))</f>
        <v>0</v>
      </c>
      <c r="AR150" s="70">
        <f t="shared" si="111"/>
        <v>0</v>
      </c>
      <c r="AS150" s="70">
        <f t="array" ref="AS150">SUM(IF($AA150:$AL150&gt;20,1,0))</f>
        <v>5</v>
      </c>
      <c r="AT150" s="70">
        <f t="shared" si="112"/>
        <v>55.555555555555557</v>
      </c>
      <c r="AU150" s="70">
        <f t="array" ref="AU150">SUM(IF(AA150:AL150&gt;40,1,0))</f>
        <v>5</v>
      </c>
      <c r="AV150" s="70">
        <f t="shared" si="137"/>
        <v>55.555555555555557</v>
      </c>
      <c r="AW150" s="70" t="s">
        <v>14</v>
      </c>
      <c r="AX150" s="70"/>
      <c r="AY150" s="70">
        <v>7.5230439528047119</v>
      </c>
      <c r="AZ150" s="70">
        <v>16.963671213229631</v>
      </c>
      <c r="BA150" s="70">
        <v>17.241379310344836</v>
      </c>
      <c r="BB150" s="70">
        <v>2.3529411764705799</v>
      </c>
      <c r="BC150" s="70">
        <v>147.29999999999998</v>
      </c>
      <c r="BD150" s="70">
        <v>19.580419580419591</v>
      </c>
      <c r="BE150" s="70">
        <v>15.540540540540531</v>
      </c>
      <c r="BF150" s="70">
        <v>7.3684463916036735</v>
      </c>
      <c r="BG150" s="70">
        <v>13.678306719192864</v>
      </c>
      <c r="BH150" s="70" t="s">
        <v>14</v>
      </c>
      <c r="BI150" s="70">
        <v>12.40652046615093</v>
      </c>
      <c r="BJ150" s="70" t="s">
        <v>239</v>
      </c>
      <c r="BK150" s="70">
        <v>23.450057957100213</v>
      </c>
      <c r="BL150" s="70">
        <v>12.171507607192256</v>
      </c>
      <c r="BM150" s="70">
        <v>24.271468422339794</v>
      </c>
      <c r="BN150" s="70">
        <v>10.891089108910901</v>
      </c>
      <c r="BO150" s="70">
        <f t="shared" si="138"/>
        <v>23.624242317592891</v>
      </c>
      <c r="BP150" s="70">
        <f t="shared" si="113"/>
        <v>14.609423629866697</v>
      </c>
      <c r="BQ150" s="70">
        <f t="shared" si="114"/>
        <v>147.29999999999998</v>
      </c>
      <c r="BR150" s="70">
        <f t="shared" si="115"/>
        <v>17</v>
      </c>
      <c r="BS150" s="70">
        <f t="array" ref="BS150">SUM(IF($AW150:$BN150&lt;0,1,0))</f>
        <v>0</v>
      </c>
      <c r="BT150" s="70">
        <f t="shared" si="116"/>
        <v>0</v>
      </c>
      <c r="BU150" s="70">
        <f t="array" ref="BU150">SUM(IF($AW150:$BN150&gt;20,1,0))</f>
        <v>6</v>
      </c>
      <c r="BV150" s="70">
        <f t="shared" si="117"/>
        <v>35.294117647058826</v>
      </c>
      <c r="BW150" s="70">
        <f t="array" ref="BW150">SUM(IF(AW150:BN150&gt;40,1,0))</f>
        <v>4</v>
      </c>
      <c r="BX150" s="70">
        <f t="shared" si="139"/>
        <v>23.52941176470588</v>
      </c>
      <c r="BY150" s="70">
        <v>10.344827586206909</v>
      </c>
      <c r="BZ150" s="70">
        <v>32.52873563218391</v>
      </c>
      <c r="CA150" s="70">
        <v>12.055929431321569</v>
      </c>
      <c r="CB150" s="70">
        <v>23.135249579810601</v>
      </c>
      <c r="CC150" s="70">
        <v>2.1276595744680846</v>
      </c>
      <c r="CD150" s="70">
        <v>6.1723164474214416</v>
      </c>
      <c r="CE150" s="70"/>
      <c r="CF150" s="70">
        <v>2.4817839195979907</v>
      </c>
      <c r="CG150" s="70">
        <v>12.353982300884958</v>
      </c>
      <c r="CH150" s="70">
        <v>-4.3882978723404182</v>
      </c>
      <c r="CI150" s="70">
        <v>4.8993644067796716</v>
      </c>
      <c r="CJ150" s="70">
        <v>2.9126213592233219</v>
      </c>
      <c r="CK150" s="70">
        <v>-1.6613418530351476</v>
      </c>
      <c r="CL150" s="70">
        <v>15.217003036256482</v>
      </c>
      <c r="CM150" s="70">
        <v>12.762292514876282</v>
      </c>
      <c r="CN150" s="70">
        <v>9.5702479338842963</v>
      </c>
      <c r="CO150" s="70">
        <v>-2.1810506566604024</v>
      </c>
      <c r="CP150" s="70">
        <v>1.4308694234784396</v>
      </c>
      <c r="CQ150" s="70">
        <f t="shared" si="140"/>
        <v>8.2213054567269399</v>
      </c>
      <c r="CR150" s="70">
        <f t="shared" si="118"/>
        <v>6.1723164474214416</v>
      </c>
      <c r="CS150" s="70">
        <f t="shared" si="119"/>
        <v>32.52873563218391</v>
      </c>
      <c r="CT150" s="70">
        <f t="shared" si="120"/>
        <v>17</v>
      </c>
      <c r="CU150" s="70">
        <f t="array" ref="CU150">SUM(IF($BY150:$CP150&lt;0,1,0))</f>
        <v>3</v>
      </c>
      <c r="CV150" s="70">
        <f t="shared" si="121"/>
        <v>17.647058823529413</v>
      </c>
      <c r="CW150" s="70">
        <f t="array" ref="CW150">SUM(IF($BY150:$CP150&gt;20,1,0))</f>
        <v>2</v>
      </c>
      <c r="CX150" s="70">
        <f t="shared" si="122"/>
        <v>11.76470588235294</v>
      </c>
      <c r="CY150" s="70">
        <f t="array" ref="CY150">SUM(IF(BY150:CP150&gt;40,1,0))</f>
        <v>0</v>
      </c>
      <c r="CZ150" s="70">
        <f t="shared" si="141"/>
        <v>0</v>
      </c>
      <c r="DA150" s="70">
        <v>6.628268675176991</v>
      </c>
      <c r="DB150" s="70">
        <v>7.3445390070922043</v>
      </c>
      <c r="DC150" s="70">
        <f t="shared" si="142"/>
        <v>6.9864038411345977</v>
      </c>
      <c r="DD150" s="70">
        <f t="shared" si="123"/>
        <v>6.9864038411345977</v>
      </c>
      <c r="DE150" s="70">
        <f t="shared" si="124"/>
        <v>7.3445390070922043</v>
      </c>
      <c r="DF150" s="70">
        <f t="shared" si="125"/>
        <v>2</v>
      </c>
      <c r="DG150" s="70">
        <f t="array" ref="DG150">SUM(IF($DA150:$DB150&lt;0,1,0))</f>
        <v>0</v>
      </c>
      <c r="DH150" s="70">
        <f t="shared" si="126"/>
        <v>0</v>
      </c>
      <c r="DI150" s="70">
        <f t="array" ref="DI150">SUM(IF($DA150:$DB150&gt;20,1,0))</f>
        <v>0</v>
      </c>
      <c r="DJ150" s="70">
        <f t="shared" si="127"/>
        <v>0</v>
      </c>
      <c r="DK150" s="70">
        <f t="array" ref="DK150">SUM(IF(DA150:DB150&gt;40,1,0))</f>
        <v>0</v>
      </c>
      <c r="DL150" s="70">
        <f t="shared" si="143"/>
        <v>0</v>
      </c>
      <c r="DM150" s="70">
        <v>5.2521829223530698</v>
      </c>
      <c r="DN150" s="70">
        <v>3.8028296173601897</v>
      </c>
      <c r="DO150" s="70">
        <f t="shared" si="99"/>
        <v>4.5275062698566302</v>
      </c>
      <c r="DP150" s="70">
        <f t="shared" si="94"/>
        <v>4.5275062698566302</v>
      </c>
      <c r="DQ150" s="70">
        <f t="shared" si="95"/>
        <v>5.2521829223530698</v>
      </c>
      <c r="DR150" s="70">
        <f t="shared" si="96"/>
        <v>2</v>
      </c>
      <c r="DS150" s="70">
        <f t="array" ref="DS150">SUM(IF($DM150:$DN150&lt;0,1,0))</f>
        <v>0</v>
      </c>
      <c r="DT150" s="70">
        <f t="shared" si="97"/>
        <v>0</v>
      </c>
      <c r="DU150" s="70">
        <f t="array" ref="DU150">SUM(IF($DM150:$DN150&gt;20,1,0))</f>
        <v>0</v>
      </c>
      <c r="DV150" s="70">
        <f t="shared" si="98"/>
        <v>0</v>
      </c>
      <c r="DW150" s="70">
        <f t="array" ref="DW150">SUM(IF(DM150:DN150&gt;40,1,0))</f>
        <v>0</v>
      </c>
      <c r="DX150" s="70">
        <f t="shared" si="100"/>
        <v>0</v>
      </c>
      <c r="DY150" s="70">
        <f t="shared" si="145"/>
        <v>19.244233143639612</v>
      </c>
      <c r="DZ150" s="70">
        <f t="shared" si="128"/>
        <v>11.473509270116235</v>
      </c>
      <c r="EA150" s="70">
        <f t="shared" si="129"/>
        <v>211.20331950207469</v>
      </c>
      <c r="EB150" s="70">
        <f t="shared" si="146"/>
        <v>5.3569787830500077</v>
      </c>
      <c r="EC150" s="70">
        <f t="shared" si="130"/>
        <v>36.237686490591798</v>
      </c>
      <c r="ED150" s="70">
        <f t="shared" si="131"/>
        <v>54</v>
      </c>
      <c r="EE150" s="70">
        <f t="shared" si="131"/>
        <v>3</v>
      </c>
      <c r="EF150" s="70">
        <f t="shared" si="132"/>
        <v>5.5555555555555554</v>
      </c>
      <c r="EG150" s="70">
        <f t="shared" si="133"/>
        <v>16</v>
      </c>
      <c r="EH150" s="103">
        <f t="shared" si="134"/>
        <v>29.629629629629626</v>
      </c>
      <c r="EI150" s="70">
        <f t="shared" si="147"/>
        <v>13.279466668822408</v>
      </c>
      <c r="EJ150" s="70">
        <f t="shared" si="135"/>
        <v>9</v>
      </c>
      <c r="EK150" s="70">
        <f t="shared" si="144"/>
        <v>16.666666666666664</v>
      </c>
      <c r="EL150" s="37"/>
      <c r="EM150" s="37"/>
      <c r="EN150" s="37"/>
      <c r="EO150" s="37"/>
    </row>
    <row r="151" spans="2:145" x14ac:dyDescent="0.4">
      <c r="B151" s="69">
        <v>1942</v>
      </c>
      <c r="C151" s="70">
        <v>28.125</v>
      </c>
      <c r="D151" s="70">
        <v>17.910447761194035</v>
      </c>
      <c r="E151" s="70"/>
      <c r="F151" s="70"/>
      <c r="G151" s="70">
        <v>40.76638414706936</v>
      </c>
      <c r="H151" s="70"/>
      <c r="I151" s="70"/>
      <c r="J151" s="70"/>
      <c r="K151" s="70">
        <v>38.193529497877307</v>
      </c>
      <c r="L151" s="70"/>
      <c r="M151" s="70">
        <v>8.6716515280774988</v>
      </c>
      <c r="N151" s="70">
        <v>24.996313228137439</v>
      </c>
      <c r="O151" s="70"/>
      <c r="P151" s="70">
        <v>5.1004457824350036</v>
      </c>
      <c r="Q151" s="70">
        <f t="shared" si="107"/>
        <v>23.394824563541523</v>
      </c>
      <c r="R151" s="70">
        <f t="shared" si="101"/>
        <v>24.996313228137439</v>
      </c>
      <c r="S151" s="70">
        <f t="shared" si="102"/>
        <v>40.76638414706936</v>
      </c>
      <c r="T151" s="70">
        <f t="shared" si="103"/>
        <v>7</v>
      </c>
      <c r="U151" s="70">
        <f t="array" ref="U151">SUM(IF($C151:$P151&lt;0,1,0))</f>
        <v>0</v>
      </c>
      <c r="V151" s="70">
        <f t="shared" si="104"/>
        <v>0</v>
      </c>
      <c r="W151" s="70">
        <f t="array" ref="W151">SUM(IF($C151:$P151&gt;20,1,0))</f>
        <v>4</v>
      </c>
      <c r="X151" s="70">
        <f t="shared" si="105"/>
        <v>57.142857142857139</v>
      </c>
      <c r="Y151" s="70">
        <f t="array" ref="Y151">SUM(IF(C151:P151&gt;40,1,0))</f>
        <v>1</v>
      </c>
      <c r="Z151" s="70">
        <f t="shared" si="106"/>
        <v>14.285714285714285</v>
      </c>
      <c r="AA151" s="70">
        <v>123.73333333333333</v>
      </c>
      <c r="AB151" s="70"/>
      <c r="AC151" s="70">
        <v>35.549366633725633</v>
      </c>
      <c r="AD151" s="70">
        <v>42.913938260056142</v>
      </c>
      <c r="AE151" s="70">
        <v>2.4485983965679607</v>
      </c>
      <c r="AF151" s="70" t="s">
        <v>14</v>
      </c>
      <c r="AG151" s="70"/>
      <c r="AH151" s="70" t="s">
        <v>14</v>
      </c>
      <c r="AI151" s="70">
        <v>60.759493670886044</v>
      </c>
      <c r="AJ151" s="70"/>
      <c r="AK151" s="70" t="s">
        <v>14</v>
      </c>
      <c r="AL151" s="70" t="s">
        <v>14</v>
      </c>
      <c r="AM151" s="70">
        <f t="shared" si="136"/>
        <v>53.080946058913824</v>
      </c>
      <c r="AN151" s="70">
        <f t="shared" si="108"/>
        <v>42.913938260056142</v>
      </c>
      <c r="AO151" s="70">
        <f t="shared" si="109"/>
        <v>123.73333333333333</v>
      </c>
      <c r="AP151" s="70">
        <f t="shared" si="110"/>
        <v>9</v>
      </c>
      <c r="AQ151" s="70">
        <f t="array" ref="AQ151">SUM(IF($AA151:$AL151&lt;0,1,0))</f>
        <v>0</v>
      </c>
      <c r="AR151" s="70">
        <f t="shared" si="111"/>
        <v>0</v>
      </c>
      <c r="AS151" s="70">
        <f t="array" ref="AS151">SUM(IF($AA151:$AL151&gt;20,1,0))</f>
        <v>8</v>
      </c>
      <c r="AT151" s="70">
        <f t="shared" si="112"/>
        <v>88.888888888888886</v>
      </c>
      <c r="AU151" s="70">
        <f t="array" ref="AU151">SUM(IF(AA151:AL151&gt;40,1,0))</f>
        <v>7</v>
      </c>
      <c r="AV151" s="70">
        <f t="shared" si="137"/>
        <v>77.777777777777786</v>
      </c>
      <c r="AW151" s="70" t="s">
        <v>14</v>
      </c>
      <c r="AX151" s="70"/>
      <c r="AY151" s="70">
        <v>2.787409975993604</v>
      </c>
      <c r="AZ151" s="70">
        <v>19.111397907986305</v>
      </c>
      <c r="BA151" s="70">
        <v>20.588235294117631</v>
      </c>
      <c r="BB151" s="70">
        <v>2.2988505747126187</v>
      </c>
      <c r="BC151" s="70">
        <v>3358.5523655479178</v>
      </c>
      <c r="BD151" s="70">
        <v>9.1896407685881254</v>
      </c>
      <c r="BE151" s="70">
        <v>15.692007797270961</v>
      </c>
      <c r="BF151" s="70">
        <v>3.9223819025626065</v>
      </c>
      <c r="BG151" s="70">
        <v>4.7157175729378924</v>
      </c>
      <c r="BH151" s="70" t="s">
        <v>14</v>
      </c>
      <c r="BI151" s="70">
        <v>13.304627509963586</v>
      </c>
      <c r="BJ151" s="70" t="s">
        <v>14</v>
      </c>
      <c r="BK151" s="70">
        <v>1.8511480484393923</v>
      </c>
      <c r="BL151" s="70">
        <v>8.5504007398273565</v>
      </c>
      <c r="BM151" s="70">
        <v>115.92039800995029</v>
      </c>
      <c r="BN151" s="70">
        <v>7.1428571428571619</v>
      </c>
      <c r="BO151" s="70">
        <f t="shared" si="138"/>
        <v>255.97338848522324</v>
      </c>
      <c r="BP151" s="70">
        <f t="shared" si="113"/>
        <v>8.8700207542077401</v>
      </c>
      <c r="BQ151" s="70">
        <f t="shared" si="114"/>
        <v>3358.5523655479178</v>
      </c>
      <c r="BR151" s="70">
        <f t="shared" si="115"/>
        <v>17</v>
      </c>
      <c r="BS151" s="70">
        <f t="array" ref="BS151">SUM(IF($AW151:$BN151&lt;0,1,0))</f>
        <v>0</v>
      </c>
      <c r="BT151" s="70">
        <f t="shared" si="116"/>
        <v>0</v>
      </c>
      <c r="BU151" s="70">
        <f t="array" ref="BU151">SUM(IF($AW151:$BN151&gt;20,1,0))</f>
        <v>6</v>
      </c>
      <c r="BV151" s="70">
        <f t="shared" si="117"/>
        <v>35.294117647058826</v>
      </c>
      <c r="BW151" s="70">
        <f t="array" ref="BW151">SUM(IF(AW151:BN151&gt;40,1,0))</f>
        <v>5</v>
      </c>
      <c r="BX151" s="70">
        <f t="shared" si="139"/>
        <v>29.411764705882355</v>
      </c>
      <c r="BY151" s="70">
        <v>1.5624999999999905</v>
      </c>
      <c r="BZ151" s="70">
        <v>30.065466448445179</v>
      </c>
      <c r="CA151" s="70">
        <v>17.088781748357995</v>
      </c>
      <c r="CB151" s="70">
        <v>25.52415852593068</v>
      </c>
      <c r="CC151" s="70">
        <v>10.807778608825727</v>
      </c>
      <c r="CD151" s="70">
        <v>26.006293527331994</v>
      </c>
      <c r="CE151" s="70"/>
      <c r="CF151" s="70">
        <v>21.217429880312167</v>
      </c>
      <c r="CG151" s="70">
        <v>1.8273471959672438</v>
      </c>
      <c r="CH151" s="70">
        <v>22.253129346314317</v>
      </c>
      <c r="CI151" s="70">
        <v>0.93410754859883927</v>
      </c>
      <c r="CJ151" s="70">
        <v>16.03773584905661</v>
      </c>
      <c r="CK151" s="70">
        <v>34.827810266406757</v>
      </c>
      <c r="CL151" s="70">
        <v>15.237947605022484</v>
      </c>
      <c r="CM151" s="70">
        <v>12.894088669950756</v>
      </c>
      <c r="CN151" s="70">
        <v>10.450051353874883</v>
      </c>
      <c r="CO151" s="70">
        <v>2.9656862745097978</v>
      </c>
      <c r="CP151" s="70">
        <v>8.912197696331658</v>
      </c>
      <c r="CQ151" s="70">
        <f t="shared" si="140"/>
        <v>15.212500620308065</v>
      </c>
      <c r="CR151" s="70">
        <f t="shared" si="118"/>
        <v>15.237947605022484</v>
      </c>
      <c r="CS151" s="70">
        <f t="shared" si="119"/>
        <v>34.827810266406757</v>
      </c>
      <c r="CT151" s="70">
        <f t="shared" si="120"/>
        <v>17</v>
      </c>
      <c r="CU151" s="70">
        <f t="array" ref="CU151">SUM(IF($BY151:$CP151&lt;0,1,0))</f>
        <v>0</v>
      </c>
      <c r="CV151" s="70">
        <f t="shared" si="121"/>
        <v>0</v>
      </c>
      <c r="CW151" s="70">
        <f t="array" ref="CW151">SUM(IF($BY151:$CP151&gt;20,1,0))</f>
        <v>6</v>
      </c>
      <c r="CX151" s="70">
        <f t="shared" si="122"/>
        <v>35.294117647058826</v>
      </c>
      <c r="CY151" s="70">
        <f t="array" ref="CY151">SUM(IF(BY151:CP151&gt;40,1,0))</f>
        <v>0</v>
      </c>
      <c r="CZ151" s="70">
        <f t="shared" si="141"/>
        <v>0</v>
      </c>
      <c r="DA151" s="70">
        <v>4.2632766012199204</v>
      </c>
      <c r="DB151" s="70">
        <v>9.9161290322580662</v>
      </c>
      <c r="DC151" s="70">
        <f t="shared" si="142"/>
        <v>7.0897028167389937</v>
      </c>
      <c r="DD151" s="70">
        <f t="shared" si="123"/>
        <v>7.0897028167389937</v>
      </c>
      <c r="DE151" s="70">
        <f t="shared" si="124"/>
        <v>9.9161290322580662</v>
      </c>
      <c r="DF151" s="70">
        <f t="shared" si="125"/>
        <v>2</v>
      </c>
      <c r="DG151" s="70">
        <f t="array" ref="DG151">SUM(IF($DA151:$DB151&lt;0,1,0))</f>
        <v>0</v>
      </c>
      <c r="DH151" s="70">
        <f t="shared" si="126"/>
        <v>0</v>
      </c>
      <c r="DI151" s="70">
        <f t="array" ref="DI151">SUM(IF($DA151:$DB151&gt;20,1,0))</f>
        <v>0</v>
      </c>
      <c r="DJ151" s="70">
        <f t="shared" si="127"/>
        <v>0</v>
      </c>
      <c r="DK151" s="70">
        <f t="array" ref="DK151">SUM(IF(DA151:DB151&gt;40,1,0))</f>
        <v>0</v>
      </c>
      <c r="DL151" s="70">
        <f t="shared" si="143"/>
        <v>0</v>
      </c>
      <c r="DM151" s="70">
        <v>9.5679369472691764</v>
      </c>
      <c r="DN151" s="70">
        <v>2.7923881117339846</v>
      </c>
      <c r="DO151" s="70">
        <f t="shared" si="99"/>
        <v>6.1801625295015805</v>
      </c>
      <c r="DP151" s="70">
        <f t="shared" si="94"/>
        <v>6.1801625295015805</v>
      </c>
      <c r="DQ151" s="70">
        <f t="shared" si="95"/>
        <v>9.5679369472691764</v>
      </c>
      <c r="DR151" s="70">
        <f t="shared" si="96"/>
        <v>2</v>
      </c>
      <c r="DS151" s="70">
        <f t="array" ref="DS151">SUM(IF($DM151:$DN151&lt;0,1,0))</f>
        <v>0</v>
      </c>
      <c r="DT151" s="70">
        <f t="shared" si="97"/>
        <v>0</v>
      </c>
      <c r="DU151" s="70">
        <f t="array" ref="DU151">SUM(IF($DM151:$DN151&gt;20,1,0))</f>
        <v>0</v>
      </c>
      <c r="DV151" s="70">
        <f t="shared" si="98"/>
        <v>0</v>
      </c>
      <c r="DW151" s="70">
        <f t="array" ref="DW151">SUM(IF(DM151:DN151&gt;40,1,0))</f>
        <v>0</v>
      </c>
      <c r="DX151" s="70">
        <f t="shared" si="100"/>
        <v>0</v>
      </c>
      <c r="DY151" s="70">
        <f t="shared" si="145"/>
        <v>91.445706005749031</v>
      </c>
      <c r="DZ151" s="70">
        <f t="shared" si="128"/>
        <v>13.304627509963586</v>
      </c>
      <c r="EA151" s="70">
        <f t="shared" si="129"/>
        <v>3358.5523655479178</v>
      </c>
      <c r="EB151" s="70">
        <f t="shared" si="146"/>
        <v>7.256871377292323</v>
      </c>
      <c r="EC151" s="70">
        <f t="shared" si="130"/>
        <v>487.55609909003795</v>
      </c>
      <c r="ED151" s="70">
        <f t="shared" si="131"/>
        <v>54</v>
      </c>
      <c r="EE151" s="70">
        <f t="shared" si="131"/>
        <v>0</v>
      </c>
      <c r="EF151" s="70">
        <f t="shared" si="132"/>
        <v>0</v>
      </c>
      <c r="EG151" s="70">
        <f t="shared" si="133"/>
        <v>24</v>
      </c>
      <c r="EH151" s="103">
        <f t="shared" si="134"/>
        <v>44.444444444444443</v>
      </c>
      <c r="EI151" s="70">
        <f t="shared" si="147"/>
        <v>20.686874076229817</v>
      </c>
      <c r="EJ151" s="70">
        <f t="shared" si="135"/>
        <v>13</v>
      </c>
      <c r="EK151" s="70">
        <f t="shared" si="144"/>
        <v>24.074074074074073</v>
      </c>
      <c r="EL151" s="37"/>
      <c r="EM151" s="37"/>
      <c r="EN151" s="37"/>
      <c r="EO151" s="37"/>
    </row>
    <row r="152" spans="2:145" x14ac:dyDescent="0.4">
      <c r="B152" s="69">
        <v>1943</v>
      </c>
      <c r="C152" s="70">
        <v>46.341463414634163</v>
      </c>
      <c r="D152" s="70">
        <v>13.924050632911399</v>
      </c>
      <c r="E152" s="70"/>
      <c r="F152" s="70"/>
      <c r="G152" s="70">
        <v>17.486431478968786</v>
      </c>
      <c r="H152" s="70"/>
      <c r="I152" s="70"/>
      <c r="J152" s="70"/>
      <c r="K152" s="70">
        <v>28.506355932203402</v>
      </c>
      <c r="L152" s="70"/>
      <c r="M152" s="70">
        <v>4.9642114984991883</v>
      </c>
      <c r="N152" s="70">
        <v>72.109485606418133</v>
      </c>
      <c r="O152" s="70">
        <v>2.857142857142847</v>
      </c>
      <c r="P152" s="70">
        <v>5.8279167125702358</v>
      </c>
      <c r="Q152" s="70">
        <f t="shared" si="107"/>
        <v>24.002132266668518</v>
      </c>
      <c r="R152" s="70">
        <f t="shared" si="101"/>
        <v>15.705241055940093</v>
      </c>
      <c r="S152" s="70">
        <f t="shared" si="102"/>
        <v>72.109485606418133</v>
      </c>
      <c r="T152" s="70">
        <f t="shared" si="103"/>
        <v>8</v>
      </c>
      <c r="U152" s="70">
        <f t="array" ref="U152">SUM(IF($C152:$P152&lt;0,1,0))</f>
        <v>0</v>
      </c>
      <c r="V152" s="70">
        <f t="shared" si="104"/>
        <v>0</v>
      </c>
      <c r="W152" s="70">
        <f t="array" ref="W152">SUM(IF($C152:$P152&gt;20,1,0))</f>
        <v>3</v>
      </c>
      <c r="X152" s="70">
        <f t="shared" si="105"/>
        <v>37.5</v>
      </c>
      <c r="Y152" s="70">
        <f t="array" ref="Y152">SUM(IF(C152:P152&gt;40,1,0))</f>
        <v>2</v>
      </c>
      <c r="Z152" s="70">
        <f t="shared" si="106"/>
        <v>25</v>
      </c>
      <c r="AA152" s="70">
        <v>166.44815256257451</v>
      </c>
      <c r="AB152" s="70"/>
      <c r="AC152" s="70">
        <v>76.113467656415708</v>
      </c>
      <c r="AD152" s="70">
        <v>-6.4392079855997375</v>
      </c>
      <c r="AE152" s="70">
        <v>7.1366961634076747</v>
      </c>
      <c r="AF152" s="70" t="s">
        <v>14</v>
      </c>
      <c r="AG152" s="70"/>
      <c r="AH152" s="70" t="s">
        <v>14</v>
      </c>
      <c r="AI152" s="70">
        <v>141.73228346456693</v>
      </c>
      <c r="AJ152" s="70"/>
      <c r="AK152" s="70" t="s">
        <v>14</v>
      </c>
      <c r="AL152" s="70" t="s">
        <v>14</v>
      </c>
      <c r="AM152" s="70">
        <f t="shared" si="136"/>
        <v>76.998278372273006</v>
      </c>
      <c r="AN152" s="70">
        <f t="shared" si="108"/>
        <v>76.113467656415708</v>
      </c>
      <c r="AO152" s="70">
        <f t="shared" si="109"/>
        <v>166.44815256257451</v>
      </c>
      <c r="AP152" s="70">
        <f t="shared" si="110"/>
        <v>9</v>
      </c>
      <c r="AQ152" s="70">
        <f t="array" ref="AQ152">SUM(IF($AA152:$AL152&lt;0,1,0))</f>
        <v>1</v>
      </c>
      <c r="AR152" s="70">
        <f t="shared" si="111"/>
        <v>11.111111111111111</v>
      </c>
      <c r="AS152" s="70">
        <f t="array" ref="AS152">SUM(IF($AA152:$AL152&gt;20,1,0))</f>
        <v>7</v>
      </c>
      <c r="AT152" s="70">
        <f t="shared" si="112"/>
        <v>77.777777777777786</v>
      </c>
      <c r="AU152" s="70">
        <f t="array" ref="AU152">SUM(IF(AA152:AL152&gt;40,1,0))</f>
        <v>7</v>
      </c>
      <c r="AV152" s="70">
        <f t="shared" si="137"/>
        <v>77.777777777777786</v>
      </c>
      <c r="AW152" s="70" t="s">
        <v>14</v>
      </c>
      <c r="AX152" s="70"/>
      <c r="AY152" s="70">
        <v>0</v>
      </c>
      <c r="AZ152" s="70">
        <v>11.176663533853532</v>
      </c>
      <c r="BA152" s="70">
        <v>23.902439024390219</v>
      </c>
      <c r="BB152" s="70">
        <v>1.1235955056179803</v>
      </c>
      <c r="BC152" s="70">
        <v>108.34794808839004</v>
      </c>
      <c r="BD152" s="70">
        <v>30.680948737566965</v>
      </c>
      <c r="BE152" s="70">
        <v>67.396798652064021</v>
      </c>
      <c r="BF152" s="70">
        <v>2.8294051022059192</v>
      </c>
      <c r="BG152" s="70">
        <v>2.2624010156257692</v>
      </c>
      <c r="BH152" s="70" t="s">
        <v>14</v>
      </c>
      <c r="BI152" s="70">
        <v>10.873558166859453</v>
      </c>
      <c r="BJ152" s="70" t="s">
        <v>14</v>
      </c>
      <c r="BK152" s="70">
        <v>0.60718331644936097</v>
      </c>
      <c r="BL152" s="70">
        <v>2.9143445387100231</v>
      </c>
      <c r="BM152" s="70">
        <v>-0.11520737327189803</v>
      </c>
      <c r="BN152" s="70">
        <v>3.3333333333333215</v>
      </c>
      <c r="BO152" s="70">
        <f t="shared" si="138"/>
        <v>18.952386545842476</v>
      </c>
      <c r="BP152" s="70">
        <f t="shared" si="113"/>
        <v>3.1238389360216723</v>
      </c>
      <c r="BQ152" s="70">
        <f t="shared" si="114"/>
        <v>108.34794808839004</v>
      </c>
      <c r="BR152" s="70">
        <f t="shared" si="115"/>
        <v>17</v>
      </c>
      <c r="BS152" s="70">
        <f t="array" ref="BS152">SUM(IF($AW152:$BN152&lt;0,1,0))</f>
        <v>1</v>
      </c>
      <c r="BT152" s="70">
        <f t="shared" si="116"/>
        <v>5.882352941176471</v>
      </c>
      <c r="BU152" s="70">
        <f t="array" ref="BU152">SUM(IF($AW152:$BN152&gt;20,1,0))</f>
        <v>7</v>
      </c>
      <c r="BV152" s="70">
        <f t="shared" si="117"/>
        <v>41.17647058823529</v>
      </c>
      <c r="BW152" s="70">
        <f t="array" ref="BW152">SUM(IF(AW152:BN152&gt;40,1,0))</f>
        <v>5</v>
      </c>
      <c r="BX152" s="70">
        <f t="shared" si="139"/>
        <v>29.411764705882355</v>
      </c>
      <c r="BY152" s="70">
        <v>-3.0769230769230718</v>
      </c>
      <c r="BZ152" s="70">
        <v>18.817724458204321</v>
      </c>
      <c r="CA152" s="70">
        <v>4.3250809739350711</v>
      </c>
      <c r="CB152" s="70">
        <v>7.8278531718725493</v>
      </c>
      <c r="CC152" s="70">
        <v>18.141695702671317</v>
      </c>
      <c r="CD152" s="70">
        <v>19.923526170015847</v>
      </c>
      <c r="CE152" s="70">
        <v>20.011226494527069</v>
      </c>
      <c r="CF152" s="70">
        <v>17.984238964804323</v>
      </c>
      <c r="CG152" s="70">
        <v>10.829207920792072</v>
      </c>
      <c r="CH152" s="70">
        <v>4.3799772468714693</v>
      </c>
      <c r="CI152" s="70">
        <v>8.3291645822911597</v>
      </c>
      <c r="CJ152" s="70">
        <v>30.894308943089378</v>
      </c>
      <c r="CK152" s="70">
        <v>32.096385542168669</v>
      </c>
      <c r="CL152" s="70">
        <v>1.9639494215765385</v>
      </c>
      <c r="CM152" s="70">
        <v>22.461107353367467</v>
      </c>
      <c r="CN152" s="70">
        <v>10.632893379191749</v>
      </c>
      <c r="CO152" s="70">
        <v>5.0803375332331555</v>
      </c>
      <c r="CP152" s="70">
        <v>4.4363839285714262</v>
      </c>
      <c r="CQ152" s="70">
        <f t="shared" si="140"/>
        <v>13.05878548390336</v>
      </c>
      <c r="CR152" s="70">
        <f t="shared" si="118"/>
        <v>10.731050649991911</v>
      </c>
      <c r="CS152" s="70">
        <f t="shared" si="119"/>
        <v>32.096385542168669</v>
      </c>
      <c r="CT152" s="70">
        <f t="shared" si="120"/>
        <v>18</v>
      </c>
      <c r="CU152" s="70">
        <f t="array" ref="CU152">SUM(IF($BY152:$CP152&lt;0,1,0))</f>
        <v>1</v>
      </c>
      <c r="CV152" s="70">
        <f t="shared" si="121"/>
        <v>5.5555555555555554</v>
      </c>
      <c r="CW152" s="70">
        <f t="array" ref="CW152">SUM(IF($BY152:$CP152&gt;20,1,0))</f>
        <v>4</v>
      </c>
      <c r="CX152" s="70">
        <f t="shared" si="122"/>
        <v>22.222222222222221</v>
      </c>
      <c r="CY152" s="70">
        <f t="array" ref="CY152">SUM(IF(BY152:CP152&gt;40,1,0))</f>
        <v>0</v>
      </c>
      <c r="CZ152" s="70">
        <f t="shared" si="141"/>
        <v>0</v>
      </c>
      <c r="DA152" s="70">
        <v>2.6559490477722494</v>
      </c>
      <c r="DB152" s="70">
        <v>4.5542899408284079</v>
      </c>
      <c r="DC152" s="70">
        <f t="shared" si="142"/>
        <v>3.6051194943003289</v>
      </c>
      <c r="DD152" s="70">
        <f t="shared" si="123"/>
        <v>3.6051194943003289</v>
      </c>
      <c r="DE152" s="70">
        <f t="shared" si="124"/>
        <v>4.5542899408284079</v>
      </c>
      <c r="DF152" s="70">
        <f t="shared" si="125"/>
        <v>2</v>
      </c>
      <c r="DG152" s="70">
        <f t="array" ref="DG152">SUM(IF($DA152:$DB152&lt;0,1,0))</f>
        <v>0</v>
      </c>
      <c r="DH152" s="70">
        <f t="shared" si="126"/>
        <v>0</v>
      </c>
      <c r="DI152" s="70">
        <f t="array" ref="DI152">SUM(IF($DA152:$DB152&gt;20,1,0))</f>
        <v>0</v>
      </c>
      <c r="DJ152" s="70">
        <f t="shared" si="127"/>
        <v>0</v>
      </c>
      <c r="DK152" s="70">
        <f t="array" ref="DK152">SUM(IF(DA152:DB152&gt;40,1,0))</f>
        <v>0</v>
      </c>
      <c r="DL152" s="70">
        <f t="shared" si="143"/>
        <v>0</v>
      </c>
      <c r="DM152" s="70">
        <v>-2.9375809110022701</v>
      </c>
      <c r="DN152" s="70">
        <v>1.3452293507159905</v>
      </c>
      <c r="DO152" s="70">
        <f t="shared" si="99"/>
        <v>-0.79617578014313983</v>
      </c>
      <c r="DP152" s="70">
        <f t="shared" si="94"/>
        <v>-0.79617578014313972</v>
      </c>
      <c r="DQ152" s="70">
        <f t="shared" si="95"/>
        <v>1.3452293507159905</v>
      </c>
      <c r="DR152" s="70">
        <f t="shared" si="96"/>
        <v>2</v>
      </c>
      <c r="DS152" s="70">
        <f t="array" ref="DS152">SUM(IF($DM152:$DN152&lt;0,1,0))</f>
        <v>1</v>
      </c>
      <c r="DT152" s="70">
        <f t="shared" si="97"/>
        <v>50</v>
      </c>
      <c r="DU152" s="70">
        <f t="array" ref="DU152">SUM(IF($DM152:$DN152&gt;20,1,0))</f>
        <v>0</v>
      </c>
      <c r="DV152" s="70">
        <f t="shared" si="98"/>
        <v>0</v>
      </c>
      <c r="DW152" s="70">
        <f t="array" ref="DW152">SUM(IF(DM152:DN152&gt;40,1,0))</f>
        <v>0</v>
      </c>
      <c r="DX152" s="70">
        <f t="shared" si="100"/>
        <v>0</v>
      </c>
      <c r="DY152" s="70">
        <f t="shared" si="145"/>
        <v>22.102405872960873</v>
      </c>
      <c r="DZ152" s="70">
        <f t="shared" si="128"/>
        <v>8.3291645822911597</v>
      </c>
      <c r="EA152" s="70">
        <f t="shared" si="129"/>
        <v>166.44815256257451</v>
      </c>
      <c r="EB152" s="70">
        <f t="shared" si="146"/>
        <v>7.6255886835272291</v>
      </c>
      <c r="EC152" s="70">
        <f t="shared" si="130"/>
        <v>35.744645348121615</v>
      </c>
      <c r="ED152" s="70">
        <f t="shared" si="131"/>
        <v>56</v>
      </c>
      <c r="EE152" s="70">
        <f t="shared" si="131"/>
        <v>4</v>
      </c>
      <c r="EF152" s="70">
        <f t="shared" si="132"/>
        <v>7.1428571428571432</v>
      </c>
      <c r="EG152" s="70">
        <f t="shared" si="133"/>
        <v>21</v>
      </c>
      <c r="EH152" s="103">
        <f t="shared" si="134"/>
        <v>37.5</v>
      </c>
      <c r="EI152" s="70">
        <f t="shared" si="147"/>
        <v>25.455392594748332</v>
      </c>
      <c r="EJ152" s="70">
        <f t="shared" si="135"/>
        <v>14</v>
      </c>
      <c r="EK152" s="70">
        <f t="shared" si="144"/>
        <v>25</v>
      </c>
      <c r="EL152" s="37"/>
      <c r="EM152" s="37"/>
      <c r="EN152" s="37"/>
      <c r="EO152" s="37"/>
    </row>
    <row r="153" spans="2:145" x14ac:dyDescent="0.4">
      <c r="B153" s="69">
        <v>1944</v>
      </c>
      <c r="C153" s="70">
        <v>41.666666666666671</v>
      </c>
      <c r="D153" s="70">
        <v>7.7777777777777724</v>
      </c>
      <c r="E153" s="70"/>
      <c r="F153" s="70"/>
      <c r="G153" s="70">
        <v>11.379385015158082</v>
      </c>
      <c r="H153" s="70"/>
      <c r="I153" s="70"/>
      <c r="J153" s="70"/>
      <c r="K153" s="70">
        <v>34.811639601022165</v>
      </c>
      <c r="L153" s="70"/>
      <c r="M153" s="70">
        <v>3.8847338319401592</v>
      </c>
      <c r="N153" s="70">
        <v>37.613106663010676</v>
      </c>
      <c r="O153" s="70">
        <v>2.7777777777777679</v>
      </c>
      <c r="P153" s="70">
        <v>1.832188215698527</v>
      </c>
      <c r="Q153" s="70">
        <f t="shared" si="107"/>
        <v>17.717909443631477</v>
      </c>
      <c r="R153" s="70">
        <f t="shared" si="101"/>
        <v>9.5785813964679267</v>
      </c>
      <c r="S153" s="70">
        <f t="shared" si="102"/>
        <v>41.666666666666671</v>
      </c>
      <c r="T153" s="70">
        <f t="shared" si="103"/>
        <v>8</v>
      </c>
      <c r="U153" s="70">
        <f t="array" ref="U153">SUM(IF($C153:$P153&lt;0,1,0))</f>
        <v>0</v>
      </c>
      <c r="V153" s="70">
        <f t="shared" si="104"/>
        <v>0</v>
      </c>
      <c r="W153" s="70">
        <f t="array" ref="W153">SUM(IF($C153:$P153&gt;20,1,0))</f>
        <v>3</v>
      </c>
      <c r="X153" s="70">
        <f t="shared" si="105"/>
        <v>37.5</v>
      </c>
      <c r="Y153" s="70">
        <f t="array" ref="Y153">SUM(IF(C153:P153&gt;40,1,0))</f>
        <v>1</v>
      </c>
      <c r="Z153" s="70">
        <f t="shared" si="106"/>
        <v>12.5</v>
      </c>
      <c r="AA153" s="70">
        <v>125.7884142250056</v>
      </c>
      <c r="AB153" s="70"/>
      <c r="AC153" s="70">
        <v>-2.2580159566460867</v>
      </c>
      <c r="AD153" s="70">
        <v>49.383471797114133</v>
      </c>
      <c r="AE153" s="70">
        <v>26.573761384480459</v>
      </c>
      <c r="AF153" s="70" t="s">
        <v>14</v>
      </c>
      <c r="AG153" s="70"/>
      <c r="AH153" s="70" t="s">
        <v>14</v>
      </c>
      <c r="AI153" s="70">
        <v>33.848083461266178</v>
      </c>
      <c r="AJ153" s="70"/>
      <c r="AK153" s="70" t="s">
        <v>14</v>
      </c>
      <c r="AL153" s="70" t="s">
        <v>14</v>
      </c>
      <c r="AM153" s="70">
        <f t="shared" si="136"/>
        <v>46.667142982244059</v>
      </c>
      <c r="AN153" s="70">
        <f t="shared" si="108"/>
        <v>33.848083461266178</v>
      </c>
      <c r="AO153" s="70">
        <f t="shared" si="109"/>
        <v>125.7884142250056</v>
      </c>
      <c r="AP153" s="70">
        <f t="shared" si="110"/>
        <v>9</v>
      </c>
      <c r="AQ153" s="70">
        <f t="array" ref="AQ153">SUM(IF($AA153:$AL153&lt;0,1,0))</f>
        <v>1</v>
      </c>
      <c r="AR153" s="70">
        <f t="shared" si="111"/>
        <v>11.111111111111111</v>
      </c>
      <c r="AS153" s="70">
        <f t="array" ref="AS153">SUM(IF($AA153:$AL153&gt;20,1,0))</f>
        <v>8</v>
      </c>
      <c r="AT153" s="70">
        <f t="shared" si="112"/>
        <v>88.888888888888886</v>
      </c>
      <c r="AU153" s="70">
        <f t="array" ref="AU153">SUM(IF(AA153:AL153&gt;40,1,0))</f>
        <v>6</v>
      </c>
      <c r="AV153" s="70">
        <f t="shared" si="137"/>
        <v>66.666666666666657</v>
      </c>
      <c r="AW153" s="70" t="s">
        <v>14</v>
      </c>
      <c r="AX153" s="70"/>
      <c r="AY153" s="70">
        <v>1.2038118305148264</v>
      </c>
      <c r="AZ153" s="70">
        <v>4.3249165844311168</v>
      </c>
      <c r="BA153" s="70">
        <v>22.440944881889777</v>
      </c>
      <c r="BB153" s="70">
        <v>2.2222222222222143</v>
      </c>
      <c r="BC153" s="70">
        <v>61986.980920314258</v>
      </c>
      <c r="BD153" s="70">
        <v>0</v>
      </c>
      <c r="BE153" s="70">
        <v>491.44438852541521</v>
      </c>
      <c r="BF153" s="70">
        <v>9.254363880496804</v>
      </c>
      <c r="BG153" s="70">
        <v>0.97016817850705694</v>
      </c>
      <c r="BH153" s="70" t="s">
        <v>14</v>
      </c>
      <c r="BI153" s="70">
        <v>6.1042281010884558</v>
      </c>
      <c r="BJ153" s="70" t="s">
        <v>14</v>
      </c>
      <c r="BK153" s="70">
        <v>4.8525663170280477</v>
      </c>
      <c r="BL153" s="70">
        <v>1.3486479028697484</v>
      </c>
      <c r="BM153" s="70">
        <v>2.037677816224539</v>
      </c>
      <c r="BN153" s="70">
        <v>2.8225806451612989</v>
      </c>
      <c r="BO153" s="70">
        <f t="shared" si="138"/>
        <v>4466.8576740857225</v>
      </c>
      <c r="BP153" s="70">
        <f t="shared" si="113"/>
        <v>3.5737486147962079</v>
      </c>
      <c r="BQ153" s="70">
        <f t="shared" si="114"/>
        <v>61986.980920314258</v>
      </c>
      <c r="BR153" s="70">
        <f t="shared" si="115"/>
        <v>17</v>
      </c>
      <c r="BS153" s="70">
        <f t="array" ref="BS153">SUM(IF($AW153:$BN153&lt;0,1,0))</f>
        <v>0</v>
      </c>
      <c r="BT153" s="70">
        <f t="shared" si="116"/>
        <v>0</v>
      </c>
      <c r="BU153" s="70">
        <f t="array" ref="BU153">SUM(IF($AW153:$BN153&gt;20,1,0))</f>
        <v>6</v>
      </c>
      <c r="BV153" s="70">
        <f t="shared" si="117"/>
        <v>35.294117647058826</v>
      </c>
      <c r="BW153" s="70">
        <f t="array" ref="BW153">SUM(IF(AW153:BN153&gt;40,1,0))</f>
        <v>5</v>
      </c>
      <c r="BX153" s="70">
        <f t="shared" si="139"/>
        <v>29.411764705882355</v>
      </c>
      <c r="BY153" s="70">
        <v>4.7619047619047601</v>
      </c>
      <c r="BZ153" s="70">
        <v>12.890301188173536</v>
      </c>
      <c r="CA153" s="70">
        <v>14.08269999216486</v>
      </c>
      <c r="CB153" s="70">
        <v>15.006209786759035</v>
      </c>
      <c r="CC153" s="70">
        <v>19.832871012482659</v>
      </c>
      <c r="CD153" s="70">
        <v>9.139602370955787</v>
      </c>
      <c r="CE153" s="70">
        <v>25</v>
      </c>
      <c r="CF153" s="70">
        <v>18.731317271816028</v>
      </c>
      <c r="CG153" s="70">
        <v>30.067001675041883</v>
      </c>
      <c r="CH153" s="70">
        <v>17.111716621253393</v>
      </c>
      <c r="CI153" s="70">
        <v>13.691987993534971</v>
      </c>
      <c r="CJ153" s="70">
        <v>25.465838509316761</v>
      </c>
      <c r="CK153" s="70">
        <v>69.682597592119649</v>
      </c>
      <c r="CL153" s="70">
        <v>1.9129287598944611</v>
      </c>
      <c r="CM153" s="70">
        <v>9.6391752577319636</v>
      </c>
      <c r="CN153" s="70">
        <v>13.82342266462482</v>
      </c>
      <c r="CO153" s="70">
        <v>5.7446585672392079</v>
      </c>
      <c r="CP153" s="70">
        <v>12.240048508197255</v>
      </c>
      <c r="CQ153" s="70">
        <f t="shared" si="140"/>
        <v>17.712460140733945</v>
      </c>
      <c r="CR153" s="70">
        <f t="shared" si="118"/>
        <v>13.95306132839484</v>
      </c>
      <c r="CS153" s="70">
        <f t="shared" si="119"/>
        <v>69.682597592119649</v>
      </c>
      <c r="CT153" s="70">
        <f t="shared" si="120"/>
        <v>18</v>
      </c>
      <c r="CU153" s="70">
        <f t="array" ref="CU153">SUM(IF($BY153:$CP153&lt;0,1,0))</f>
        <v>0</v>
      </c>
      <c r="CV153" s="70">
        <f t="shared" si="121"/>
        <v>0</v>
      </c>
      <c r="CW153" s="70">
        <f t="array" ref="CW153">SUM(IF($BY153:$CP153&gt;20,1,0))</f>
        <v>4</v>
      </c>
      <c r="CX153" s="70">
        <f t="shared" si="122"/>
        <v>22.222222222222221</v>
      </c>
      <c r="CY153" s="70">
        <f t="array" ref="CY153">SUM(IF(BY153:CP153&gt;40,1,0))</f>
        <v>1</v>
      </c>
      <c r="CZ153" s="70">
        <f t="shared" si="141"/>
        <v>5.5555555555555554</v>
      </c>
      <c r="DA153" s="70">
        <v>9.2604557005638188E-2</v>
      </c>
      <c r="DB153" s="70">
        <v>1.874425287356337</v>
      </c>
      <c r="DC153" s="70">
        <f t="shared" si="142"/>
        <v>0.98351492218098757</v>
      </c>
      <c r="DD153" s="70">
        <f t="shared" si="123"/>
        <v>0.98351492218098757</v>
      </c>
      <c r="DE153" s="70">
        <f t="shared" si="124"/>
        <v>1.874425287356337</v>
      </c>
      <c r="DF153" s="70">
        <f t="shared" si="125"/>
        <v>2</v>
      </c>
      <c r="DG153" s="70">
        <f t="array" ref="DG153">SUM(IF($DA153:$DB153&lt;0,1,0))</f>
        <v>0</v>
      </c>
      <c r="DH153" s="70">
        <f t="shared" si="126"/>
        <v>0</v>
      </c>
      <c r="DI153" s="70">
        <f t="array" ref="DI153">SUM(IF($DA153:$DB153&gt;20,1,0))</f>
        <v>0</v>
      </c>
      <c r="DJ153" s="70">
        <f t="shared" si="127"/>
        <v>0</v>
      </c>
      <c r="DK153" s="70">
        <f t="array" ref="DK153">SUM(IF(DA153:DB153&gt;40,1,0))</f>
        <v>0</v>
      </c>
      <c r="DL153" s="70">
        <f t="shared" si="143"/>
        <v>0</v>
      </c>
      <c r="DM153" s="70">
        <v>-5.1691004312457576</v>
      </c>
      <c r="DN153" s="70">
        <v>0</v>
      </c>
      <c r="DO153" s="70">
        <f t="shared" si="99"/>
        <v>-2.5845502156228788</v>
      </c>
      <c r="DP153" s="70">
        <f t="shared" si="94"/>
        <v>-2.5845502156228788</v>
      </c>
      <c r="DQ153" s="70">
        <f t="shared" si="95"/>
        <v>0</v>
      </c>
      <c r="DR153" s="70">
        <f t="shared" si="96"/>
        <v>2</v>
      </c>
      <c r="DS153" s="70">
        <f t="array" ref="DS153">SUM(IF($DM153:$DN153&lt;0,1,0))</f>
        <v>1</v>
      </c>
      <c r="DT153" s="70">
        <f t="shared" si="97"/>
        <v>50</v>
      </c>
      <c r="DU153" s="70">
        <f t="array" ref="DU153">SUM(IF($DM153:$DN153&gt;20,1,0))</f>
        <v>0</v>
      </c>
      <c r="DV153" s="70">
        <f t="shared" si="98"/>
        <v>0</v>
      </c>
      <c r="DW153" s="70">
        <f t="array" ref="DW153">SUM(IF(DM153:DN153&gt;40,1,0))</f>
        <v>0</v>
      </c>
      <c r="DX153" s="70">
        <f t="shared" si="100"/>
        <v>0</v>
      </c>
      <c r="DY153" s="70">
        <f t="shared" si="145"/>
        <v>1290.3409926450347</v>
      </c>
      <c r="DZ153" s="70">
        <f t="shared" si="128"/>
        <v>9.6391752577319636</v>
      </c>
      <c r="EA153" s="70">
        <f t="shared" si="129"/>
        <v>61986.980920314258</v>
      </c>
      <c r="EB153" s="70">
        <f t="shared" si="146"/>
        <v>9.0313595588816185</v>
      </c>
      <c r="EC153" s="70">
        <f t="shared" si="130"/>
        <v>8851.8808603750786</v>
      </c>
      <c r="ED153" s="70">
        <f t="shared" si="131"/>
        <v>56</v>
      </c>
      <c r="EE153" s="70">
        <f t="shared" si="131"/>
        <v>2</v>
      </c>
      <c r="EF153" s="70">
        <f t="shared" si="132"/>
        <v>3.5714285714285716</v>
      </c>
      <c r="EG153" s="70">
        <f t="shared" si="133"/>
        <v>21</v>
      </c>
      <c r="EH153" s="103">
        <f t="shared" si="134"/>
        <v>37.5</v>
      </c>
      <c r="EI153" s="70">
        <f t="shared" si="147"/>
        <v>31.025120485904797</v>
      </c>
      <c r="EJ153" s="70">
        <f t="shared" si="135"/>
        <v>13</v>
      </c>
      <c r="EK153" s="70">
        <f t="shared" si="144"/>
        <v>23.214285714285715</v>
      </c>
      <c r="EL153" s="37"/>
      <c r="EM153" s="37"/>
      <c r="EN153" s="37"/>
      <c r="EO153" s="37"/>
    </row>
    <row r="154" spans="2:145" x14ac:dyDescent="0.4">
      <c r="B154" s="69">
        <v>1945</v>
      </c>
      <c r="C154" s="70">
        <v>29.411764705882359</v>
      </c>
      <c r="D154" s="70">
        <v>5.1546391752577359</v>
      </c>
      <c r="E154" s="70"/>
      <c r="F154" s="70"/>
      <c r="G154" s="70">
        <v>0</v>
      </c>
      <c r="H154" s="70"/>
      <c r="I154" s="70"/>
      <c r="J154" s="70"/>
      <c r="K154" s="70">
        <v>18.986180750886632</v>
      </c>
      <c r="L154" s="70"/>
      <c r="M154" s="70">
        <v>0.76229195781985515</v>
      </c>
      <c r="N154" s="70">
        <v>13.778331257783321</v>
      </c>
      <c r="O154" s="70">
        <v>2.7027027027026973</v>
      </c>
      <c r="P154" s="70">
        <v>4.8763034144346573</v>
      </c>
      <c r="Q154" s="70">
        <f t="shared" si="107"/>
        <v>9.4590267455959083</v>
      </c>
      <c r="R154" s="70">
        <f t="shared" si="101"/>
        <v>5.015471294846197</v>
      </c>
      <c r="S154" s="70">
        <f t="shared" si="102"/>
        <v>29.411764705882359</v>
      </c>
      <c r="T154" s="70">
        <f t="shared" si="103"/>
        <v>8</v>
      </c>
      <c r="U154" s="70">
        <f t="array" ref="U154">SUM(IF($C154:$P154&lt;0,1,0))</f>
        <v>0</v>
      </c>
      <c r="V154" s="70">
        <f t="shared" si="104"/>
        <v>0</v>
      </c>
      <c r="W154" s="70">
        <f t="array" ref="W154">SUM(IF($C154:$P154&gt;20,1,0))</f>
        <v>1</v>
      </c>
      <c r="X154" s="70">
        <f t="shared" si="105"/>
        <v>12.5</v>
      </c>
      <c r="Y154" s="70">
        <f t="array" ref="Y154">SUM(IF(C154:P154&gt;40,1,0))</f>
        <v>0</v>
      </c>
      <c r="Z154" s="70">
        <f t="shared" si="106"/>
        <v>0</v>
      </c>
      <c r="AA154" s="70">
        <v>345.3888063397722</v>
      </c>
      <c r="AB154" s="70"/>
      <c r="AC154" s="70">
        <v>0.26952102263975153</v>
      </c>
      <c r="AD154" s="70">
        <v>40.17679428638332</v>
      </c>
      <c r="AE154" s="70">
        <v>568.00067165567714</v>
      </c>
      <c r="AF154" s="70" t="s">
        <v>14</v>
      </c>
      <c r="AG154" s="70"/>
      <c r="AH154" s="70" t="s">
        <v>14</v>
      </c>
      <c r="AI154" s="70">
        <v>33.848083461266157</v>
      </c>
      <c r="AJ154" s="70"/>
      <c r="AK154" s="70" t="s">
        <v>14</v>
      </c>
      <c r="AL154" s="70" t="s">
        <v>14</v>
      </c>
      <c r="AM154" s="70">
        <f t="shared" si="136"/>
        <v>197.5367753531477</v>
      </c>
      <c r="AN154" s="70">
        <f t="shared" si="108"/>
        <v>40.17679428638332</v>
      </c>
      <c r="AO154" s="70">
        <f t="shared" si="109"/>
        <v>568.00067165567714</v>
      </c>
      <c r="AP154" s="70">
        <f t="shared" si="110"/>
        <v>9</v>
      </c>
      <c r="AQ154" s="70">
        <f t="array" ref="AQ154">SUM(IF($AA154:$AL154&lt;0,1,0))</f>
        <v>0</v>
      </c>
      <c r="AR154" s="70">
        <f t="shared" si="111"/>
        <v>0</v>
      </c>
      <c r="AS154" s="70">
        <f t="array" ref="AS154">SUM(IF($AA154:$AL154&gt;20,1,0))</f>
        <v>8</v>
      </c>
      <c r="AT154" s="70">
        <f t="shared" si="112"/>
        <v>88.888888888888886</v>
      </c>
      <c r="AU154" s="70">
        <f t="array" ref="AU154">SUM(IF(AA154:AL154&gt;40,1,0))</f>
        <v>7</v>
      </c>
      <c r="AV154" s="70">
        <f t="shared" si="137"/>
        <v>77.777777777777786</v>
      </c>
      <c r="AW154" s="70">
        <v>0</v>
      </c>
      <c r="AX154" s="70"/>
      <c r="AY154" s="70">
        <v>0.63249665232627073</v>
      </c>
      <c r="AZ154" s="70">
        <v>82.525531580354681</v>
      </c>
      <c r="BA154" s="70">
        <v>48.231511254019317</v>
      </c>
      <c r="BB154" s="70">
        <v>4.7120418848167533</v>
      </c>
      <c r="BC154" s="70">
        <v>549986794.31393981</v>
      </c>
      <c r="BD154" s="70">
        <v>24184.543325526927</v>
      </c>
      <c r="BE154" s="70">
        <v>96.170864533696403</v>
      </c>
      <c r="BF154" s="70">
        <v>17.546807489198279</v>
      </c>
      <c r="BG154" s="70">
        <v>1.9812710445002821</v>
      </c>
      <c r="BH154" s="70" t="s">
        <v>14</v>
      </c>
      <c r="BI154" s="70">
        <v>8.6901671148573136</v>
      </c>
      <c r="BJ154" s="70">
        <v>12.751677852348987</v>
      </c>
      <c r="BK154" s="70">
        <v>9.4156224386724929</v>
      </c>
      <c r="BL154" s="70">
        <v>1.2115849300616155</v>
      </c>
      <c r="BM154" s="70">
        <v>3.2027128862094765</v>
      </c>
      <c r="BN154" s="70">
        <v>2.7450980392156987</v>
      </c>
      <c r="BO154" s="70">
        <f t="shared" si="138"/>
        <v>34375704.292165816</v>
      </c>
      <c r="BP154" s="70">
        <f t="shared" si="113"/>
        <v>9.0528947767649033</v>
      </c>
      <c r="BQ154" s="70">
        <f t="shared" si="114"/>
        <v>549986794.31393981</v>
      </c>
      <c r="BR154" s="70">
        <f t="shared" si="115"/>
        <v>17</v>
      </c>
      <c r="BS154" s="70">
        <f t="array" ref="BS154">SUM(IF($AW154:$BN154&lt;0,1,0))</f>
        <v>0</v>
      </c>
      <c r="BT154" s="70">
        <f t="shared" si="116"/>
        <v>0</v>
      </c>
      <c r="BU154" s="70">
        <f t="array" ref="BU154">SUM(IF($AW154:$BN154&gt;20,1,0))</f>
        <v>6</v>
      </c>
      <c r="BV154" s="70">
        <f t="shared" si="117"/>
        <v>35.294117647058826</v>
      </c>
      <c r="BW154" s="70">
        <f t="array" ref="BW154">SUM(IF(AW154:BN154&gt;40,1,0))</f>
        <v>6</v>
      </c>
      <c r="BX154" s="70">
        <f t="shared" si="139"/>
        <v>35.294117647058826</v>
      </c>
      <c r="BY154" s="70">
        <v>19.69696969696971</v>
      </c>
      <c r="BZ154" s="70">
        <v>7.6597131681877535</v>
      </c>
      <c r="CA154" s="70">
        <v>8.2355365160581275</v>
      </c>
      <c r="CB154" s="70">
        <v>7.7065890109928308</v>
      </c>
      <c r="CC154" s="70">
        <v>6.145561672945048</v>
      </c>
      <c r="CD154" s="70">
        <v>2.169891031678441</v>
      </c>
      <c r="CE154" s="70">
        <v>15.996258185219837</v>
      </c>
      <c r="CF154" s="70">
        <v>21.527293174085649</v>
      </c>
      <c r="CG154" s="70">
        <v>12.513414895900411</v>
      </c>
      <c r="CH154" s="70">
        <v>25.38389948813402</v>
      </c>
      <c r="CI154" s="70">
        <v>9.0170593013809928</v>
      </c>
      <c r="CJ154" s="70">
        <v>7.4257425742574323</v>
      </c>
      <c r="CK154" s="70">
        <v>17.480111803913132</v>
      </c>
      <c r="CL154" s="70">
        <v>1.8899676375404351</v>
      </c>
      <c r="CM154" s="70">
        <v>12.859133790737552</v>
      </c>
      <c r="CN154" s="70">
        <v>11.20780487804878</v>
      </c>
      <c r="CO154" s="70">
        <v>12.151898734177218</v>
      </c>
      <c r="CP154" s="70">
        <v>3.9983211634082303</v>
      </c>
      <c r="CQ154" s="70">
        <f t="shared" si="140"/>
        <v>11.281398151313091</v>
      </c>
      <c r="CR154" s="70">
        <f t="shared" si="118"/>
        <v>10.112432089714886</v>
      </c>
      <c r="CS154" s="70">
        <f t="shared" si="119"/>
        <v>25.38389948813402</v>
      </c>
      <c r="CT154" s="70">
        <f t="shared" si="120"/>
        <v>18</v>
      </c>
      <c r="CU154" s="70">
        <f t="array" ref="CU154">SUM(IF($BY154:$CP154&lt;0,1,0))</f>
        <v>0</v>
      </c>
      <c r="CV154" s="70">
        <f t="shared" si="121"/>
        <v>0</v>
      </c>
      <c r="CW154" s="70">
        <f t="array" ref="CW154">SUM(IF($BY154:$CP154&gt;20,1,0))</f>
        <v>2</v>
      </c>
      <c r="CX154" s="70">
        <f t="shared" si="122"/>
        <v>11.111111111111111</v>
      </c>
      <c r="CY154" s="70">
        <f t="array" ref="CY154">SUM(IF(BY154:CP154&gt;40,1,0))</f>
        <v>0</v>
      </c>
      <c r="CZ154" s="70">
        <f t="shared" si="141"/>
        <v>0</v>
      </c>
      <c r="DA154" s="70">
        <v>1.0061947219536715</v>
      </c>
      <c r="DB154" s="70">
        <v>2.3135955056179758</v>
      </c>
      <c r="DC154" s="70">
        <f t="shared" si="142"/>
        <v>1.6598951137858236</v>
      </c>
      <c r="DD154" s="70">
        <f t="shared" si="123"/>
        <v>1.6598951137858236</v>
      </c>
      <c r="DE154" s="70">
        <f t="shared" si="124"/>
        <v>2.3135955056179758</v>
      </c>
      <c r="DF154" s="70">
        <f t="shared" si="125"/>
        <v>2</v>
      </c>
      <c r="DG154" s="70">
        <f t="array" ref="DG154">SUM(IF($DA154:$DB154&lt;0,1,0))</f>
        <v>0</v>
      </c>
      <c r="DH154" s="70">
        <f t="shared" si="126"/>
        <v>0</v>
      </c>
      <c r="DI154" s="70">
        <f t="array" ref="DI154">SUM(IF($DA154:$DB154&gt;20,1,0))</f>
        <v>0</v>
      </c>
      <c r="DJ154" s="70">
        <f t="shared" si="127"/>
        <v>0</v>
      </c>
      <c r="DK154" s="70">
        <f t="array" ref="DK154">SUM(IF(DA154:DB154&gt;40,1,0))</f>
        <v>0</v>
      </c>
      <c r="DL154" s="70">
        <f t="shared" si="143"/>
        <v>0</v>
      </c>
      <c r="DM154" s="70">
        <v>0.5771450215109315</v>
      </c>
      <c r="DN154" s="70">
        <v>1.4285714285714346</v>
      </c>
      <c r="DO154" s="70">
        <f t="shared" si="99"/>
        <v>1.002858225041183</v>
      </c>
      <c r="DP154" s="70">
        <f t="shared" si="94"/>
        <v>1.002858225041183</v>
      </c>
      <c r="DQ154" s="70">
        <f t="shared" si="95"/>
        <v>1.4285714285714346</v>
      </c>
      <c r="DR154" s="70">
        <f t="shared" si="96"/>
        <v>2</v>
      </c>
      <c r="DS154" s="70">
        <f t="array" ref="DS154">SUM(IF($DM154:$DN154&lt;0,1,0))</f>
        <v>0</v>
      </c>
      <c r="DT154" s="70">
        <f t="shared" si="97"/>
        <v>0</v>
      </c>
      <c r="DU154" s="70">
        <f t="array" ref="DU154">SUM(IF($DM154:$DN154&gt;20,1,0))</f>
        <v>0</v>
      </c>
      <c r="DV154" s="70">
        <f t="shared" si="98"/>
        <v>0</v>
      </c>
      <c r="DW154" s="70">
        <f t="array" ref="DW154">SUM(IF(DM154:DN154&gt;40,1,0))</f>
        <v>0</v>
      </c>
      <c r="DX154" s="70">
        <f t="shared" si="100"/>
        <v>0</v>
      </c>
      <c r="DY154" s="70">
        <f t="shared" si="145"/>
        <v>10784559.616106225</v>
      </c>
      <c r="DZ154" s="70">
        <f t="shared" si="128"/>
        <v>8.6901671148573136</v>
      </c>
      <c r="EA154" s="70">
        <f t="shared" si="129"/>
        <v>549986794.31393981</v>
      </c>
      <c r="EB154" s="70">
        <f t="shared" si="146"/>
        <v>10.038197206391045</v>
      </c>
      <c r="EC154" s="70">
        <f t="shared" si="130"/>
        <v>77013483.426384956</v>
      </c>
      <c r="ED154" s="70">
        <f t="shared" si="131"/>
        <v>56</v>
      </c>
      <c r="EE154" s="70">
        <f t="shared" si="131"/>
        <v>0</v>
      </c>
      <c r="EF154" s="70">
        <f t="shared" si="132"/>
        <v>0</v>
      </c>
      <c r="EG154" s="70">
        <f t="shared" si="133"/>
        <v>17</v>
      </c>
      <c r="EH154" s="103">
        <f t="shared" si="134"/>
        <v>30.357142857142854</v>
      </c>
      <c r="EI154" s="70">
        <f t="shared" si="147"/>
        <v>34.450657367324034</v>
      </c>
      <c r="EJ154" s="70">
        <f t="shared" si="135"/>
        <v>13</v>
      </c>
      <c r="EK154" s="70">
        <f t="shared" si="144"/>
        <v>23.214285714285715</v>
      </c>
      <c r="EL154" s="37"/>
      <c r="EM154" s="37"/>
      <c r="EN154" s="37"/>
      <c r="EO154" s="37"/>
    </row>
    <row r="155" spans="2:145" x14ac:dyDescent="0.4">
      <c r="B155" s="69">
        <v>1946</v>
      </c>
      <c r="C155" s="70">
        <v>18.181818181818187</v>
      </c>
      <c r="D155" s="70">
        <v>4.9019607843137303</v>
      </c>
      <c r="E155" s="70"/>
      <c r="F155" s="70"/>
      <c r="G155" s="70">
        <v>2.1191795470010661</v>
      </c>
      <c r="H155" s="70"/>
      <c r="I155" s="70"/>
      <c r="J155" s="70"/>
      <c r="K155" s="70">
        <v>56.755228942905603</v>
      </c>
      <c r="L155" s="70"/>
      <c r="M155" s="70">
        <v>6.0606060606060463</v>
      </c>
      <c r="N155" s="70">
        <v>49.612538855566747</v>
      </c>
      <c r="O155" s="70">
        <v>7.8947368421052655</v>
      </c>
      <c r="P155" s="70">
        <v>3.879520421093674</v>
      </c>
      <c r="Q155" s="70">
        <f t="shared" si="107"/>
        <v>18.675698704426289</v>
      </c>
      <c r="R155" s="70">
        <f t="shared" si="101"/>
        <v>6.9776714513556559</v>
      </c>
      <c r="S155" s="70">
        <f t="shared" si="102"/>
        <v>56.755228942905603</v>
      </c>
      <c r="T155" s="70">
        <f t="shared" si="103"/>
        <v>8</v>
      </c>
      <c r="U155" s="70">
        <f t="array" ref="U155">SUM(IF($C155:$P155&lt;0,1,0))</f>
        <v>0</v>
      </c>
      <c r="V155" s="70">
        <f t="shared" si="104"/>
        <v>0</v>
      </c>
      <c r="W155" s="70">
        <f t="array" ref="W155">SUM(IF($C155:$P155&gt;20,1,0))</f>
        <v>2</v>
      </c>
      <c r="X155" s="70">
        <f t="shared" si="105"/>
        <v>25</v>
      </c>
      <c r="Y155" s="70">
        <f t="array" ref="Y155">SUM(IF(C155:P155&gt;40,1,0))</f>
        <v>2</v>
      </c>
      <c r="Z155" s="70">
        <f t="shared" si="106"/>
        <v>25</v>
      </c>
      <c r="AA155" s="70">
        <v>647.85151906054</v>
      </c>
      <c r="AB155" s="70"/>
      <c r="AC155" s="70">
        <v>7.7375009599877087</v>
      </c>
      <c r="AD155" s="70">
        <v>72.795990812278148</v>
      </c>
      <c r="AE155" s="70">
        <v>203.89532652531869</v>
      </c>
      <c r="AF155" s="70" t="s">
        <v>14</v>
      </c>
      <c r="AG155" s="70"/>
      <c r="AH155" s="70" t="s">
        <v>14</v>
      </c>
      <c r="AI155" s="70">
        <v>-24.999999999999989</v>
      </c>
      <c r="AJ155" s="70"/>
      <c r="AK155" s="70" t="s">
        <v>14</v>
      </c>
      <c r="AL155" s="70" t="s">
        <v>14</v>
      </c>
      <c r="AM155" s="70">
        <f t="shared" si="136"/>
        <v>181.45606747162492</v>
      </c>
      <c r="AN155" s="70">
        <f t="shared" si="108"/>
        <v>72.795990812278148</v>
      </c>
      <c r="AO155" s="70">
        <f t="shared" si="109"/>
        <v>647.85151906054</v>
      </c>
      <c r="AP155" s="70">
        <f t="shared" si="110"/>
        <v>9</v>
      </c>
      <c r="AQ155" s="70">
        <f t="array" ref="AQ155">SUM(IF($AA155:$AL155&lt;0,1,0))</f>
        <v>1</v>
      </c>
      <c r="AR155" s="70">
        <f t="shared" si="111"/>
        <v>11.111111111111111</v>
      </c>
      <c r="AS155" s="70">
        <f t="array" ref="AS155">SUM(IF($AA155:$AL155&gt;20,1,0))</f>
        <v>7</v>
      </c>
      <c r="AT155" s="70">
        <f t="shared" si="112"/>
        <v>77.777777777777786</v>
      </c>
      <c r="AU155" s="70">
        <f t="array" ref="AU155">SUM(IF(AA155:AL155&gt;40,1,0))</f>
        <v>7</v>
      </c>
      <c r="AV155" s="70">
        <f t="shared" si="137"/>
        <v>77.777777777777786</v>
      </c>
      <c r="AW155" s="70">
        <v>44.09175253661811</v>
      </c>
      <c r="AX155" s="70">
        <v>-5.0976271667171558</v>
      </c>
      <c r="AY155" s="70">
        <v>1.8869794173437926</v>
      </c>
      <c r="AZ155" s="70">
        <v>39.681980044714194</v>
      </c>
      <c r="BA155" s="70">
        <v>52.494577006507605</v>
      </c>
      <c r="BB155" s="70">
        <v>10.294117647058831</v>
      </c>
      <c r="BC155" s="70">
        <v>1138.4552177485621</v>
      </c>
      <c r="BD155" s="70">
        <v>9.6345773663146726E+26</v>
      </c>
      <c r="BE155" s="70">
        <v>32.150602932246031</v>
      </c>
      <c r="BF155" s="70">
        <v>9.5372677149275074</v>
      </c>
      <c r="BG155" s="70">
        <v>2.9148808847148628</v>
      </c>
      <c r="BH155" s="70" t="s">
        <v>14</v>
      </c>
      <c r="BI155" s="70">
        <v>8.9146335078832593</v>
      </c>
      <c r="BJ155" s="70">
        <v>41.071428571428584</v>
      </c>
      <c r="BK155" s="70">
        <v>18.879175035560472</v>
      </c>
      <c r="BL155" s="70">
        <v>2.77413497427621</v>
      </c>
      <c r="BM155" s="70">
        <v>-3.3588901058780527</v>
      </c>
      <c r="BN155" s="70">
        <v>3.0534351145037997</v>
      </c>
      <c r="BO155" s="70">
        <f t="shared" si="138"/>
        <v>5.6673984507733369E+25</v>
      </c>
      <c r="BP155" s="70">
        <f t="shared" si="113"/>
        <v>10.294117647058831</v>
      </c>
      <c r="BQ155" s="70">
        <f t="shared" si="114"/>
        <v>9.6345773663146726E+26</v>
      </c>
      <c r="BR155" s="70">
        <f t="shared" si="115"/>
        <v>18</v>
      </c>
      <c r="BS155" s="70">
        <f t="array" ref="BS155">SUM(IF($AW155:$BN155&lt;0,1,0))</f>
        <v>2</v>
      </c>
      <c r="BT155" s="70">
        <f t="shared" si="116"/>
        <v>11.111111111111111</v>
      </c>
      <c r="BU155" s="70">
        <f t="array" ref="BU155">SUM(IF($AW155:$BN155&gt;20,1,0))</f>
        <v>8</v>
      </c>
      <c r="BV155" s="70">
        <f t="shared" si="117"/>
        <v>44.444444444444443</v>
      </c>
      <c r="BW155" s="70">
        <f t="array" ref="BW155">SUM(IF(AW155:BN155&gt;40,1,0))</f>
        <v>6</v>
      </c>
      <c r="BX155" s="70">
        <f t="shared" si="139"/>
        <v>33.333333333333329</v>
      </c>
      <c r="BY155" s="70">
        <v>18.987341772151893</v>
      </c>
      <c r="BZ155" s="70">
        <v>12.757780277465313</v>
      </c>
      <c r="CA155" s="70">
        <v>25.543323074970655</v>
      </c>
      <c r="CB155" s="70">
        <v>30.083032134031519</v>
      </c>
      <c r="CC155" s="70">
        <v>26.529053300145907</v>
      </c>
      <c r="CD155" s="70">
        <v>10.962635451152391</v>
      </c>
      <c r="CE155" s="70">
        <v>4.0161290322580534</v>
      </c>
      <c r="CF155" s="70">
        <v>21.398087949713464</v>
      </c>
      <c r="CG155" s="70">
        <v>-1.6787485692483783</v>
      </c>
      <c r="CH155" s="70">
        <v>19.020226387084804</v>
      </c>
      <c r="CI155" s="70">
        <v>8.9605067064083563</v>
      </c>
      <c r="CJ155" s="70">
        <v>25.345622119815658</v>
      </c>
      <c r="CK155" s="70">
        <v>-19.619326500732058</v>
      </c>
      <c r="CL155" s="70">
        <v>8.0294752890357035</v>
      </c>
      <c r="CM155" s="70">
        <v>10.300618921308583</v>
      </c>
      <c r="CN155" s="70">
        <v>10.238980463980438</v>
      </c>
      <c r="CO155" s="70">
        <v>14.627600089465433</v>
      </c>
      <c r="CP155" s="70">
        <v>14.847074141880881</v>
      </c>
      <c r="CQ155" s="70">
        <f t="shared" si="140"/>
        <v>13.352745113382703</v>
      </c>
      <c r="CR155" s="70">
        <f t="shared" si="118"/>
        <v>13.692690183465373</v>
      </c>
      <c r="CS155" s="70">
        <f t="shared" si="119"/>
        <v>30.083032134031519</v>
      </c>
      <c r="CT155" s="70">
        <f t="shared" si="120"/>
        <v>18</v>
      </c>
      <c r="CU155" s="70">
        <f t="array" ref="CU155">SUM(IF($BY155:$CP155&lt;0,1,0))</f>
        <v>2</v>
      </c>
      <c r="CV155" s="70">
        <f t="shared" si="121"/>
        <v>11.111111111111111</v>
      </c>
      <c r="CW155" s="70">
        <f t="array" ref="CW155">SUM(IF($BY155:$CP155&gt;20,1,0))</f>
        <v>5</v>
      </c>
      <c r="CX155" s="70">
        <f t="shared" si="122"/>
        <v>27.777777777777779</v>
      </c>
      <c r="CY155" s="70">
        <f t="array" ref="CY155">SUM(IF(BY155:CP155&gt;40,1,0))</f>
        <v>0</v>
      </c>
      <c r="CZ155" s="70">
        <f t="shared" si="141"/>
        <v>0</v>
      </c>
      <c r="DA155" s="70">
        <v>4.9775475147611887</v>
      </c>
      <c r="DB155" s="70">
        <v>13.250934065934064</v>
      </c>
      <c r="DC155" s="70">
        <f t="shared" si="142"/>
        <v>9.1142407903476261</v>
      </c>
      <c r="DD155" s="70">
        <f t="shared" si="123"/>
        <v>9.1142407903476261</v>
      </c>
      <c r="DE155" s="70">
        <f t="shared" si="124"/>
        <v>13.250934065934064</v>
      </c>
      <c r="DF155" s="70">
        <f t="shared" si="125"/>
        <v>2</v>
      </c>
      <c r="DG155" s="70">
        <f t="array" ref="DG155">SUM(IF($DA155:$DB155&lt;0,1,0))</f>
        <v>0</v>
      </c>
      <c r="DH155" s="70">
        <f t="shared" si="126"/>
        <v>0</v>
      </c>
      <c r="DI155" s="70">
        <f t="array" ref="DI155">SUM(IF($DA155:$DB155&gt;20,1,0))</f>
        <v>0</v>
      </c>
      <c r="DJ155" s="70">
        <f t="shared" si="127"/>
        <v>0</v>
      </c>
      <c r="DK155" s="70">
        <f t="array" ref="DK155">SUM(IF(DA155:DB155&gt;40,1,0))</f>
        <v>0</v>
      </c>
      <c r="DL155" s="70">
        <f t="shared" si="143"/>
        <v>0</v>
      </c>
      <c r="DM155" s="70">
        <v>3.7965840537909523</v>
      </c>
      <c r="DN155" s="70">
        <v>0.40976896097069054</v>
      </c>
      <c r="DO155" s="70">
        <f t="shared" si="99"/>
        <v>2.1031765073808213</v>
      </c>
      <c r="DP155" s="70">
        <f t="shared" si="94"/>
        <v>2.1031765073808213</v>
      </c>
      <c r="DQ155" s="70">
        <f t="shared" si="95"/>
        <v>3.7965840537909523</v>
      </c>
      <c r="DR155" s="70">
        <f t="shared" si="96"/>
        <v>2</v>
      </c>
      <c r="DS155" s="70">
        <f t="array" ref="DS155">SUM(IF($DM155:$DN155&lt;0,1,0))</f>
        <v>0</v>
      </c>
      <c r="DT155" s="70">
        <f t="shared" si="97"/>
        <v>0</v>
      </c>
      <c r="DU155" s="70">
        <f t="array" ref="DU155">SUM(IF($DM155:$DN155&gt;20,1,0))</f>
        <v>0</v>
      </c>
      <c r="DV155" s="70">
        <f t="shared" si="98"/>
        <v>0</v>
      </c>
      <c r="DW155" s="70">
        <f t="array" ref="DW155">SUM(IF(DM155:DN155&gt;40,1,0))</f>
        <v>0</v>
      </c>
      <c r="DX155" s="70">
        <f t="shared" si="100"/>
        <v>0</v>
      </c>
      <c r="DY155" s="70">
        <f t="shared" si="145"/>
        <v>1.8528033396758985E+25</v>
      </c>
      <c r="DZ155" s="70">
        <f t="shared" si="128"/>
        <v>10.631627186230487</v>
      </c>
      <c r="EA155" s="70">
        <f t="shared" si="129"/>
        <v>9.6345773663146726E+26</v>
      </c>
      <c r="EB155" s="70">
        <f t="shared" si="146"/>
        <v>10.344711820198457</v>
      </c>
      <c r="EC155" s="70">
        <f t="shared" si="130"/>
        <v>1.336075488910475E+26</v>
      </c>
      <c r="ED155" s="70">
        <f t="shared" si="131"/>
        <v>57</v>
      </c>
      <c r="EE155" s="70">
        <f t="shared" si="131"/>
        <v>5</v>
      </c>
      <c r="EF155" s="70">
        <f t="shared" si="132"/>
        <v>8.7719298245614041</v>
      </c>
      <c r="EG155" s="70">
        <f t="shared" si="133"/>
        <v>22</v>
      </c>
      <c r="EH155" s="103">
        <f t="shared" si="134"/>
        <v>38.596491228070171</v>
      </c>
      <c r="EI155" s="70">
        <f t="shared" si="147"/>
        <v>36.337951359881181</v>
      </c>
      <c r="EJ155" s="70">
        <f t="shared" si="135"/>
        <v>15</v>
      </c>
      <c r="EK155" s="70">
        <f t="shared" si="144"/>
        <v>26.315789473684209</v>
      </c>
      <c r="EL155" s="37"/>
      <c r="EM155" s="37"/>
      <c r="EN155" s="37"/>
      <c r="EO155" s="37"/>
    </row>
    <row r="156" spans="2:145" x14ac:dyDescent="0.4">
      <c r="B156" s="69">
        <v>1947</v>
      </c>
      <c r="C156" s="70">
        <v>69.230769230769226</v>
      </c>
      <c r="D156" s="70">
        <v>13.551401869158886</v>
      </c>
      <c r="E156" s="70"/>
      <c r="F156" s="70"/>
      <c r="G156" s="70">
        <v>-3.1128034269395548</v>
      </c>
      <c r="H156" s="70"/>
      <c r="I156" s="70" t="s">
        <v>14</v>
      </c>
      <c r="J156" s="70">
        <v>9.0909090909090828</v>
      </c>
      <c r="K156" s="70">
        <v>57.473035439137135</v>
      </c>
      <c r="L156" s="70"/>
      <c r="M156" s="70">
        <v>4.2876956607885903</v>
      </c>
      <c r="N156" s="70">
        <v>67.099757118192727</v>
      </c>
      <c r="O156" s="70">
        <v>2.4390243902439046</v>
      </c>
      <c r="P156" s="70">
        <v>4.4759313127521905</v>
      </c>
      <c r="Q156" s="70">
        <f t="shared" si="107"/>
        <v>24.948413409445791</v>
      </c>
      <c r="R156" s="70">
        <f t="shared" si="101"/>
        <v>9.0909090909090828</v>
      </c>
      <c r="S156" s="70">
        <f t="shared" si="102"/>
        <v>69.230769230769226</v>
      </c>
      <c r="T156" s="70">
        <f t="shared" si="103"/>
        <v>10</v>
      </c>
      <c r="U156" s="70">
        <f t="array" ref="U156">SUM(IF($C156:$P156&lt;0,1,0))</f>
        <v>1</v>
      </c>
      <c r="V156" s="70">
        <f t="shared" si="104"/>
        <v>10</v>
      </c>
      <c r="W156" s="70">
        <f t="array" ref="W156">SUM(IF($C156:$P156&gt;20,1,0))</f>
        <v>4</v>
      </c>
      <c r="X156" s="70">
        <f t="shared" si="105"/>
        <v>40</v>
      </c>
      <c r="Y156" s="70">
        <f t="array" ref="Y156">SUM(IF(C156:P156&gt;40,1,0))</f>
        <v>4</v>
      </c>
      <c r="Z156" s="70">
        <f t="shared" si="106"/>
        <v>40</v>
      </c>
      <c r="AA156" s="70">
        <v>1579.2614996624525</v>
      </c>
      <c r="AB156" s="70"/>
      <c r="AC156" s="70">
        <v>17.774530420215996</v>
      </c>
      <c r="AD156" s="70">
        <v>42.130703789636527</v>
      </c>
      <c r="AE156" s="70">
        <v>158.02398863492311</v>
      </c>
      <c r="AF156" s="70" t="s">
        <v>14</v>
      </c>
      <c r="AG156" s="70"/>
      <c r="AH156" s="70">
        <v>1.9005847953216248</v>
      </c>
      <c r="AI156" s="70">
        <v>-25.696969696969706</v>
      </c>
      <c r="AJ156" s="70"/>
      <c r="AK156" s="70" t="s">
        <v>14</v>
      </c>
      <c r="AL156" s="70" t="s">
        <v>14</v>
      </c>
      <c r="AM156" s="70">
        <f t="shared" si="136"/>
        <v>295.56572293426336</v>
      </c>
      <c r="AN156" s="70">
        <f t="shared" si="108"/>
        <v>29.952617104926262</v>
      </c>
      <c r="AO156" s="70">
        <f t="shared" si="109"/>
        <v>1579.2614996624525</v>
      </c>
      <c r="AP156" s="70">
        <f t="shared" si="110"/>
        <v>9</v>
      </c>
      <c r="AQ156" s="70">
        <f t="array" ref="AQ156">SUM(IF($AA156:$AL156&lt;0,1,0))</f>
        <v>1</v>
      </c>
      <c r="AR156" s="70">
        <f t="shared" si="111"/>
        <v>11.111111111111111</v>
      </c>
      <c r="AS156" s="70">
        <f t="array" ref="AS156">SUM(IF($AA156:$AL156&gt;20,1,0))</f>
        <v>6</v>
      </c>
      <c r="AT156" s="70">
        <f t="shared" si="112"/>
        <v>66.666666666666657</v>
      </c>
      <c r="AU156" s="70">
        <f t="array" ref="AU156">SUM(IF(AA156:AL156&gt;40,1,0))</f>
        <v>6</v>
      </c>
      <c r="AV156" s="70">
        <f t="shared" si="137"/>
        <v>66.666666666666657</v>
      </c>
      <c r="AW156" s="70">
        <v>148.63413431240923</v>
      </c>
      <c r="AX156" s="70">
        <v>9.4224407871052751</v>
      </c>
      <c r="AY156" s="70">
        <v>3.0864883640152843</v>
      </c>
      <c r="AZ156" s="70">
        <v>42.010709687100011</v>
      </c>
      <c r="BA156" s="70">
        <v>49.217638691322904</v>
      </c>
      <c r="BB156" s="70">
        <v>6.666666666666643</v>
      </c>
      <c r="BC156" s="70">
        <v>18.918918918918926</v>
      </c>
      <c r="BD156" s="70">
        <v>12.3</v>
      </c>
      <c r="BE156" s="70">
        <v>44.28871528917481</v>
      </c>
      <c r="BF156" s="70">
        <v>2.5383852469407437</v>
      </c>
      <c r="BG156" s="70">
        <v>-0.92125729541079227</v>
      </c>
      <c r="BH156" s="70" t="s">
        <v>14</v>
      </c>
      <c r="BI156" s="70">
        <v>1.0189809348341743</v>
      </c>
      <c r="BJ156" s="70">
        <v>45.991561181434591</v>
      </c>
      <c r="BK156" s="70">
        <v>13.07943569537905</v>
      </c>
      <c r="BL156" s="70">
        <v>3.6153644810888563</v>
      </c>
      <c r="BM156" s="70">
        <v>-1.4733660748016679</v>
      </c>
      <c r="BN156" s="70">
        <v>7.0370370370370416</v>
      </c>
      <c r="BO156" s="70">
        <f t="shared" si="138"/>
        <v>23.848932583718536</v>
      </c>
      <c r="BP156" s="70">
        <f t="shared" si="113"/>
        <v>9.4224407871052751</v>
      </c>
      <c r="BQ156" s="70">
        <f t="shared" si="114"/>
        <v>148.63413431240923</v>
      </c>
      <c r="BR156" s="70">
        <f t="shared" si="115"/>
        <v>18</v>
      </c>
      <c r="BS156" s="70">
        <f t="array" ref="BS156">SUM(IF($AW156:$BN156&lt;0,1,0))</f>
        <v>2</v>
      </c>
      <c r="BT156" s="70">
        <f t="shared" si="116"/>
        <v>11.111111111111111</v>
      </c>
      <c r="BU156" s="70">
        <f t="array" ref="BU156">SUM(IF($AW156:$BN156&gt;20,1,0))</f>
        <v>6</v>
      </c>
      <c r="BV156" s="70">
        <f t="shared" si="117"/>
        <v>33.333333333333329</v>
      </c>
      <c r="BW156" s="70">
        <f t="array" ref="BW156">SUM(IF(AW156:BN156&gt;40,1,0))</f>
        <v>6</v>
      </c>
      <c r="BX156" s="70">
        <f t="shared" si="139"/>
        <v>33.333333333333329</v>
      </c>
      <c r="BY156" s="70">
        <v>14.893617021276597</v>
      </c>
      <c r="BZ156" s="70">
        <v>13.540280857354038</v>
      </c>
      <c r="CA156" s="70">
        <v>22.943517816527667</v>
      </c>
      <c r="CB156" s="70">
        <v>23.081853264297081</v>
      </c>
      <c r="CC156" s="70">
        <v>16.29380304488582</v>
      </c>
      <c r="CD156" s="70">
        <v>8.8295186054934955</v>
      </c>
      <c r="CE156" s="70">
        <v>11.614203752519781</v>
      </c>
      <c r="CF156" s="70">
        <v>33.926501598920538</v>
      </c>
      <c r="CG156" s="70">
        <v>6.7908420644159806</v>
      </c>
      <c r="CH156" s="70">
        <v>2.0579981290925975</v>
      </c>
      <c r="CI156" s="70">
        <v>2.5303470678748496</v>
      </c>
      <c r="CJ156" s="70">
        <v>11.764705882352944</v>
      </c>
      <c r="CK156" s="70">
        <v>8.0601092896174897</v>
      </c>
      <c r="CL156" s="70">
        <v>10.854992355639181</v>
      </c>
      <c r="CM156" s="70">
        <v>30.236018826135101</v>
      </c>
      <c r="CN156" s="70">
        <v>37.709953219592755</v>
      </c>
      <c r="CO156" s="70">
        <v>12.910918071878733</v>
      </c>
      <c r="CP156" s="70">
        <v>13.154545122476234</v>
      </c>
      <c r="CQ156" s="70">
        <f t="shared" si="140"/>
        <v>15.621873666130606</v>
      </c>
      <c r="CR156" s="70">
        <f t="shared" si="118"/>
        <v>13.032731597177484</v>
      </c>
      <c r="CS156" s="70">
        <f t="shared" si="119"/>
        <v>37.709953219592755</v>
      </c>
      <c r="CT156" s="70">
        <f t="shared" si="120"/>
        <v>18</v>
      </c>
      <c r="CU156" s="70">
        <f t="array" ref="CU156">SUM(IF($BY156:$CP156&lt;0,1,0))</f>
        <v>0</v>
      </c>
      <c r="CV156" s="70">
        <f t="shared" si="121"/>
        <v>0</v>
      </c>
      <c r="CW156" s="70">
        <f t="array" ref="CW156">SUM(IF($BY156:$CP156&gt;20,1,0))</f>
        <v>5</v>
      </c>
      <c r="CX156" s="70">
        <f t="shared" si="122"/>
        <v>27.777777777777779</v>
      </c>
      <c r="CY156" s="70">
        <f t="array" ref="CY156">SUM(IF(BY156:CP156&gt;40,1,0))</f>
        <v>0</v>
      </c>
      <c r="CZ156" s="70">
        <f t="shared" si="141"/>
        <v>0</v>
      </c>
      <c r="DA156" s="70">
        <v>14.057352958340388</v>
      </c>
      <c r="DB156" s="70">
        <v>11.713604651162782</v>
      </c>
      <c r="DC156" s="70">
        <f t="shared" si="142"/>
        <v>12.885478804751585</v>
      </c>
      <c r="DD156" s="70">
        <f t="shared" si="123"/>
        <v>12.885478804751585</v>
      </c>
      <c r="DE156" s="70">
        <f t="shared" si="124"/>
        <v>14.057352958340388</v>
      </c>
      <c r="DF156" s="70">
        <f t="shared" si="125"/>
        <v>2</v>
      </c>
      <c r="DG156" s="70">
        <f t="array" ref="DG156">SUM(IF($DA156:$DB156&lt;0,1,0))</f>
        <v>0</v>
      </c>
      <c r="DH156" s="70">
        <f t="shared" si="126"/>
        <v>0</v>
      </c>
      <c r="DI156" s="70">
        <f t="array" ref="DI156">SUM(IF($DA156:$DB156&gt;20,1,0))</f>
        <v>0</v>
      </c>
      <c r="DJ156" s="70">
        <f t="shared" si="127"/>
        <v>0</v>
      </c>
      <c r="DK156" s="70">
        <f t="array" ref="DK156">SUM(IF(DA156:DB156&gt;40,1,0))</f>
        <v>0</v>
      </c>
      <c r="DL156" s="70">
        <f t="shared" si="143"/>
        <v>0</v>
      </c>
      <c r="DM156" s="70">
        <v>6.8079511236291186</v>
      </c>
      <c r="DN156" s="70">
        <v>5.4539816587648708</v>
      </c>
      <c r="DO156" s="70">
        <f t="shared" si="99"/>
        <v>6.1309663911969947</v>
      </c>
      <c r="DP156" s="70">
        <f t="shared" ref="DP156:DP223" si="148">MEDIAN($DM156:$DN156)</f>
        <v>6.1309663911969947</v>
      </c>
      <c r="DQ156" s="70">
        <f t="shared" ref="DQ156:DQ223" si="149">MAX($DM156:$DN156)</f>
        <v>6.8079511236291186</v>
      </c>
      <c r="DR156" s="70">
        <f t="shared" ref="DR156:DR219" si="150">COUNTA(DM156:DN156)</f>
        <v>2</v>
      </c>
      <c r="DS156" s="70">
        <f t="array" ref="DS156">SUM(IF($DM156:$DN156&lt;0,1,0))</f>
        <v>0</v>
      </c>
      <c r="DT156" s="70">
        <f t="shared" ref="DT156:DT219" si="151">100*DS156/DR156</f>
        <v>0</v>
      </c>
      <c r="DU156" s="70">
        <f t="array" ref="DU156">SUM(IF($DM156:$DN156&gt;20,1,0))</f>
        <v>0</v>
      </c>
      <c r="DV156" s="70">
        <f t="shared" ref="DV156:DV219" si="152">100*(DU156/$DR156)</f>
        <v>0</v>
      </c>
      <c r="DW156" s="70">
        <f t="array" ref="DW156">SUM(IF(DM156:DN156&gt;40,1,0))</f>
        <v>0</v>
      </c>
      <c r="DX156" s="70">
        <f t="shared" si="100"/>
        <v>0</v>
      </c>
      <c r="DY156" s="70">
        <f t="shared" si="145"/>
        <v>50.418306085112121</v>
      </c>
      <c r="DZ156" s="70">
        <f t="shared" si="128"/>
        <v>12.032352941176473</v>
      </c>
      <c r="EA156" s="70">
        <f t="shared" si="129"/>
        <v>1579.2614996624525</v>
      </c>
      <c r="EB156" s="70">
        <f t="shared" si="146"/>
        <v>10.437852432041829</v>
      </c>
      <c r="EC156" s="70">
        <f t="shared" si="130"/>
        <v>214.3553115961451</v>
      </c>
      <c r="ED156" s="70">
        <f t="shared" si="131"/>
        <v>59</v>
      </c>
      <c r="EE156" s="70">
        <f t="shared" si="131"/>
        <v>4</v>
      </c>
      <c r="EF156" s="70">
        <f t="shared" si="132"/>
        <v>6.7796610169491522</v>
      </c>
      <c r="EG156" s="70">
        <f t="shared" si="133"/>
        <v>21</v>
      </c>
      <c r="EH156" s="103">
        <f t="shared" si="134"/>
        <v>35.593220338983052</v>
      </c>
      <c r="EI156" s="70">
        <f t="shared" si="147"/>
        <v>37.331883144773421</v>
      </c>
      <c r="EJ156" s="70">
        <f t="shared" si="135"/>
        <v>16</v>
      </c>
      <c r="EK156" s="70">
        <f t="shared" si="144"/>
        <v>27.118644067796609</v>
      </c>
      <c r="EL156" s="37"/>
      <c r="EM156" s="37"/>
      <c r="EN156" s="37"/>
      <c r="EO156" s="37"/>
    </row>
    <row r="157" spans="2:145" x14ac:dyDescent="0.4">
      <c r="B157" s="69">
        <v>1948</v>
      </c>
      <c r="C157" s="70">
        <v>63.636363636363647</v>
      </c>
      <c r="D157" s="70">
        <v>-16.872427983539097</v>
      </c>
      <c r="E157" s="70"/>
      <c r="F157" s="70"/>
      <c r="G157" s="70">
        <v>0.71395821051942965</v>
      </c>
      <c r="H157" s="70"/>
      <c r="I157" s="70">
        <v>6.1224489795918435</v>
      </c>
      <c r="J157" s="70">
        <v>9.9999999999999858</v>
      </c>
      <c r="K157" s="70">
        <v>40.146562851313647</v>
      </c>
      <c r="L157" s="70"/>
      <c r="M157" s="70">
        <v>6.8472850248888601</v>
      </c>
      <c r="N157" s="70">
        <v>69.141726354132004</v>
      </c>
      <c r="O157" s="70">
        <v>4.7619047619047672</v>
      </c>
      <c r="P157" s="70">
        <v>5.0026944494341752</v>
      </c>
      <c r="Q157" s="70">
        <f t="shared" si="107"/>
        <v>18.950051628460926</v>
      </c>
      <c r="R157" s="70">
        <f t="shared" si="101"/>
        <v>6.4848670022403514</v>
      </c>
      <c r="S157" s="70">
        <f t="shared" si="102"/>
        <v>69.141726354132004</v>
      </c>
      <c r="T157" s="70">
        <f t="shared" si="103"/>
        <v>10</v>
      </c>
      <c r="U157" s="70">
        <f t="array" ref="U157">SUM(IF($C157:$P157&lt;0,1,0))</f>
        <v>1</v>
      </c>
      <c r="V157" s="70">
        <f t="shared" si="104"/>
        <v>10</v>
      </c>
      <c r="W157" s="70">
        <f t="array" ref="W157">SUM(IF($C157:$P157&gt;20,1,0))</f>
        <v>3</v>
      </c>
      <c r="X157" s="70">
        <f t="shared" si="105"/>
        <v>30</v>
      </c>
      <c r="Y157" s="70">
        <f t="array" ref="Y157">SUM(IF(C157:P157&gt;40,1,0))</f>
        <v>3</v>
      </c>
      <c r="Z157" s="70">
        <f t="shared" si="106"/>
        <v>30</v>
      </c>
      <c r="AA157" s="70">
        <v>1308.1466395112016</v>
      </c>
      <c r="AB157" s="70">
        <v>4.546571303778129</v>
      </c>
      <c r="AC157" s="70">
        <v>6.9362062704273031</v>
      </c>
      <c r="AD157" s="70">
        <v>29.640525098626025</v>
      </c>
      <c r="AE157" s="70">
        <v>70.125252003511036</v>
      </c>
      <c r="AF157" s="70" t="s">
        <v>14</v>
      </c>
      <c r="AG157" s="70"/>
      <c r="AH157" s="70">
        <v>-7.3170731707317245</v>
      </c>
      <c r="AI157" s="70">
        <v>-6.1990212071778021</v>
      </c>
      <c r="AJ157" s="70"/>
      <c r="AK157" s="70" t="s">
        <v>14</v>
      </c>
      <c r="AL157" s="70" t="s">
        <v>14</v>
      </c>
      <c r="AM157" s="70">
        <f t="shared" si="136"/>
        <v>200.83987140137634</v>
      </c>
      <c r="AN157" s="70">
        <f t="shared" si="108"/>
        <v>6.9362062704273031</v>
      </c>
      <c r="AO157" s="70">
        <f t="shared" si="109"/>
        <v>1308.1466395112016</v>
      </c>
      <c r="AP157" s="70">
        <f t="shared" si="110"/>
        <v>10</v>
      </c>
      <c r="AQ157" s="70">
        <f t="array" ref="AQ157">SUM(IF($AA157:$AL157&lt;0,1,0))</f>
        <v>2</v>
      </c>
      <c r="AR157" s="70">
        <f t="shared" si="111"/>
        <v>20</v>
      </c>
      <c r="AS157" s="70">
        <f t="array" ref="AS157">SUM(IF($AA157:$AL157&gt;20,1,0))</f>
        <v>6</v>
      </c>
      <c r="AT157" s="70">
        <f t="shared" si="112"/>
        <v>60</v>
      </c>
      <c r="AU157" s="70">
        <f t="array" ref="AU157">SUM(IF(AA157:AL157&gt;40,1,0))</f>
        <v>5</v>
      </c>
      <c r="AV157" s="70">
        <f t="shared" si="137"/>
        <v>50</v>
      </c>
      <c r="AW157" s="70">
        <v>20.000220400246842</v>
      </c>
      <c r="AX157" s="70">
        <v>8.6110680033520577</v>
      </c>
      <c r="AY157" s="70">
        <v>1.7965807012460182</v>
      </c>
      <c r="AZ157" s="70">
        <v>22.64430633562128</v>
      </c>
      <c r="BA157" s="70">
        <v>58.627264061010465</v>
      </c>
      <c r="BB157" s="70">
        <v>14.999999999999991</v>
      </c>
      <c r="BC157" s="70">
        <v>43.181818181818166</v>
      </c>
      <c r="BD157" s="70">
        <v>4.7199741016510179</v>
      </c>
      <c r="BE157" s="70">
        <v>-0.24340863076957919</v>
      </c>
      <c r="BF157" s="70">
        <v>5.9408748772771798</v>
      </c>
      <c r="BG157" s="70">
        <v>-0.31869392165319022</v>
      </c>
      <c r="BH157" s="70" t="s">
        <v>14</v>
      </c>
      <c r="BI157" s="70">
        <v>0.59791705423747843</v>
      </c>
      <c r="BJ157" s="70">
        <v>-13.294797687861271</v>
      </c>
      <c r="BK157" s="70">
        <v>6.0549020066572456</v>
      </c>
      <c r="BL157" s="70">
        <v>7.1647352300356903</v>
      </c>
      <c r="BM157" s="70">
        <v>4.7162576687116697</v>
      </c>
      <c r="BN157" s="70">
        <v>7.6124567474048499</v>
      </c>
      <c r="BO157" s="70">
        <f t="shared" si="138"/>
        <v>11.341851478175641</v>
      </c>
      <c r="BP157" s="70">
        <f t="shared" si="113"/>
        <v>6.0549020066572456</v>
      </c>
      <c r="BQ157" s="70">
        <f t="shared" si="114"/>
        <v>58.627264061010465</v>
      </c>
      <c r="BR157" s="70">
        <f t="shared" si="115"/>
        <v>18</v>
      </c>
      <c r="BS157" s="70">
        <f t="array" ref="BS157">SUM(IF($AW157:$BN157&lt;0,1,0))</f>
        <v>3</v>
      </c>
      <c r="BT157" s="70">
        <f t="shared" si="116"/>
        <v>16.666666666666668</v>
      </c>
      <c r="BU157" s="70">
        <f t="array" ref="BU157">SUM(IF($AW157:$BN157&gt;20,1,0))</f>
        <v>5</v>
      </c>
      <c r="BV157" s="70">
        <f t="shared" si="117"/>
        <v>27.777777777777779</v>
      </c>
      <c r="BW157" s="70">
        <f t="array" ref="BW157">SUM(IF(AW157:BN157&gt;40,1,0))</f>
        <v>3</v>
      </c>
      <c r="BX157" s="70">
        <f t="shared" si="139"/>
        <v>16.666666666666664</v>
      </c>
      <c r="BY157" s="70">
        <v>7.4074074074073941</v>
      </c>
      <c r="BZ157" s="70">
        <v>15.671941291136338</v>
      </c>
      <c r="CA157" s="70">
        <v>5.2139058043629154</v>
      </c>
      <c r="CB157" s="70">
        <v>16.820298976778126</v>
      </c>
      <c r="CC157" s="70">
        <v>14.639000121344498</v>
      </c>
      <c r="CD157" s="70">
        <v>4.2887902968482496</v>
      </c>
      <c r="CE157" s="70">
        <v>12.36454570714085</v>
      </c>
      <c r="CF157" s="70">
        <v>11.048657086915604</v>
      </c>
      <c r="CG157" s="70">
        <v>1.0537790697674465</v>
      </c>
      <c r="CH157" s="70">
        <v>12.618392911701815</v>
      </c>
      <c r="CI157" s="70">
        <v>0.6169751542437929</v>
      </c>
      <c r="CJ157" s="70">
        <v>6.25</v>
      </c>
      <c r="CK157" s="70">
        <v>-5.6468605141171473</v>
      </c>
      <c r="CL157" s="70">
        <v>1.0290685338425698</v>
      </c>
      <c r="CM157" s="70">
        <v>39.967353601305845</v>
      </c>
      <c r="CN157" s="70">
        <v>22.152078778741039</v>
      </c>
      <c r="CO157" s="70">
        <v>2.3752228163992815</v>
      </c>
      <c r="CP157" s="70">
        <v>14.430145800217673</v>
      </c>
      <c r="CQ157" s="70">
        <f t="shared" si="140"/>
        <v>10.127816824668683</v>
      </c>
      <c r="CR157" s="70">
        <f t="shared" si="118"/>
        <v>9.2280322471614991</v>
      </c>
      <c r="CS157" s="70">
        <f t="shared" si="119"/>
        <v>39.967353601305845</v>
      </c>
      <c r="CT157" s="70">
        <f t="shared" si="120"/>
        <v>18</v>
      </c>
      <c r="CU157" s="70">
        <f t="array" ref="CU157">SUM(IF($BY157:$CP157&lt;0,1,0))</f>
        <v>1</v>
      </c>
      <c r="CV157" s="70">
        <f t="shared" si="121"/>
        <v>5.5555555555555554</v>
      </c>
      <c r="CW157" s="70">
        <f t="array" ref="CW157">SUM(IF($BY157:$CP157&gt;20,1,0))</f>
        <v>2</v>
      </c>
      <c r="CX157" s="70">
        <f t="shared" si="122"/>
        <v>11.111111111111111</v>
      </c>
      <c r="CY157" s="70">
        <f t="array" ref="CY157">SUM(IF(BY157:CP157&gt;40,1,0))</f>
        <v>0</v>
      </c>
      <c r="CZ157" s="70">
        <f t="shared" si="141"/>
        <v>0</v>
      </c>
      <c r="DA157" s="70">
        <v>14.441168944823218</v>
      </c>
      <c r="DB157" s="70">
        <v>5.4307264957264909</v>
      </c>
      <c r="DC157" s="70">
        <f t="shared" si="142"/>
        <v>9.9359477202748536</v>
      </c>
      <c r="DD157" s="70">
        <f t="shared" si="123"/>
        <v>9.9359477202748536</v>
      </c>
      <c r="DE157" s="70">
        <f t="shared" si="124"/>
        <v>14.441168944823218</v>
      </c>
      <c r="DF157" s="70">
        <f t="shared" si="125"/>
        <v>2</v>
      </c>
      <c r="DG157" s="70">
        <f t="array" ref="DG157">SUM(IF($DA157:$DB157&lt;0,1,0))</f>
        <v>0</v>
      </c>
      <c r="DH157" s="70">
        <f t="shared" si="126"/>
        <v>0</v>
      </c>
      <c r="DI157" s="70">
        <f t="array" ref="DI157">SUM(IF($DA157:$DB157&gt;20,1,0))</f>
        <v>0</v>
      </c>
      <c r="DJ157" s="70">
        <f t="shared" si="127"/>
        <v>0</v>
      </c>
      <c r="DK157" s="70">
        <f t="array" ref="DK157">SUM(IF(DA157:DB157&gt;40,1,0))</f>
        <v>0</v>
      </c>
      <c r="DL157" s="70">
        <f t="shared" si="143"/>
        <v>0</v>
      </c>
      <c r="DM157" s="70">
        <v>10.088403667495072</v>
      </c>
      <c r="DN157" s="70">
        <v>8.1893755598865674</v>
      </c>
      <c r="DO157" s="70">
        <f t="shared" ref="DO157:DO220" si="153">AVERAGE(DM157:DN157)</f>
        <v>9.1388896136908198</v>
      </c>
      <c r="DP157" s="70">
        <f t="shared" si="148"/>
        <v>9.1388896136908198</v>
      </c>
      <c r="DQ157" s="70">
        <f t="shared" si="149"/>
        <v>10.088403667495072</v>
      </c>
      <c r="DR157" s="70">
        <f t="shared" si="150"/>
        <v>2</v>
      </c>
      <c r="DS157" s="70">
        <f t="array" ref="DS157">SUM(IF($DM157:$DN157&lt;0,1,0))</f>
        <v>0</v>
      </c>
      <c r="DT157" s="70">
        <f t="shared" si="151"/>
        <v>0</v>
      </c>
      <c r="DU157" s="70">
        <f t="array" ref="DU157">SUM(IF($DM157:$DN157&gt;20,1,0))</f>
        <v>0</v>
      </c>
      <c r="DV157" s="70">
        <f t="shared" si="152"/>
        <v>0</v>
      </c>
      <c r="DW157" s="70">
        <f t="array" ref="DW157">SUM(IF(DM157:DN157&gt;40,1,0))</f>
        <v>0</v>
      </c>
      <c r="DX157" s="70">
        <f t="shared" ref="DX157:DX220" si="154">100*(DW157/DR157)</f>
        <v>0</v>
      </c>
      <c r="DY157" s="70">
        <f t="shared" si="145"/>
        <v>35.86859765598566</v>
      </c>
      <c r="DZ157" s="70">
        <f t="shared" si="128"/>
        <v>7.0504707502314972</v>
      </c>
      <c r="EA157" s="70">
        <f t="shared" si="129"/>
        <v>1308.1466395112016</v>
      </c>
      <c r="EB157" s="70">
        <f t="shared" si="146"/>
        <v>9.3954929720864815</v>
      </c>
      <c r="EC157" s="70">
        <f t="shared" si="130"/>
        <v>174.10009318071707</v>
      </c>
      <c r="ED157" s="70">
        <f t="shared" si="131"/>
        <v>60</v>
      </c>
      <c r="EE157" s="70">
        <f t="shared" si="131"/>
        <v>7</v>
      </c>
      <c r="EF157" s="70">
        <f t="shared" si="132"/>
        <v>11.666666666666666</v>
      </c>
      <c r="EG157" s="70">
        <f t="shared" si="133"/>
        <v>16</v>
      </c>
      <c r="EH157" s="103">
        <f t="shared" si="134"/>
        <v>26.666666666666668</v>
      </c>
      <c r="EI157" s="70">
        <f t="shared" si="147"/>
        <v>34.368920181810459</v>
      </c>
      <c r="EJ157" s="70">
        <f t="shared" si="135"/>
        <v>11</v>
      </c>
      <c r="EK157" s="70">
        <f t="shared" si="144"/>
        <v>18.333333333333332</v>
      </c>
      <c r="EL157" s="37"/>
      <c r="EM157" s="37"/>
      <c r="EN157" s="37"/>
      <c r="EO157" s="37"/>
    </row>
    <row r="158" spans="2:145" x14ac:dyDescent="0.4">
      <c r="B158" s="69">
        <v>1949</v>
      </c>
      <c r="C158" s="70">
        <v>23.611111111111114</v>
      </c>
      <c r="D158" s="70">
        <v>-0.99009900990099098</v>
      </c>
      <c r="E158" s="70"/>
      <c r="F158" s="70"/>
      <c r="G158" s="70">
        <v>0</v>
      </c>
      <c r="H158" s="70">
        <v>9.5238095238095255</v>
      </c>
      <c r="I158" s="70">
        <v>1.9230769230769162</v>
      </c>
      <c r="J158" s="70">
        <v>0</v>
      </c>
      <c r="K158" s="70">
        <v>22.999792031848827</v>
      </c>
      <c r="L158" s="70"/>
      <c r="M158" s="70">
        <v>2.5641025641025581</v>
      </c>
      <c r="N158" s="70">
        <v>4.1569601905057763</v>
      </c>
      <c r="O158" s="70">
        <v>2.2727272727272707</v>
      </c>
      <c r="P158" s="70">
        <v>10.200153964588132</v>
      </c>
      <c r="Q158" s="70">
        <f t="shared" si="107"/>
        <v>6.932875870169922</v>
      </c>
      <c r="R158" s="70">
        <f t="shared" si="101"/>
        <v>2.5641025641025581</v>
      </c>
      <c r="S158" s="70">
        <f t="shared" si="102"/>
        <v>23.611111111111114</v>
      </c>
      <c r="T158" s="70">
        <f t="shared" si="103"/>
        <v>11</v>
      </c>
      <c r="U158" s="70">
        <f t="array" ref="U158">SUM(IF($C158:$P158&lt;0,1,0))</f>
        <v>1</v>
      </c>
      <c r="V158" s="70">
        <f t="shared" si="104"/>
        <v>9.0909090909090917</v>
      </c>
      <c r="W158" s="70">
        <f t="array" ref="W158">SUM(IF($C158:$P158&gt;20,1,0))</f>
        <v>2</v>
      </c>
      <c r="X158" s="70">
        <f t="shared" si="105"/>
        <v>18.181818181818183</v>
      </c>
      <c r="Y158" s="70">
        <f t="array" ref="Y158">SUM(IF(C158:P158&gt;40,1,0))</f>
        <v>0</v>
      </c>
      <c r="Z158" s="70">
        <f t="shared" si="106"/>
        <v>0</v>
      </c>
      <c r="AA158" s="70" t="s">
        <v>14</v>
      </c>
      <c r="AB158" s="70">
        <v>21.739016907108816</v>
      </c>
      <c r="AC158" s="70">
        <v>2.999773601992306</v>
      </c>
      <c r="AD158" s="70">
        <v>4.009938114023015</v>
      </c>
      <c r="AE158" s="70">
        <v>18.287743819123587</v>
      </c>
      <c r="AF158" s="70">
        <v>50.854700854700837</v>
      </c>
      <c r="AG158" s="70">
        <v>-2.381110145345541</v>
      </c>
      <c r="AH158" s="70">
        <v>34.82972136222913</v>
      </c>
      <c r="AI158" s="70">
        <v>-5.913043478260871</v>
      </c>
      <c r="AJ158" s="70">
        <v>-2.3810013717421086</v>
      </c>
      <c r="AK158" s="70" t="s">
        <v>14</v>
      </c>
      <c r="AL158" s="70">
        <v>1.1071977583623538</v>
      </c>
      <c r="AM158" s="70">
        <f t="shared" si="136"/>
        <v>12.315293742219151</v>
      </c>
      <c r="AN158" s="70">
        <f t="shared" si="108"/>
        <v>3.5048558580076605</v>
      </c>
      <c r="AO158" s="70">
        <f t="shared" si="109"/>
        <v>50.854700854700837</v>
      </c>
      <c r="AP158" s="70">
        <f t="shared" si="110"/>
        <v>12</v>
      </c>
      <c r="AQ158" s="70">
        <f t="array" ref="AQ158">SUM(IF($AA158:$AL158&lt;0,1,0))</f>
        <v>3</v>
      </c>
      <c r="AR158" s="70">
        <f t="shared" si="111"/>
        <v>25</v>
      </c>
      <c r="AS158" s="70">
        <f t="array" ref="AS158">SUM(IF($AA158:$AL158&gt;20,1,0))</f>
        <v>5</v>
      </c>
      <c r="AT158" s="70">
        <f t="shared" si="112"/>
        <v>41.666666666666671</v>
      </c>
      <c r="AU158" s="70">
        <f t="array" ref="AU158">SUM(IF(AA158:AL158&gt;40,1,0))</f>
        <v>3</v>
      </c>
      <c r="AV158" s="70">
        <f t="shared" si="137"/>
        <v>25</v>
      </c>
      <c r="AW158" s="70">
        <v>29.487662200508758</v>
      </c>
      <c r="AX158" s="70">
        <v>-5.1152503043431015</v>
      </c>
      <c r="AY158" s="70">
        <v>0</v>
      </c>
      <c r="AZ158" s="70">
        <v>2.5660370885381907</v>
      </c>
      <c r="BA158" s="70">
        <v>12.698412698412721</v>
      </c>
      <c r="BB158" s="70">
        <v>7.6086956521739024</v>
      </c>
      <c r="BC158" s="70">
        <v>14.285714285714302</v>
      </c>
      <c r="BD158" s="70">
        <v>29.253740571287253</v>
      </c>
      <c r="BE158" s="70">
        <v>-3.3339414393870364</v>
      </c>
      <c r="BF158" s="70">
        <v>5.6070403778299545</v>
      </c>
      <c r="BG158" s="70">
        <v>0.61739876949492412</v>
      </c>
      <c r="BH158" s="70" t="s">
        <v>14</v>
      </c>
      <c r="BI158" s="70">
        <v>3.1169367028047454</v>
      </c>
      <c r="BJ158" s="70">
        <v>-10.666666666666668</v>
      </c>
      <c r="BK158" s="70">
        <v>8.3819046673519182</v>
      </c>
      <c r="BL158" s="70">
        <v>2.0272261182155749</v>
      </c>
      <c r="BM158" s="70">
        <v>6.4445258147198841</v>
      </c>
      <c r="BN158" s="70">
        <v>2.893890675241173</v>
      </c>
      <c r="BO158" s="70">
        <f t="shared" si="138"/>
        <v>6.227842777170383</v>
      </c>
      <c r="BP158" s="70">
        <f t="shared" si="113"/>
        <v>3.1169367028047454</v>
      </c>
      <c r="BQ158" s="70">
        <f t="shared" si="114"/>
        <v>29.487662200508758</v>
      </c>
      <c r="BR158" s="70">
        <f t="shared" si="115"/>
        <v>18</v>
      </c>
      <c r="BS158" s="70">
        <f t="array" ref="BS158">SUM(IF($AW158:$BN158&lt;0,1,0))</f>
        <v>3</v>
      </c>
      <c r="BT158" s="70">
        <f t="shared" si="116"/>
        <v>16.666666666666668</v>
      </c>
      <c r="BU158" s="70">
        <f t="array" ref="BU158">SUM(IF($AW158:$BN158&gt;20,1,0))</f>
        <v>3</v>
      </c>
      <c r="BV158" s="70">
        <f t="shared" si="117"/>
        <v>16.666666666666664</v>
      </c>
      <c r="BW158" s="70">
        <f t="array" ref="BW158">SUM(IF(AW158:BN158&gt;40,1,0))</f>
        <v>1</v>
      </c>
      <c r="BX158" s="70">
        <f t="shared" si="139"/>
        <v>5.5555555555555554</v>
      </c>
      <c r="BY158" s="70">
        <v>31.034482758620697</v>
      </c>
      <c r="BZ158" s="70">
        <v>-2.9761390161666847</v>
      </c>
      <c r="CA158" s="70">
        <v>4.3586775487078722</v>
      </c>
      <c r="CB158" s="70">
        <v>20.601380762133644</v>
      </c>
      <c r="CC158" s="70">
        <v>8.5019607118608107</v>
      </c>
      <c r="CD158" s="70">
        <v>9.1375967699392575</v>
      </c>
      <c r="CE158" s="70">
        <v>-3.832838773491587</v>
      </c>
      <c r="CF158" s="70">
        <v>-5.2167545783314395</v>
      </c>
      <c r="CG158" s="70">
        <v>7.7669902912621325</v>
      </c>
      <c r="CH158" s="70">
        <v>3.4658166033640803</v>
      </c>
      <c r="CI158" s="70">
        <v>2.4527676499834117</v>
      </c>
      <c r="CJ158" s="70">
        <v>5.2631578947368363</v>
      </c>
      <c r="CK158" s="70">
        <v>-5.5828494863778495</v>
      </c>
      <c r="CL158" s="70">
        <v>-6.9935944555287293</v>
      </c>
      <c r="CM158" s="70">
        <v>31.375229587577223</v>
      </c>
      <c r="CN158" s="70">
        <v>16.684053470607786</v>
      </c>
      <c r="CO158" s="70">
        <v>1.3841051154483996</v>
      </c>
      <c r="CP158" s="70">
        <v>2.0228103801180026</v>
      </c>
      <c r="CQ158" s="70">
        <f t="shared" si="140"/>
        <v>6.6359362908035466</v>
      </c>
      <c r="CR158" s="70">
        <f t="shared" si="118"/>
        <v>3.9122470760359764</v>
      </c>
      <c r="CS158" s="70">
        <f t="shared" si="119"/>
        <v>31.375229587577223</v>
      </c>
      <c r="CT158" s="70">
        <f t="shared" si="120"/>
        <v>18</v>
      </c>
      <c r="CU158" s="70">
        <f t="array" ref="CU158">SUM(IF($BY158:$CP158&lt;0,1,0))</f>
        <v>5</v>
      </c>
      <c r="CV158" s="70">
        <f t="shared" si="121"/>
        <v>27.777777777777779</v>
      </c>
      <c r="CW158" s="70">
        <f t="array" ref="CW158">SUM(IF($BY158:$CP158&gt;20,1,0))</f>
        <v>3</v>
      </c>
      <c r="CX158" s="70">
        <f t="shared" si="122"/>
        <v>16.666666666666664</v>
      </c>
      <c r="CY158" s="70">
        <f t="array" ref="CY158">SUM(IF(BY158:CP158&gt;40,1,0))</f>
        <v>0</v>
      </c>
      <c r="CZ158" s="70">
        <f t="shared" si="141"/>
        <v>0</v>
      </c>
      <c r="DA158" s="70">
        <v>2.1826067591787606</v>
      </c>
      <c r="DB158" s="70">
        <v>-1.557344398340236</v>
      </c>
      <c r="DC158" s="70">
        <f t="shared" si="142"/>
        <v>0.3126311804192623</v>
      </c>
      <c r="DD158" s="70">
        <f t="shared" si="123"/>
        <v>0.3126311804192623</v>
      </c>
      <c r="DE158" s="70">
        <f t="shared" si="124"/>
        <v>2.1826067591787606</v>
      </c>
      <c r="DF158" s="70">
        <f t="shared" si="125"/>
        <v>2</v>
      </c>
      <c r="DG158" s="70">
        <f t="array" ref="DG158">SUM(IF($DA158:$DB158&lt;0,1,0))</f>
        <v>1</v>
      </c>
      <c r="DH158" s="70">
        <f t="shared" si="126"/>
        <v>50</v>
      </c>
      <c r="DI158" s="70">
        <f t="array" ref="DI158">SUM(IF($DA158:$DB158&gt;20,1,0))</f>
        <v>0</v>
      </c>
      <c r="DJ158" s="70">
        <f t="shared" si="127"/>
        <v>0</v>
      </c>
      <c r="DK158" s="70">
        <f t="array" ref="DK158">SUM(IF(DA158:DB158&gt;40,1,0))</f>
        <v>0</v>
      </c>
      <c r="DL158" s="70">
        <f t="shared" si="143"/>
        <v>0</v>
      </c>
      <c r="DM158" s="70">
        <v>7.4567060189822199</v>
      </c>
      <c r="DN158" s="70">
        <v>1.9444528947503006</v>
      </c>
      <c r="DO158" s="70">
        <f t="shared" si="153"/>
        <v>4.7005794568662598</v>
      </c>
      <c r="DP158" s="70">
        <f t="shared" si="148"/>
        <v>4.7005794568662598</v>
      </c>
      <c r="DQ158" s="70">
        <f t="shared" si="149"/>
        <v>7.4567060189822199</v>
      </c>
      <c r="DR158" s="70">
        <f t="shared" si="150"/>
        <v>2</v>
      </c>
      <c r="DS158" s="70">
        <f t="array" ref="DS158">SUM(IF($DM158:$DN158&lt;0,1,0))</f>
        <v>0</v>
      </c>
      <c r="DT158" s="70">
        <f t="shared" si="151"/>
        <v>0</v>
      </c>
      <c r="DU158" s="70">
        <f t="array" ref="DU158">SUM(IF($DM158:$DN158&gt;20,1,0))</f>
        <v>0</v>
      </c>
      <c r="DV158" s="70">
        <f t="shared" si="152"/>
        <v>0</v>
      </c>
      <c r="DW158" s="70">
        <f t="array" ref="DW158">SUM(IF(DM158:DN158&gt;40,1,0))</f>
        <v>0</v>
      </c>
      <c r="DX158" s="70">
        <f t="shared" si="154"/>
        <v>0</v>
      </c>
      <c r="DY158" s="70">
        <f t="shared" si="145"/>
        <v>7.2460195619165351</v>
      </c>
      <c r="DZ158" s="70">
        <f t="shared" si="128"/>
        <v>3.0583551523985255</v>
      </c>
      <c r="EA158" s="70">
        <f t="shared" si="129"/>
        <v>50.854700854700837</v>
      </c>
      <c r="EB158" s="70">
        <f t="shared" si="146"/>
        <v>8.5170247337710432</v>
      </c>
      <c r="EC158" s="70">
        <f t="shared" si="130"/>
        <v>11.967558925724397</v>
      </c>
      <c r="ED158" s="70">
        <f t="shared" si="131"/>
        <v>63</v>
      </c>
      <c r="EE158" s="70">
        <f t="shared" si="131"/>
        <v>13</v>
      </c>
      <c r="EF158" s="70">
        <f t="shared" si="132"/>
        <v>20.634920634920636</v>
      </c>
      <c r="EG158" s="70">
        <f t="shared" si="133"/>
        <v>13</v>
      </c>
      <c r="EH158" s="103">
        <f t="shared" si="134"/>
        <v>20.634920634920633</v>
      </c>
      <c r="EI158" s="70">
        <f t="shared" si="147"/>
        <v>31.558073620963896</v>
      </c>
      <c r="EJ158" s="70">
        <f t="shared" si="135"/>
        <v>4</v>
      </c>
      <c r="EK158" s="70">
        <f t="shared" si="144"/>
        <v>6.3492063492063489</v>
      </c>
      <c r="EL158" s="37"/>
      <c r="EM158" s="37"/>
      <c r="EN158" s="37"/>
      <c r="EO158" s="37"/>
    </row>
    <row r="159" spans="2:145" x14ac:dyDescent="0.4">
      <c r="B159" s="69">
        <v>1950</v>
      </c>
      <c r="C159" s="70">
        <v>0</v>
      </c>
      <c r="D159" s="70">
        <v>4</v>
      </c>
      <c r="E159" s="70"/>
      <c r="F159" s="70"/>
      <c r="G159" s="70">
        <v>8.510015608740888</v>
      </c>
      <c r="H159" s="70">
        <v>14.285714285714285</v>
      </c>
      <c r="I159" s="70">
        <v>7.547169811320753</v>
      </c>
      <c r="J159" s="70">
        <v>6.0606060606060552</v>
      </c>
      <c r="K159" s="70">
        <v>1.6255842320745006</v>
      </c>
      <c r="L159" s="70"/>
      <c r="M159" s="70">
        <v>6.8758668515950125</v>
      </c>
      <c r="N159" s="70">
        <v>3.5029821073558587</v>
      </c>
      <c r="O159" s="70">
        <v>4.4444444444444509</v>
      </c>
      <c r="P159" s="70">
        <v>3.7062909923545551</v>
      </c>
      <c r="Q159" s="70">
        <f t="shared" si="107"/>
        <v>5.5053340358369418</v>
      </c>
      <c r="R159" s="70">
        <f t="shared" si="101"/>
        <v>4.4444444444444509</v>
      </c>
      <c r="S159" s="70">
        <f t="shared" si="102"/>
        <v>14.285714285714285</v>
      </c>
      <c r="T159" s="70">
        <f t="shared" si="103"/>
        <v>11</v>
      </c>
      <c r="U159" s="70">
        <f t="array" ref="U159">SUM(IF($C159:$P159&lt;0,1,0))</f>
        <v>0</v>
      </c>
      <c r="V159" s="70">
        <f t="shared" si="104"/>
        <v>0</v>
      </c>
      <c r="W159" s="70">
        <f t="array" ref="W159">SUM(IF($C159:$P159&gt;20,1,0))</f>
        <v>0</v>
      </c>
      <c r="X159" s="70">
        <f t="shared" si="105"/>
        <v>0</v>
      </c>
      <c r="Y159" s="70">
        <f t="array" ref="Y159">SUM(IF(C159:P159&gt;40,1,0))</f>
        <v>0</v>
      </c>
      <c r="Z159" s="70">
        <f t="shared" si="106"/>
        <v>0</v>
      </c>
      <c r="AA159" s="70" t="s">
        <v>14</v>
      </c>
      <c r="AB159" s="70">
        <v>-3.5722711966196932</v>
      </c>
      <c r="AC159" s="70">
        <v>0</v>
      </c>
      <c r="AD159" s="70">
        <v>23.269696563085517</v>
      </c>
      <c r="AE159" s="70">
        <v>-3.8064094146234697</v>
      </c>
      <c r="AF159" s="70">
        <v>47.308781869688389</v>
      </c>
      <c r="AG159" s="70">
        <v>22.000223595738895</v>
      </c>
      <c r="AH159" s="70">
        <v>-15.49942594718715</v>
      </c>
      <c r="AI159" s="70">
        <v>3.1423290203326903</v>
      </c>
      <c r="AJ159" s="70">
        <v>21.999810298007773</v>
      </c>
      <c r="AK159" s="70" t="s">
        <v>14</v>
      </c>
      <c r="AL159" s="70">
        <v>4.8816397228637491</v>
      </c>
      <c r="AM159" s="70">
        <f t="shared" si="136"/>
        <v>9.9724374511286715</v>
      </c>
      <c r="AN159" s="70">
        <f t="shared" si="108"/>
        <v>4.0119843715982197</v>
      </c>
      <c r="AO159" s="70">
        <f t="shared" si="109"/>
        <v>47.308781869688389</v>
      </c>
      <c r="AP159" s="70">
        <f t="shared" si="110"/>
        <v>12</v>
      </c>
      <c r="AQ159" s="70">
        <f t="array" ref="AQ159">SUM(IF($AA159:$AL159&lt;0,1,0))</f>
        <v>3</v>
      </c>
      <c r="AR159" s="70">
        <f t="shared" si="111"/>
        <v>25</v>
      </c>
      <c r="AS159" s="70">
        <f t="array" ref="AS159">SUM(IF($AA159:$AL159&gt;20,1,0))</f>
        <v>6</v>
      </c>
      <c r="AT159" s="70">
        <f t="shared" si="112"/>
        <v>50</v>
      </c>
      <c r="AU159" s="70">
        <f t="array" ref="AU159">SUM(IF(AA159:AL159&gt;40,1,0))</f>
        <v>3</v>
      </c>
      <c r="AV159" s="70">
        <f t="shared" si="137"/>
        <v>25</v>
      </c>
      <c r="AW159" s="70">
        <v>7.3544534513449999</v>
      </c>
      <c r="AX159" s="70">
        <v>2.695507086623647</v>
      </c>
      <c r="AY159" s="70">
        <v>8.8243666382009689</v>
      </c>
      <c r="AZ159" s="70">
        <v>17.402095167908463</v>
      </c>
      <c r="BA159" s="70">
        <v>9.8591549295774552</v>
      </c>
      <c r="BB159" s="70">
        <v>-7.0707070707070718</v>
      </c>
      <c r="BC159" s="70">
        <v>8.3333333333333037</v>
      </c>
      <c r="BD159" s="70">
        <v>5.3550501064313325</v>
      </c>
      <c r="BE159" s="70">
        <v>5.3857041755130917</v>
      </c>
      <c r="BF159" s="70">
        <v>9.2920008840238744</v>
      </c>
      <c r="BG159" s="70">
        <v>8.356790768933557</v>
      </c>
      <c r="BH159" s="70" t="s">
        <v>14</v>
      </c>
      <c r="BI159" s="70">
        <v>-2.3251765898586974</v>
      </c>
      <c r="BJ159" s="70">
        <v>-17.164179104477618</v>
      </c>
      <c r="BK159" s="70">
        <v>11.339581725424036</v>
      </c>
      <c r="BL159" s="70">
        <v>2.7782591116501942</v>
      </c>
      <c r="BM159" s="70">
        <v>-7.3615411076711492</v>
      </c>
      <c r="BN159" s="70">
        <v>3.125</v>
      </c>
      <c r="BO159" s="70">
        <f t="shared" si="138"/>
        <v>3.8929231474264925</v>
      </c>
      <c r="BP159" s="70">
        <f t="shared" si="113"/>
        <v>5.3857041755130917</v>
      </c>
      <c r="BQ159" s="70">
        <f t="shared" si="114"/>
        <v>17.402095167908463</v>
      </c>
      <c r="BR159" s="70">
        <f t="shared" si="115"/>
        <v>18</v>
      </c>
      <c r="BS159" s="70">
        <f t="array" ref="BS159">SUM(IF($AW159:$BN159&lt;0,1,0))</f>
        <v>4</v>
      </c>
      <c r="BT159" s="70">
        <f t="shared" si="116"/>
        <v>22.222222222222221</v>
      </c>
      <c r="BU159" s="70">
        <f t="array" ref="BU159">SUM(IF($AW159:$BN159&gt;20,1,0))</f>
        <v>1</v>
      </c>
      <c r="BV159" s="70">
        <f t="shared" si="117"/>
        <v>5.5555555555555554</v>
      </c>
      <c r="BW159" s="70">
        <f t="array" ref="BW159">SUM(IF(AW159:BN159&gt;40,1,0))</f>
        <v>1</v>
      </c>
      <c r="BX159" s="70">
        <f t="shared" si="139"/>
        <v>5.5555555555555554</v>
      </c>
      <c r="BY159" s="70">
        <v>39.473684210526315</v>
      </c>
      <c r="BZ159" s="70">
        <v>21.455146754857381</v>
      </c>
      <c r="CA159" s="70">
        <v>3.6992488240938002</v>
      </c>
      <c r="CB159" s="70">
        <v>16.511337258972311</v>
      </c>
      <c r="CC159" s="70">
        <v>20.175383454865468</v>
      </c>
      <c r="CD159" s="70">
        <v>9.6636898156456184</v>
      </c>
      <c r="CE159" s="70">
        <v>-0.19285163281049789</v>
      </c>
      <c r="CF159" s="70">
        <v>3.5694765183024719</v>
      </c>
      <c r="CG159" s="70">
        <v>16.349683016349669</v>
      </c>
      <c r="CH159" s="70">
        <v>7.4098900002088843</v>
      </c>
      <c r="CI159" s="70">
        <v>4.0925266903914403</v>
      </c>
      <c r="CJ159" s="70">
        <v>6.4705882352941169</v>
      </c>
      <c r="CK159" s="70">
        <v>19.63103122043519</v>
      </c>
      <c r="CL159" s="70">
        <v>-3.2403748447555447</v>
      </c>
      <c r="CM159" s="70">
        <v>76.566648481542103</v>
      </c>
      <c r="CN159" s="70">
        <v>10.759655847789595</v>
      </c>
      <c r="CO159" s="70">
        <v>-0.98343685300206984</v>
      </c>
      <c r="CP159" s="70">
        <v>0.13783903277080714</v>
      </c>
      <c r="CQ159" s="70">
        <f t="shared" si="140"/>
        <v>13.974953668415393</v>
      </c>
      <c r="CR159" s="70">
        <f t="shared" si="118"/>
        <v>8.5367899079272505</v>
      </c>
      <c r="CS159" s="70">
        <f t="shared" si="119"/>
        <v>76.566648481542103</v>
      </c>
      <c r="CT159" s="70">
        <f t="shared" si="120"/>
        <v>18</v>
      </c>
      <c r="CU159" s="70">
        <f t="array" ref="CU159">SUM(IF($BY159:$CP159&lt;0,1,0))</f>
        <v>3</v>
      </c>
      <c r="CV159" s="70">
        <f t="shared" si="121"/>
        <v>16.666666666666668</v>
      </c>
      <c r="CW159" s="70">
        <f t="array" ref="CW159">SUM(IF($BY159:$CP159&gt;20,1,0))</f>
        <v>4</v>
      </c>
      <c r="CX159" s="70">
        <f t="shared" si="122"/>
        <v>22.222222222222221</v>
      </c>
      <c r="CY159" s="70">
        <f t="array" ref="CY159">SUM(IF(BY159:CP159&gt;40,1,0))</f>
        <v>1</v>
      </c>
      <c r="CZ159" s="70">
        <f t="shared" si="141"/>
        <v>5.5555555555555554</v>
      </c>
      <c r="DA159" s="70">
        <v>5.3182757725181657</v>
      </c>
      <c r="DB159" s="70">
        <v>3.4911016949152489</v>
      </c>
      <c r="DC159" s="70">
        <f t="shared" si="142"/>
        <v>4.4046887337167071</v>
      </c>
      <c r="DD159" s="70">
        <f t="shared" si="123"/>
        <v>4.4046887337167071</v>
      </c>
      <c r="DE159" s="70">
        <f t="shared" si="124"/>
        <v>5.3182757725181657</v>
      </c>
      <c r="DF159" s="70">
        <f t="shared" si="125"/>
        <v>2</v>
      </c>
      <c r="DG159" s="70">
        <f t="array" ref="DG159">SUM(IF($DA159:$DB159&lt;0,1,0))</f>
        <v>0</v>
      </c>
      <c r="DH159" s="70">
        <f t="shared" si="126"/>
        <v>0</v>
      </c>
      <c r="DI159" s="70">
        <f t="array" ref="DI159">SUM(IF($DA159:$DB159&gt;20,1,0))</f>
        <v>0</v>
      </c>
      <c r="DJ159" s="70">
        <f t="shared" si="127"/>
        <v>0</v>
      </c>
      <c r="DK159" s="70">
        <f t="array" ref="DK159">SUM(IF(DA159:DB159&gt;40,1,0))</f>
        <v>0</v>
      </c>
      <c r="DL159" s="70">
        <f t="shared" si="143"/>
        <v>0</v>
      </c>
      <c r="DM159" s="70">
        <v>7.8552196840136368</v>
      </c>
      <c r="DN159" s="70">
        <v>6.8910726084644756</v>
      </c>
      <c r="DO159" s="70">
        <f t="shared" si="153"/>
        <v>7.3731461462390566</v>
      </c>
      <c r="DP159" s="70">
        <f t="shared" si="148"/>
        <v>7.3731461462390566</v>
      </c>
      <c r="DQ159" s="70">
        <f t="shared" si="149"/>
        <v>7.8552196840136368</v>
      </c>
      <c r="DR159" s="70">
        <f t="shared" si="150"/>
        <v>2</v>
      </c>
      <c r="DS159" s="70">
        <f t="array" ref="DS159">SUM(IF($DM159:$DN159&lt;0,1,0))</f>
        <v>0</v>
      </c>
      <c r="DT159" s="70">
        <f t="shared" si="151"/>
        <v>0</v>
      </c>
      <c r="DU159" s="70">
        <f t="array" ref="DU159">SUM(IF($DM159:$DN159&gt;20,1,0))</f>
        <v>0</v>
      </c>
      <c r="DV159" s="70">
        <f t="shared" si="152"/>
        <v>0</v>
      </c>
      <c r="DW159" s="70">
        <f t="array" ref="DW159">SUM(IF(DM159:DN159&gt;40,1,0))</f>
        <v>0</v>
      </c>
      <c r="DX159" s="70">
        <f t="shared" si="154"/>
        <v>0</v>
      </c>
      <c r="DY159" s="70">
        <f t="shared" si="145"/>
        <v>8.3594596367188672</v>
      </c>
      <c r="DZ159" s="70">
        <f t="shared" si="128"/>
        <v>5.723155118059573</v>
      </c>
      <c r="EA159" s="70">
        <f t="shared" si="129"/>
        <v>76.566648481542103</v>
      </c>
      <c r="EB159" s="70">
        <f t="shared" si="146"/>
        <v>7.8643547104923117</v>
      </c>
      <c r="EC159" s="70">
        <f t="shared" si="130"/>
        <v>13.921245266341954</v>
      </c>
      <c r="ED159" s="70">
        <f t="shared" si="131"/>
        <v>63</v>
      </c>
      <c r="EE159" s="70">
        <f t="shared" si="131"/>
        <v>10</v>
      </c>
      <c r="EF159" s="70">
        <f t="shared" si="132"/>
        <v>15.873015873015873</v>
      </c>
      <c r="EG159" s="70">
        <f t="shared" si="133"/>
        <v>11</v>
      </c>
      <c r="EH159" s="103">
        <f t="shared" si="134"/>
        <v>17.460317460317459</v>
      </c>
      <c r="EI159" s="70">
        <f t="shared" si="147"/>
        <v>28.218126531016807</v>
      </c>
      <c r="EJ159" s="70">
        <f t="shared" si="135"/>
        <v>5</v>
      </c>
      <c r="EK159" s="70">
        <f t="shared" si="144"/>
        <v>7.9365079365079358</v>
      </c>
      <c r="EL159" s="37"/>
      <c r="EM159" s="37"/>
      <c r="EN159" s="37"/>
      <c r="EO159" s="37"/>
    </row>
    <row r="160" spans="2:145" x14ac:dyDescent="0.4">
      <c r="B160" s="69">
        <v>1951</v>
      </c>
      <c r="C160" s="70">
        <v>6.7415730337078594</v>
      </c>
      <c r="D160" s="70">
        <v>-7.6923076923076872</v>
      </c>
      <c r="E160" s="70"/>
      <c r="F160" s="70"/>
      <c r="G160" s="70">
        <v>7.5998681410890363</v>
      </c>
      <c r="H160" s="70">
        <v>17.391304347826093</v>
      </c>
      <c r="I160" s="70">
        <v>7.0175438596491224</v>
      </c>
      <c r="J160" s="70">
        <v>8.5714285714285854</v>
      </c>
      <c r="K160" s="70">
        <v>23.201064803260973</v>
      </c>
      <c r="L160" s="70"/>
      <c r="M160" s="70">
        <v>7.6533757259189565</v>
      </c>
      <c r="N160" s="70">
        <v>15.035918712304557</v>
      </c>
      <c r="O160" s="70">
        <v>6.3829787234042534</v>
      </c>
      <c r="P160" s="70">
        <v>7.0690816555647018</v>
      </c>
      <c r="Q160" s="70">
        <f t="shared" si="107"/>
        <v>8.9974390801678581</v>
      </c>
      <c r="R160" s="70">
        <f t="shared" si="101"/>
        <v>7.5998681410890363</v>
      </c>
      <c r="S160" s="70">
        <f t="shared" si="102"/>
        <v>23.201064803260973</v>
      </c>
      <c r="T160" s="70">
        <f t="shared" si="103"/>
        <v>11</v>
      </c>
      <c r="U160" s="70">
        <f t="array" ref="U160">SUM(IF($C160:$P160&lt;0,1,0))</f>
        <v>1</v>
      </c>
      <c r="V160" s="70">
        <f t="shared" si="104"/>
        <v>9.0909090909090917</v>
      </c>
      <c r="W160" s="70">
        <f t="array" ref="W160">SUM(IF($C160:$P160&gt;20,1,0))</f>
        <v>1</v>
      </c>
      <c r="X160" s="70">
        <f t="shared" si="105"/>
        <v>9.0909090909090917</v>
      </c>
      <c r="Y160" s="70">
        <f t="array" ref="Y160">SUM(IF(C160:P160&gt;40,1,0))</f>
        <v>0</v>
      </c>
      <c r="Z160" s="70">
        <f t="shared" si="106"/>
        <v>0</v>
      </c>
      <c r="AA160" s="70" t="s">
        <v>14</v>
      </c>
      <c r="AB160" s="70">
        <v>11.111605405104823</v>
      </c>
      <c r="AC160" s="70">
        <v>3.8822947576656608</v>
      </c>
      <c r="AD160" s="70">
        <v>70.253763005659323</v>
      </c>
      <c r="AE160" s="70">
        <v>15.505186173217794</v>
      </c>
      <c r="AF160" s="70">
        <v>210.37437925785852</v>
      </c>
      <c r="AG160" s="70">
        <v>16.393281667277584</v>
      </c>
      <c r="AH160" s="70">
        <v>-1.7663043478260643</v>
      </c>
      <c r="AI160" s="70">
        <v>8.2437275985663305</v>
      </c>
      <c r="AJ160" s="70">
        <v>16.393640884471104</v>
      </c>
      <c r="AK160" s="70" t="s">
        <v>14</v>
      </c>
      <c r="AL160" s="70">
        <v>6.084794436339946</v>
      </c>
      <c r="AM160" s="70">
        <f t="shared" si="136"/>
        <v>35.647636883833499</v>
      </c>
      <c r="AN160" s="70">
        <f t="shared" si="108"/>
        <v>13.30839578916131</v>
      </c>
      <c r="AO160" s="70">
        <f t="shared" si="109"/>
        <v>210.37437925785852</v>
      </c>
      <c r="AP160" s="70">
        <f t="shared" si="110"/>
        <v>12</v>
      </c>
      <c r="AQ160" s="70">
        <f t="array" ref="AQ160">SUM(IF($AA160:$AL160&lt;0,1,0))</f>
        <v>1</v>
      </c>
      <c r="AR160" s="70">
        <f t="shared" si="111"/>
        <v>8.3333333333333339</v>
      </c>
      <c r="AS160" s="70">
        <f t="array" ref="AS160">SUM(IF($AA160:$AL160&gt;20,1,0))</f>
        <v>4</v>
      </c>
      <c r="AT160" s="70">
        <f t="shared" si="112"/>
        <v>33.333333333333329</v>
      </c>
      <c r="AU160" s="70">
        <f t="array" ref="AU160">SUM(IF(AA160:AL160&gt;40,1,0))</f>
        <v>4</v>
      </c>
      <c r="AV160" s="70">
        <f t="shared" si="137"/>
        <v>33.333333333333329</v>
      </c>
      <c r="AW160" s="70">
        <v>31.849801483752067</v>
      </c>
      <c r="AX160" s="70">
        <v>9.3530559397602104</v>
      </c>
      <c r="AY160" s="70">
        <v>10.644264518915501</v>
      </c>
      <c r="AZ160" s="70">
        <v>13.338295059267404</v>
      </c>
      <c r="BA160" s="70">
        <v>16.666666666666668</v>
      </c>
      <c r="BB160" s="70">
        <v>8.6956521739130377</v>
      </c>
      <c r="BC160" s="70">
        <v>11.538461538461542</v>
      </c>
      <c r="BD160" s="70">
        <v>22.036322360953459</v>
      </c>
      <c r="BE160" s="70">
        <v>11.279591503450954</v>
      </c>
      <c r="BF160" s="70">
        <v>5.5145506343041637</v>
      </c>
      <c r="BG160" s="70">
        <v>15.335904294800562</v>
      </c>
      <c r="BH160" s="70">
        <v>1.0959999999999999</v>
      </c>
      <c r="BI160" s="70">
        <v>5.6132566062055886</v>
      </c>
      <c r="BJ160" s="70">
        <v>-7.2072072072072118</v>
      </c>
      <c r="BK160" s="70">
        <v>5.9309127541880757</v>
      </c>
      <c r="BL160" s="70">
        <v>19.644262110823863</v>
      </c>
      <c r="BM160" s="70">
        <v>5.3843297437801763</v>
      </c>
      <c r="BN160" s="70">
        <v>9.0909090909090828</v>
      </c>
      <c r="BO160" s="70">
        <f t="shared" si="138"/>
        <v>10.878057181830288</v>
      </c>
      <c r="BP160" s="70">
        <f t="shared" si="113"/>
        <v>9.9986602293378546</v>
      </c>
      <c r="BQ160" s="70">
        <f t="shared" si="114"/>
        <v>31.849801483752067</v>
      </c>
      <c r="BR160" s="70">
        <f t="shared" si="115"/>
        <v>18</v>
      </c>
      <c r="BS160" s="70">
        <f t="array" ref="BS160">SUM(IF($AW160:$BN160&lt;0,1,0))</f>
        <v>1</v>
      </c>
      <c r="BT160" s="70">
        <f t="shared" si="116"/>
        <v>5.5555555555555554</v>
      </c>
      <c r="BU160" s="70">
        <f t="array" ref="BU160">SUM(IF($AW160:$BN160&gt;20,1,0))</f>
        <v>2</v>
      </c>
      <c r="BV160" s="70">
        <f t="shared" si="117"/>
        <v>11.111111111111111</v>
      </c>
      <c r="BW160" s="70">
        <f t="array" ref="BW160">SUM(IF(AW160:BN160&gt;40,1,0))</f>
        <v>0</v>
      </c>
      <c r="BX160" s="70">
        <f t="shared" si="139"/>
        <v>0</v>
      </c>
      <c r="BY160" s="70">
        <v>55.660377358490578</v>
      </c>
      <c r="BZ160" s="70">
        <v>25.972222222222218</v>
      </c>
      <c r="CA160" s="70">
        <v>11.277299622239571</v>
      </c>
      <c r="CB160" s="70">
        <v>23.384445505328483</v>
      </c>
      <c r="CC160" s="70">
        <v>3.4450743480862172</v>
      </c>
      <c r="CD160" s="70">
        <v>4.1798015657196963</v>
      </c>
      <c r="CE160" s="70">
        <v>8.4761045987375994</v>
      </c>
      <c r="CF160" s="70">
        <v>10.370205541545118</v>
      </c>
      <c r="CG160" s="70">
        <v>16.532836248924589</v>
      </c>
      <c r="CH160" s="70">
        <v>1.8160272099943677</v>
      </c>
      <c r="CI160" s="70">
        <v>4.4755244755244838</v>
      </c>
      <c r="CJ160" s="70">
        <v>12.430939226519367</v>
      </c>
      <c r="CK160" s="70">
        <v>19.652036378015026</v>
      </c>
      <c r="CL160" s="70">
        <v>4.0140023337222885</v>
      </c>
      <c r="CM160" s="70">
        <v>39.28954903364351</v>
      </c>
      <c r="CN160" s="70">
        <v>9.41563493195242</v>
      </c>
      <c r="CO160" s="70">
        <v>8.1011373726269511</v>
      </c>
      <c r="CP160" s="70">
        <v>3.4500918964076903</v>
      </c>
      <c r="CQ160" s="70">
        <f t="shared" si="140"/>
        <v>14.552406103872231</v>
      </c>
      <c r="CR160" s="70">
        <f t="shared" si="118"/>
        <v>9.8929202367487683</v>
      </c>
      <c r="CS160" s="70">
        <f t="shared" si="119"/>
        <v>55.660377358490578</v>
      </c>
      <c r="CT160" s="70">
        <f t="shared" si="120"/>
        <v>18</v>
      </c>
      <c r="CU160" s="70">
        <f t="array" ref="CU160">SUM(IF($BY160:$CP160&lt;0,1,0))</f>
        <v>0</v>
      </c>
      <c r="CV160" s="70">
        <f t="shared" si="121"/>
        <v>0</v>
      </c>
      <c r="CW160" s="70">
        <f t="array" ref="CW160">SUM(IF($BY160:$CP160&gt;20,1,0))</f>
        <v>4</v>
      </c>
      <c r="CX160" s="70">
        <f t="shared" si="122"/>
        <v>22.222222222222221</v>
      </c>
      <c r="CY160" s="70">
        <f t="array" ref="CY160">SUM(IF(BY160:CP160&gt;40,1,0))</f>
        <v>1</v>
      </c>
      <c r="CZ160" s="70">
        <f t="shared" si="141"/>
        <v>5.5555555555555554</v>
      </c>
      <c r="DA160" s="70">
        <v>11.711671429777281</v>
      </c>
      <c r="DB160" s="70">
        <v>6.8199999999999896</v>
      </c>
      <c r="DC160" s="70">
        <f t="shared" si="142"/>
        <v>9.2658357148886346</v>
      </c>
      <c r="DD160" s="70">
        <f t="shared" si="123"/>
        <v>9.2658357148886346</v>
      </c>
      <c r="DE160" s="70">
        <f t="shared" si="124"/>
        <v>11.711671429777281</v>
      </c>
      <c r="DF160" s="70">
        <f t="shared" si="125"/>
        <v>2</v>
      </c>
      <c r="DG160" s="70">
        <f t="array" ref="DG160">SUM(IF($DA160:$DB160&lt;0,1,0))</f>
        <v>0</v>
      </c>
      <c r="DH160" s="70">
        <f t="shared" si="126"/>
        <v>0</v>
      </c>
      <c r="DI160" s="70">
        <f t="array" ref="DI160">SUM(IF($DA160:$DB160&gt;20,1,0))</f>
        <v>0</v>
      </c>
      <c r="DJ160" s="70">
        <f t="shared" si="127"/>
        <v>0</v>
      </c>
      <c r="DK160" s="70">
        <f t="array" ref="DK160">SUM(IF(DA160:DB160&gt;40,1,0))</f>
        <v>0</v>
      </c>
      <c r="DL160" s="70">
        <f t="shared" si="143"/>
        <v>0</v>
      </c>
      <c r="DM160" s="70">
        <v>21.876136069623108</v>
      </c>
      <c r="DN160" s="70">
        <v>11.413115296415569</v>
      </c>
      <c r="DO160" s="70">
        <f t="shared" si="153"/>
        <v>16.644625683019338</v>
      </c>
      <c r="DP160" s="70">
        <f t="shared" si="148"/>
        <v>16.644625683019338</v>
      </c>
      <c r="DQ160" s="70">
        <f t="shared" si="149"/>
        <v>21.876136069623108</v>
      </c>
      <c r="DR160" s="70">
        <f t="shared" si="150"/>
        <v>2</v>
      </c>
      <c r="DS160" s="70">
        <f t="array" ref="DS160">SUM(IF($DM160:$DN160&lt;0,1,0))</f>
        <v>0</v>
      </c>
      <c r="DT160" s="70">
        <f t="shared" si="151"/>
        <v>0</v>
      </c>
      <c r="DU160" s="70">
        <f t="array" ref="DU160">SUM(IF($DM160:$DN160&gt;20,1,0))</f>
        <v>1</v>
      </c>
      <c r="DV160" s="70">
        <f t="shared" si="152"/>
        <v>50</v>
      </c>
      <c r="DW160" s="70">
        <f t="array" ref="DW160">SUM(IF(DM160:DN160&gt;40,1,0))</f>
        <v>0</v>
      </c>
      <c r="DX160" s="70">
        <f t="shared" si="154"/>
        <v>0</v>
      </c>
      <c r="DY160" s="70">
        <f t="shared" si="145"/>
        <v>15.819958371453161</v>
      </c>
      <c r="DZ160" s="70">
        <f t="shared" si="128"/>
        <v>9.41563493195242</v>
      </c>
      <c r="EA160" s="70">
        <f t="shared" si="129"/>
        <v>210.37437925785852</v>
      </c>
      <c r="EB160" s="70">
        <f t="shared" si="146"/>
        <v>7.9852660133414952</v>
      </c>
      <c r="EC160" s="70">
        <f t="shared" si="130"/>
        <v>28.236748026573128</v>
      </c>
      <c r="ED160" s="70">
        <f t="shared" si="131"/>
        <v>63</v>
      </c>
      <c r="EE160" s="70">
        <f t="shared" si="131"/>
        <v>3</v>
      </c>
      <c r="EF160" s="70">
        <f t="shared" si="132"/>
        <v>4.7619047619047619</v>
      </c>
      <c r="EG160" s="70">
        <f t="shared" si="133"/>
        <v>12</v>
      </c>
      <c r="EH160" s="103">
        <f t="shared" si="134"/>
        <v>19.047619047619047</v>
      </c>
      <c r="EI160" s="70">
        <f t="shared" si="147"/>
        <v>26.333205896096171</v>
      </c>
      <c r="EJ160" s="70">
        <f t="shared" si="135"/>
        <v>5</v>
      </c>
      <c r="EK160" s="70">
        <f t="shared" si="144"/>
        <v>7.9365079365079358</v>
      </c>
      <c r="EL160" s="37"/>
      <c r="EM160" s="37"/>
      <c r="EN160" s="37"/>
      <c r="EO160" s="37"/>
    </row>
    <row r="161" spans="2:145" x14ac:dyDescent="0.4">
      <c r="B161" s="69">
        <v>1952</v>
      </c>
      <c r="C161" s="70">
        <v>6.315789473684208</v>
      </c>
      <c r="D161" s="70">
        <v>3.125</v>
      </c>
      <c r="E161" s="70"/>
      <c r="F161" s="70">
        <v>16.216099685249844</v>
      </c>
      <c r="G161" s="70">
        <v>-10.254839158891516</v>
      </c>
      <c r="H161" s="70">
        <v>-10.185185185185187</v>
      </c>
      <c r="I161" s="70">
        <v>9.8360655737704796</v>
      </c>
      <c r="J161" s="70">
        <v>7.8947368421052655</v>
      </c>
      <c r="K161" s="70">
        <v>5.1943667406192633</v>
      </c>
      <c r="L161" s="70"/>
      <c r="M161" s="70">
        <v>6.6090048821650305</v>
      </c>
      <c r="N161" s="70">
        <v>7.0061779929871433</v>
      </c>
      <c r="O161" s="70">
        <v>4</v>
      </c>
      <c r="P161" s="70">
        <v>6.3996365034427294</v>
      </c>
      <c r="Q161" s="70">
        <f t="shared" si="107"/>
        <v>4.3464044458289379</v>
      </c>
      <c r="R161" s="70">
        <f t="shared" si="101"/>
        <v>6.3577129885634687</v>
      </c>
      <c r="S161" s="70">
        <f t="shared" si="102"/>
        <v>16.216099685249844</v>
      </c>
      <c r="T161" s="70">
        <f t="shared" si="103"/>
        <v>12</v>
      </c>
      <c r="U161" s="70">
        <f t="array" ref="U161">SUM(IF($C161:$P161&lt;0,1,0))</f>
        <v>2</v>
      </c>
      <c r="V161" s="70">
        <f t="shared" si="104"/>
        <v>16.666666666666668</v>
      </c>
      <c r="W161" s="70">
        <f t="array" ref="W161">SUM(IF($C161:$P161&gt;20,1,0))</f>
        <v>0</v>
      </c>
      <c r="X161" s="70">
        <f t="shared" si="105"/>
        <v>0</v>
      </c>
      <c r="Y161" s="70">
        <f t="array" ref="Y161">SUM(IF(C161:P161&gt;40,1,0))</f>
        <v>0</v>
      </c>
      <c r="Z161" s="70">
        <f t="shared" si="106"/>
        <v>0</v>
      </c>
      <c r="AA161" s="70" t="s">
        <v>14</v>
      </c>
      <c r="AB161" s="70">
        <v>-1.6665665725782333</v>
      </c>
      <c r="AC161" s="70">
        <v>-1.8699251500965408</v>
      </c>
      <c r="AD161" s="70">
        <v>-2.1385754760845419</v>
      </c>
      <c r="AE161" s="70">
        <v>3.5471092864644933</v>
      </c>
      <c r="AF161" s="70">
        <v>54.835953790391002</v>
      </c>
      <c r="AG161" s="70">
        <v>-5.6337552932443264</v>
      </c>
      <c r="AH161" s="70">
        <v>-5.9474412171507733</v>
      </c>
      <c r="AI161" s="70">
        <v>-6.4569536423841338</v>
      </c>
      <c r="AJ161" s="70">
        <v>-5.6339108341394333</v>
      </c>
      <c r="AK161" s="70">
        <v>16.614567371539479</v>
      </c>
      <c r="AL161" s="70">
        <v>15.094486486486488</v>
      </c>
      <c r="AM161" s="70">
        <f t="shared" si="136"/>
        <v>5.5222717044730425</v>
      </c>
      <c r="AN161" s="70">
        <f t="shared" si="108"/>
        <v>-1.8699251500965408</v>
      </c>
      <c r="AO161" s="70">
        <f t="shared" si="109"/>
        <v>54.835953790391002</v>
      </c>
      <c r="AP161" s="70">
        <f t="shared" si="110"/>
        <v>12</v>
      </c>
      <c r="AQ161" s="70">
        <f t="array" ref="AQ161">SUM(IF($AA161:$AL161&lt;0,1,0))</f>
        <v>7</v>
      </c>
      <c r="AR161" s="70">
        <f t="shared" si="111"/>
        <v>58.333333333333336</v>
      </c>
      <c r="AS161" s="70">
        <f t="array" ref="AS161">SUM(IF($AA161:$AL161&gt;20,1,0))</f>
        <v>2</v>
      </c>
      <c r="AT161" s="70">
        <f t="shared" si="112"/>
        <v>16.666666666666664</v>
      </c>
      <c r="AU161" s="70">
        <f t="array" ref="AU161">SUM(IF(AA161:AL161&gt;40,1,0))</f>
        <v>2</v>
      </c>
      <c r="AV161" s="70">
        <f t="shared" si="137"/>
        <v>16.666666666666664</v>
      </c>
      <c r="AW161" s="70">
        <v>0.49252198311495493</v>
      </c>
      <c r="AX161" s="70">
        <v>-9.0516424746987512E-3</v>
      </c>
      <c r="AY161" s="70">
        <v>2.478461902170034</v>
      </c>
      <c r="AZ161" s="70">
        <v>3.020000707935206</v>
      </c>
      <c r="BA161" s="70">
        <v>12.087912087912112</v>
      </c>
      <c r="BB161" s="70">
        <v>2.0000000000000018</v>
      </c>
      <c r="BC161" s="70">
        <v>5.7471264367816133</v>
      </c>
      <c r="BD161" s="70">
        <v>38.887958777461527</v>
      </c>
      <c r="BE161" s="70">
        <v>2.7149767570282366</v>
      </c>
      <c r="BF161" s="70">
        <v>2.5207289370888666</v>
      </c>
      <c r="BG161" s="70">
        <v>7.8985572857008073</v>
      </c>
      <c r="BH161" s="70">
        <v>4.3795620437956373</v>
      </c>
      <c r="BI161" s="70">
        <v>-0.51510495989160066</v>
      </c>
      <c r="BJ161" s="70">
        <v>-3.8834951456310662</v>
      </c>
      <c r="BK161" s="70">
        <v>-0.41610319650548278</v>
      </c>
      <c r="BL161" s="70">
        <v>7.4520303435966051</v>
      </c>
      <c r="BM161" s="70">
        <v>4.7216349541931022</v>
      </c>
      <c r="BN161" s="70">
        <v>9.1666666666666785</v>
      </c>
      <c r="BO161" s="70">
        <f t="shared" si="138"/>
        <v>5.4857991077190285</v>
      </c>
      <c r="BP161" s="70">
        <f t="shared" si="113"/>
        <v>2.8674887324817213</v>
      </c>
      <c r="BQ161" s="70">
        <f t="shared" si="114"/>
        <v>38.887958777461527</v>
      </c>
      <c r="BR161" s="70">
        <f t="shared" si="115"/>
        <v>18</v>
      </c>
      <c r="BS161" s="70">
        <f t="array" ref="BS161">SUM(IF($AW161:$BN161&lt;0,1,0))</f>
        <v>4</v>
      </c>
      <c r="BT161" s="70">
        <f t="shared" si="116"/>
        <v>22.222222222222221</v>
      </c>
      <c r="BU161" s="70">
        <f t="array" ref="BU161">SUM(IF($AW161:$BN161&gt;20,1,0))</f>
        <v>1</v>
      </c>
      <c r="BV161" s="70">
        <f t="shared" si="117"/>
        <v>5.5555555555555554</v>
      </c>
      <c r="BW161" s="70">
        <f t="array" ref="BW161">SUM(IF(AW161:BN161&gt;40,1,0))</f>
        <v>0</v>
      </c>
      <c r="BX161" s="70">
        <f t="shared" si="139"/>
        <v>0</v>
      </c>
      <c r="BY161" s="70">
        <v>14.545454545454541</v>
      </c>
      <c r="BZ161" s="70">
        <v>31.680923015715138</v>
      </c>
      <c r="CA161" s="70">
        <v>27.197877966871626</v>
      </c>
      <c r="CB161" s="70">
        <v>12.023763860841902</v>
      </c>
      <c r="CC161" s="70">
        <v>0.7305194805194789</v>
      </c>
      <c r="CD161" s="70">
        <v>-2.9737846997724917</v>
      </c>
      <c r="CE161" s="70">
        <v>0.96188101175631591</v>
      </c>
      <c r="CF161" s="70">
        <v>3.3986527862829186</v>
      </c>
      <c r="CG161" s="70">
        <v>-1.4150362987572218</v>
      </c>
      <c r="CH161" s="70">
        <v>-2.3525662538522245</v>
      </c>
      <c r="CI161" s="70">
        <v>10.352521195894671</v>
      </c>
      <c r="CJ161" s="70">
        <v>14.496314496314477</v>
      </c>
      <c r="CK161" s="70">
        <v>1.4210178453403888</v>
      </c>
      <c r="CL161" s="70">
        <v>1.0657392865155879</v>
      </c>
      <c r="CM161" s="70">
        <v>139.12159977832172</v>
      </c>
      <c r="CN161" s="70">
        <v>6.90378375959562</v>
      </c>
      <c r="CO161" s="70">
        <v>11.803110328638498</v>
      </c>
      <c r="CP161" s="70">
        <v>1.3688497882046224</v>
      </c>
      <c r="CQ161" s="70">
        <f t="shared" si="140"/>
        <v>15.018367882993642</v>
      </c>
      <c r="CR161" s="70">
        <f t="shared" si="118"/>
        <v>5.1512182729392695</v>
      </c>
      <c r="CS161" s="70">
        <f t="shared" si="119"/>
        <v>139.12159977832172</v>
      </c>
      <c r="CT161" s="70">
        <f t="shared" si="120"/>
        <v>18</v>
      </c>
      <c r="CU161" s="70">
        <f t="array" ref="CU161">SUM(IF($BY161:$CP161&lt;0,1,0))</f>
        <v>3</v>
      </c>
      <c r="CV161" s="70">
        <f t="shared" si="121"/>
        <v>16.666666666666668</v>
      </c>
      <c r="CW161" s="70">
        <f t="array" ref="CW161">SUM(IF($BY161:$CP161&gt;20,1,0))</f>
        <v>3</v>
      </c>
      <c r="CX161" s="70">
        <f t="shared" si="122"/>
        <v>16.666666666666664</v>
      </c>
      <c r="CY161" s="70">
        <f t="array" ref="CY161">SUM(IF(BY161:CP161&gt;40,1,0))</f>
        <v>1</v>
      </c>
      <c r="CZ161" s="70">
        <f t="shared" si="141"/>
        <v>5.5555555555555554</v>
      </c>
      <c r="DA161" s="70">
        <v>-1.4820554781957973</v>
      </c>
      <c r="DB161" s="70">
        <v>1.5073584905660451</v>
      </c>
      <c r="DC161" s="70">
        <f t="shared" si="142"/>
        <v>1.2651506185123895E-2</v>
      </c>
      <c r="DD161" s="70">
        <f t="shared" si="123"/>
        <v>1.2651506185123784E-2</v>
      </c>
      <c r="DE161" s="70">
        <f t="shared" si="124"/>
        <v>1.5073584905660451</v>
      </c>
      <c r="DF161" s="70">
        <f t="shared" si="125"/>
        <v>2</v>
      </c>
      <c r="DG161" s="70">
        <f t="array" ref="DG161">SUM(IF($DA161:$DB161&lt;0,1,0))</f>
        <v>1</v>
      </c>
      <c r="DH161" s="70">
        <f t="shared" si="126"/>
        <v>50</v>
      </c>
      <c r="DI161" s="70">
        <f t="array" ref="DI161">SUM(IF($DA161:$DB161&gt;20,1,0))</f>
        <v>0</v>
      </c>
      <c r="DJ161" s="70">
        <f t="shared" si="127"/>
        <v>0</v>
      </c>
      <c r="DK161" s="70">
        <f t="array" ref="DK161">SUM(IF(DA161:DB161&gt;40,1,0))</f>
        <v>0</v>
      </c>
      <c r="DL161" s="70">
        <f t="shared" si="143"/>
        <v>0</v>
      </c>
      <c r="DM161" s="70">
        <v>17.8108865316544</v>
      </c>
      <c r="DN161" s="70">
        <v>6.7215127244019781</v>
      </c>
      <c r="DO161" s="70">
        <f t="shared" si="153"/>
        <v>12.26619962802819</v>
      </c>
      <c r="DP161" s="70">
        <f t="shared" si="148"/>
        <v>12.26619962802819</v>
      </c>
      <c r="DQ161" s="70">
        <f t="shared" si="149"/>
        <v>17.8108865316544</v>
      </c>
      <c r="DR161" s="70">
        <f t="shared" si="150"/>
        <v>2</v>
      </c>
      <c r="DS161" s="70">
        <f t="array" ref="DS161">SUM(IF($DM161:$DN161&lt;0,1,0))</f>
        <v>0</v>
      </c>
      <c r="DT161" s="70">
        <f t="shared" si="151"/>
        <v>0</v>
      </c>
      <c r="DU161" s="70">
        <f t="array" ref="DU161">SUM(IF($DM161:$DN161&gt;20,1,0))</f>
        <v>0</v>
      </c>
      <c r="DV161" s="70">
        <f t="shared" si="152"/>
        <v>0</v>
      </c>
      <c r="DW161" s="70">
        <f t="array" ref="DW161">SUM(IF(DM161:DN161&gt;40,1,0))</f>
        <v>0</v>
      </c>
      <c r="DX161" s="70">
        <f t="shared" si="154"/>
        <v>0</v>
      </c>
      <c r="DY161" s="70">
        <f t="shared" si="145"/>
        <v>8.0402309555619915</v>
      </c>
      <c r="DZ161" s="70">
        <f t="shared" si="128"/>
        <v>3.5471092864644933</v>
      </c>
      <c r="EA161" s="70">
        <f t="shared" si="129"/>
        <v>139.12159977832172</v>
      </c>
      <c r="EB161" s="70">
        <f t="shared" si="146"/>
        <v>6.8045130300471639</v>
      </c>
      <c r="EC161" s="70">
        <f t="shared" si="130"/>
        <v>20.001221433945702</v>
      </c>
      <c r="ED161" s="70">
        <f t="shared" si="131"/>
        <v>64</v>
      </c>
      <c r="EE161" s="70">
        <f t="shared" si="131"/>
        <v>17</v>
      </c>
      <c r="EF161" s="70">
        <f t="shared" si="132"/>
        <v>26.5625</v>
      </c>
      <c r="EG161" s="70">
        <f t="shared" si="133"/>
        <v>6</v>
      </c>
      <c r="EH161" s="103">
        <f t="shared" si="134"/>
        <v>9.375</v>
      </c>
      <c r="EI161" s="70">
        <f t="shared" si="147"/>
        <v>21.462957358084477</v>
      </c>
      <c r="EJ161" s="70">
        <f t="shared" si="135"/>
        <v>3</v>
      </c>
      <c r="EK161" s="70">
        <f t="shared" si="144"/>
        <v>4.6875</v>
      </c>
      <c r="EL161" s="37"/>
      <c r="EM161" s="37"/>
      <c r="EN161" s="37"/>
      <c r="EO161" s="37"/>
    </row>
    <row r="162" spans="2:145" x14ac:dyDescent="0.4">
      <c r="B162" s="69">
        <v>1953</v>
      </c>
      <c r="C162" s="70">
        <v>-0.99009900990099098</v>
      </c>
      <c r="D162" s="70">
        <v>0</v>
      </c>
      <c r="E162" s="70"/>
      <c r="F162" s="70">
        <v>2.3261853528233445</v>
      </c>
      <c r="G162" s="70">
        <v>-0.95273562362287645</v>
      </c>
      <c r="H162" s="70">
        <v>-0.77319587628866404</v>
      </c>
      <c r="I162" s="70">
        <v>4.4776119402985204</v>
      </c>
      <c r="J162" s="70">
        <v>2.4390243902438824</v>
      </c>
      <c r="K162" s="70">
        <v>-1.2342396038696137</v>
      </c>
      <c r="L162" s="70"/>
      <c r="M162" s="70">
        <v>0.77738515901059668</v>
      </c>
      <c r="N162" s="70">
        <v>-0.59529382392410046</v>
      </c>
      <c r="O162" s="70">
        <v>3.8461538461538547</v>
      </c>
      <c r="P162" s="70">
        <v>3.0090007226857729</v>
      </c>
      <c r="Q162" s="70">
        <f t="shared" si="107"/>
        <v>1.0274831228008106</v>
      </c>
      <c r="R162" s="70">
        <f t="shared" si="101"/>
        <v>0.38869257950529834</v>
      </c>
      <c r="S162" s="70">
        <f t="shared" si="102"/>
        <v>4.4776119402985204</v>
      </c>
      <c r="T162" s="70">
        <f t="shared" si="103"/>
        <v>12</v>
      </c>
      <c r="U162" s="70">
        <f t="array" ref="U162">SUM(IF($C162:$P162&lt;0,1,0))</f>
        <v>5</v>
      </c>
      <c r="V162" s="70">
        <f t="shared" si="104"/>
        <v>41.666666666666664</v>
      </c>
      <c r="W162" s="70">
        <f t="array" ref="W162">SUM(IF($C162:$P162&gt;20,1,0))</f>
        <v>0</v>
      </c>
      <c r="X162" s="70">
        <f t="shared" si="105"/>
        <v>0</v>
      </c>
      <c r="Y162" s="70">
        <f t="array" ref="Y162">SUM(IF(C162:P162&gt;40,1,0))</f>
        <v>0</v>
      </c>
      <c r="Z162" s="70">
        <f t="shared" si="106"/>
        <v>0</v>
      </c>
      <c r="AA162" s="70" t="s">
        <v>14</v>
      </c>
      <c r="AB162" s="70">
        <v>5.9323500371535376</v>
      </c>
      <c r="AC162" s="70">
        <v>2.8596841140639429</v>
      </c>
      <c r="AD162" s="70">
        <v>8.5593463147924158</v>
      </c>
      <c r="AE162" s="70">
        <v>7.929917644770561</v>
      </c>
      <c r="AF162" s="70">
        <v>26.519257197890422</v>
      </c>
      <c r="AG162" s="70">
        <v>-1.4925239715618952</v>
      </c>
      <c r="AH162" s="70">
        <v>-2.3529411764705688</v>
      </c>
      <c r="AI162" s="70">
        <v>-3.3628318584070671</v>
      </c>
      <c r="AJ162" s="70">
        <v>-1.4925020973154401</v>
      </c>
      <c r="AK162" s="70">
        <v>12.991222383797329</v>
      </c>
      <c r="AL162" s="70">
        <v>13.114864966410678</v>
      </c>
      <c r="AM162" s="70">
        <f t="shared" si="136"/>
        <v>6.2914403231930836</v>
      </c>
      <c r="AN162" s="70">
        <f t="shared" si="108"/>
        <v>5.9323500371535376</v>
      </c>
      <c r="AO162" s="70">
        <f t="shared" si="109"/>
        <v>26.519257197890422</v>
      </c>
      <c r="AP162" s="70">
        <f t="shared" si="110"/>
        <v>12</v>
      </c>
      <c r="AQ162" s="70">
        <f t="array" ref="AQ162">SUM(IF($AA162:$AL162&lt;0,1,0))</f>
        <v>4</v>
      </c>
      <c r="AR162" s="70">
        <f t="shared" si="111"/>
        <v>33.333333333333336</v>
      </c>
      <c r="AS162" s="70">
        <f t="array" ref="AS162">SUM(IF($AA162:$AL162&gt;20,1,0))</f>
        <v>2</v>
      </c>
      <c r="AT162" s="70">
        <f t="shared" si="112"/>
        <v>16.666666666666664</v>
      </c>
      <c r="AU162" s="70">
        <f t="array" ref="AU162">SUM(IF(AA162:AL162&gt;40,1,0))</f>
        <v>1</v>
      </c>
      <c r="AV162" s="70">
        <f t="shared" si="137"/>
        <v>8.3333333333333321</v>
      </c>
      <c r="AW162" s="70">
        <v>-0.49010809301582647</v>
      </c>
      <c r="AX162" s="70">
        <v>-0.15399133864049752</v>
      </c>
      <c r="AY162" s="70">
        <v>-0.80581560664181784</v>
      </c>
      <c r="AZ162" s="70">
        <v>0.66523562695366267</v>
      </c>
      <c r="BA162" s="70">
        <v>-1.9607843137254812</v>
      </c>
      <c r="BB162" s="70">
        <v>-1.9607843137255054</v>
      </c>
      <c r="BC162" s="70">
        <v>8.6956521739130377</v>
      </c>
      <c r="BD162" s="70">
        <v>0</v>
      </c>
      <c r="BE162" s="70">
        <v>1.1411153035042898</v>
      </c>
      <c r="BF162" s="70">
        <v>0</v>
      </c>
      <c r="BG162" s="70">
        <v>1.2869981958751326</v>
      </c>
      <c r="BH162" s="70">
        <v>24.03846153846154</v>
      </c>
      <c r="BI162" s="70">
        <v>-1.5798799124209719</v>
      </c>
      <c r="BJ162" s="70">
        <v>-9.0909090909090935</v>
      </c>
      <c r="BK162" s="70">
        <v>1.9551738460341295</v>
      </c>
      <c r="BL162" s="70">
        <v>0.40653960482601725</v>
      </c>
      <c r="BM162" s="70">
        <v>3.6002691790040333</v>
      </c>
      <c r="BN162" s="70">
        <v>3.0534351145038219</v>
      </c>
      <c r="BO162" s="70">
        <f t="shared" si="138"/>
        <v>1.600033772999804</v>
      </c>
      <c r="BP162" s="70">
        <f t="shared" si="113"/>
        <v>0.20326980241300863</v>
      </c>
      <c r="BQ162" s="70">
        <f t="shared" si="114"/>
        <v>24.03846153846154</v>
      </c>
      <c r="BR162" s="70">
        <f t="shared" si="115"/>
        <v>18</v>
      </c>
      <c r="BS162" s="70">
        <f t="array" ref="BS162">SUM(IF($AW162:$BN162&lt;0,1,0))</f>
        <v>7</v>
      </c>
      <c r="BT162" s="70">
        <f t="shared" si="116"/>
        <v>38.888888888888886</v>
      </c>
      <c r="BU162" s="70">
        <f t="array" ref="BU162">SUM(IF($AW162:$BN162&gt;20,1,0))</f>
        <v>1</v>
      </c>
      <c r="BV162" s="70">
        <f t="shared" si="117"/>
        <v>5.5555555555555554</v>
      </c>
      <c r="BW162" s="70">
        <f t="array" ref="BW162">SUM(IF(AW162:BN162&gt;40,1,0))</f>
        <v>0</v>
      </c>
      <c r="BX162" s="70">
        <f t="shared" si="139"/>
        <v>0</v>
      </c>
      <c r="BY162" s="70">
        <v>-0.79365079365079794</v>
      </c>
      <c r="BZ162" s="70">
        <v>87.941993070374679</v>
      </c>
      <c r="CA162" s="70">
        <v>19.512202899105265</v>
      </c>
      <c r="CB162" s="70">
        <v>56.171419161745007</v>
      </c>
      <c r="CC162" s="70">
        <v>12.213473906167639</v>
      </c>
      <c r="CD162" s="70">
        <v>0</v>
      </c>
      <c r="CE162" s="70">
        <v>-1.4114326040931546</v>
      </c>
      <c r="CF162" s="70">
        <v>0.45871559633027248</v>
      </c>
      <c r="CG162" s="70">
        <v>6.4653020469295885</v>
      </c>
      <c r="CH162" s="70">
        <v>4.6039494051083878</v>
      </c>
      <c r="CI162" s="70">
        <v>-2.2644561261625507</v>
      </c>
      <c r="CJ162" s="70">
        <v>-1.7167381974249163</v>
      </c>
      <c r="CK162" s="70">
        <v>12.12121212121211</v>
      </c>
      <c r="CL162" s="70">
        <v>-1.1877011877011956</v>
      </c>
      <c r="CM162" s="70">
        <v>47.311887060425583</v>
      </c>
      <c r="CN162" s="70">
        <v>9.311467736750016</v>
      </c>
      <c r="CO162" s="70">
        <v>13.169800235017627</v>
      </c>
      <c r="CP162" s="70">
        <v>-0.79838537947965937</v>
      </c>
      <c r="CQ162" s="70">
        <f t="shared" si="140"/>
        <v>14.506058830591886</v>
      </c>
      <c r="CR162" s="70">
        <f t="shared" si="118"/>
        <v>5.5346257260189882</v>
      </c>
      <c r="CS162" s="70">
        <f t="shared" si="119"/>
        <v>87.941993070374679</v>
      </c>
      <c r="CT162" s="70">
        <f t="shared" si="120"/>
        <v>18</v>
      </c>
      <c r="CU162" s="70">
        <f t="array" ref="CU162">SUM(IF($BY162:$CP162&lt;0,1,0))</f>
        <v>6</v>
      </c>
      <c r="CV162" s="70">
        <f t="shared" si="121"/>
        <v>33.333333333333336</v>
      </c>
      <c r="CW162" s="70">
        <f t="array" ref="CW162">SUM(IF($BY162:$CP162&gt;20,1,0))</f>
        <v>3</v>
      </c>
      <c r="CX162" s="70">
        <f t="shared" si="122"/>
        <v>16.666666666666664</v>
      </c>
      <c r="CY162" s="70">
        <f t="array" ref="CY162">SUM(IF(BY162:CP162&gt;40,1,0))</f>
        <v>3</v>
      </c>
      <c r="CZ162" s="70">
        <f t="shared" si="141"/>
        <v>16.666666666666664</v>
      </c>
      <c r="DA162" s="70">
        <v>-1.1134295926241811</v>
      </c>
      <c r="DB162" s="70">
        <v>0.8495318352059833</v>
      </c>
      <c r="DC162" s="70">
        <f t="shared" si="142"/>
        <v>-0.13194887870909888</v>
      </c>
      <c r="DD162" s="70">
        <f t="shared" si="123"/>
        <v>-0.13194887870909888</v>
      </c>
      <c r="DE162" s="70">
        <f t="shared" si="124"/>
        <v>0.8495318352059833</v>
      </c>
      <c r="DF162" s="70">
        <f t="shared" si="125"/>
        <v>2</v>
      </c>
      <c r="DG162" s="70">
        <f t="array" ref="DG162">SUM(IF($DA162:$DB162&lt;0,1,0))</f>
        <v>1</v>
      </c>
      <c r="DH162" s="70">
        <f t="shared" si="126"/>
        <v>50</v>
      </c>
      <c r="DI162" s="70">
        <f t="array" ref="DI162">SUM(IF($DA162:$DB162&gt;20,1,0))</f>
        <v>0</v>
      </c>
      <c r="DJ162" s="70">
        <f t="shared" si="127"/>
        <v>0</v>
      </c>
      <c r="DK162" s="70">
        <f t="array" ref="DK162">SUM(IF(DA162:DB162&gt;40,1,0))</f>
        <v>0</v>
      </c>
      <c r="DL162" s="70">
        <f t="shared" si="143"/>
        <v>0</v>
      </c>
      <c r="DM162" s="70">
        <v>7.8499486267225356</v>
      </c>
      <c r="DN162" s="70">
        <v>4.9162305789362462</v>
      </c>
      <c r="DO162" s="70">
        <f t="shared" si="153"/>
        <v>6.3830896028293909</v>
      </c>
      <c r="DP162" s="70">
        <f t="shared" si="148"/>
        <v>6.3830896028293909</v>
      </c>
      <c r="DQ162" s="70">
        <f t="shared" si="149"/>
        <v>7.8499486267225356</v>
      </c>
      <c r="DR162" s="70">
        <f t="shared" si="150"/>
        <v>2</v>
      </c>
      <c r="DS162" s="70">
        <f t="array" ref="DS162">SUM(IF($DM162:$DN162&lt;0,1,0))</f>
        <v>0</v>
      </c>
      <c r="DT162" s="70">
        <f t="shared" si="151"/>
        <v>0</v>
      </c>
      <c r="DU162" s="70">
        <f t="array" ref="DU162">SUM(IF($DM162:$DN162&gt;20,1,0))</f>
        <v>0</v>
      </c>
      <c r="DV162" s="70">
        <f t="shared" si="152"/>
        <v>0</v>
      </c>
      <c r="DW162" s="70">
        <f t="array" ref="DW162">SUM(IF(DM162:DN162&gt;40,1,0))</f>
        <v>0</v>
      </c>
      <c r="DX162" s="70">
        <f t="shared" si="154"/>
        <v>0</v>
      </c>
      <c r="DY162" s="70">
        <f t="shared" si="145"/>
        <v>6.0944061800257874</v>
      </c>
      <c r="DZ162" s="70">
        <f t="shared" si="128"/>
        <v>0.8495318352059833</v>
      </c>
      <c r="EA162" s="70">
        <f t="shared" si="129"/>
        <v>87.941993070374679</v>
      </c>
      <c r="EB162" s="70">
        <f t="shared" si="146"/>
        <v>4.940709512385415</v>
      </c>
      <c r="EC162" s="70">
        <f t="shared" si="130"/>
        <v>15.010822776884179</v>
      </c>
      <c r="ED162" s="70">
        <f t="shared" si="131"/>
        <v>64</v>
      </c>
      <c r="EE162" s="70">
        <f t="shared" si="131"/>
        <v>23</v>
      </c>
      <c r="EF162" s="70">
        <f t="shared" si="132"/>
        <v>35.9375</v>
      </c>
      <c r="EG162" s="70">
        <f t="shared" si="133"/>
        <v>6</v>
      </c>
      <c r="EH162" s="103">
        <f t="shared" si="134"/>
        <v>9.375</v>
      </c>
      <c r="EI162" s="70">
        <f t="shared" si="147"/>
        <v>17.093253968253968</v>
      </c>
      <c r="EJ162" s="70">
        <f t="shared" si="135"/>
        <v>4</v>
      </c>
      <c r="EK162" s="70">
        <f t="shared" si="144"/>
        <v>6.25</v>
      </c>
      <c r="EL162" s="37"/>
      <c r="EM162" s="37"/>
      <c r="EN162" s="37"/>
      <c r="EO162" s="37"/>
    </row>
    <row r="163" spans="2:145" x14ac:dyDescent="0.4">
      <c r="B163" s="69">
        <v>1954</v>
      </c>
      <c r="C163" s="70">
        <v>1</v>
      </c>
      <c r="D163" s="70">
        <v>-4.0404040404040442</v>
      </c>
      <c r="E163" s="70"/>
      <c r="F163" s="70">
        <v>-2.273304086146275</v>
      </c>
      <c r="G163" s="70">
        <v>-2.8856999624013122</v>
      </c>
      <c r="H163" s="70">
        <v>0</v>
      </c>
      <c r="I163" s="70">
        <v>4.2857142857142705</v>
      </c>
      <c r="J163" s="70">
        <v>-1.1904761904761751</v>
      </c>
      <c r="K163" s="70">
        <v>2.4993268900463423</v>
      </c>
      <c r="L163" s="70">
        <v>3.1029164503744244</v>
      </c>
      <c r="M163" s="70">
        <v>3.8457223001402587</v>
      </c>
      <c r="N163" s="70">
        <v>4.192011553343959</v>
      </c>
      <c r="O163" s="70">
        <v>3.7037037037036979</v>
      </c>
      <c r="P163" s="70">
        <v>-0.73027616557179709</v>
      </c>
      <c r="Q163" s="70">
        <f t="shared" si="107"/>
        <v>0.88532574910179584</v>
      </c>
      <c r="R163" s="70">
        <f t="shared" si="101"/>
        <v>1</v>
      </c>
      <c r="S163" s="70">
        <f t="shared" si="102"/>
        <v>4.2857142857142705</v>
      </c>
      <c r="T163" s="70">
        <f t="shared" si="103"/>
        <v>13</v>
      </c>
      <c r="U163" s="70">
        <f t="array" ref="U163">SUM(IF($C163:$P163&lt;0,1,0))</f>
        <v>5</v>
      </c>
      <c r="V163" s="70">
        <f t="shared" si="104"/>
        <v>38.46153846153846</v>
      </c>
      <c r="W163" s="70">
        <f t="array" ref="W163">SUM(IF($C163:$P163&gt;20,1,0))</f>
        <v>0</v>
      </c>
      <c r="X163" s="70">
        <f t="shared" si="105"/>
        <v>0</v>
      </c>
      <c r="Y163" s="70">
        <f t="array" ref="Y163">SUM(IF(C163:P163&gt;40,1,0))</f>
        <v>0</v>
      </c>
      <c r="Z163" s="70">
        <f t="shared" si="106"/>
        <v>0</v>
      </c>
      <c r="AA163" s="70" t="s">
        <v>14</v>
      </c>
      <c r="AB163" s="70">
        <v>-8.0004612324515563</v>
      </c>
      <c r="AC163" s="70">
        <v>-3.7051594476325223</v>
      </c>
      <c r="AD163" s="70">
        <v>8.8480111490651492</v>
      </c>
      <c r="AE163" s="70">
        <v>4.714452945324596</v>
      </c>
      <c r="AF163" s="70">
        <v>28.237525229560823</v>
      </c>
      <c r="AG163" s="70">
        <v>-6.0605510636817597</v>
      </c>
      <c r="AH163" s="70">
        <v>-4.5180722891566383</v>
      </c>
      <c r="AI163" s="70">
        <v>-1.46520146520146</v>
      </c>
      <c r="AJ163" s="70">
        <v>-6.0604608952300243</v>
      </c>
      <c r="AK163" s="70">
        <v>-9.0166222167090471</v>
      </c>
      <c r="AL163" s="70">
        <v>-7.2463479283336962</v>
      </c>
      <c r="AM163" s="70">
        <f t="shared" si="136"/>
        <v>-0.38844429222237586</v>
      </c>
      <c r="AN163" s="70">
        <f t="shared" si="108"/>
        <v>-4.5180722891566383</v>
      </c>
      <c r="AO163" s="70">
        <f t="shared" si="109"/>
        <v>28.237525229560823</v>
      </c>
      <c r="AP163" s="70">
        <f t="shared" si="110"/>
        <v>12</v>
      </c>
      <c r="AQ163" s="70">
        <f t="array" ref="AQ163">SUM(IF($AA163:$AL163&lt;0,1,0))</f>
        <v>8</v>
      </c>
      <c r="AR163" s="70">
        <f t="shared" si="111"/>
        <v>66.666666666666671</v>
      </c>
      <c r="AS163" s="70">
        <f t="array" ref="AS163">SUM(IF($AA163:$AL163&gt;20,1,0))</f>
        <v>2</v>
      </c>
      <c r="AT163" s="70">
        <f t="shared" si="112"/>
        <v>16.666666666666664</v>
      </c>
      <c r="AU163" s="70">
        <f t="array" ref="AU163">SUM(IF(AA163:AL163&gt;40,1,0))</f>
        <v>1</v>
      </c>
      <c r="AV163" s="70">
        <f t="shared" si="137"/>
        <v>8.3333333333333321</v>
      </c>
      <c r="AW163" s="70">
        <v>3.4481549214620251</v>
      </c>
      <c r="AX163" s="70">
        <v>1.1206470869990799</v>
      </c>
      <c r="AY163" s="70">
        <v>1.6252643420789297</v>
      </c>
      <c r="AZ163" s="70">
        <v>-2.7564344055642289</v>
      </c>
      <c r="BA163" s="70">
        <v>0</v>
      </c>
      <c r="BB163" s="70">
        <v>0</v>
      </c>
      <c r="BC163" s="70">
        <v>15.999999999999993</v>
      </c>
      <c r="BD163" s="70">
        <v>-6.0003750234389583</v>
      </c>
      <c r="BE163" s="70">
        <v>2.8864154159215891</v>
      </c>
      <c r="BF163" s="70">
        <v>8.6699545307096511</v>
      </c>
      <c r="BG163" s="70">
        <v>5.1847809339822257</v>
      </c>
      <c r="BH163" s="70">
        <v>-33.967582804792109</v>
      </c>
      <c r="BI163" s="70">
        <v>-1.1168218621526318</v>
      </c>
      <c r="BJ163" s="70">
        <v>-5.555555555555558</v>
      </c>
      <c r="BK163" s="70">
        <v>1.677387823510609</v>
      </c>
      <c r="BL163" s="70">
        <v>0.24163002307457937</v>
      </c>
      <c r="BM163" s="70">
        <v>8.7041247158168211</v>
      </c>
      <c r="BN163" s="70">
        <v>1.9753086419753041</v>
      </c>
      <c r="BO163" s="70">
        <f t="shared" si="138"/>
        <v>0.11871659911262873</v>
      </c>
      <c r="BP163" s="70">
        <f t="shared" si="113"/>
        <v>1.3729557145390048</v>
      </c>
      <c r="BQ163" s="70">
        <f t="shared" si="114"/>
        <v>15.999999999999993</v>
      </c>
      <c r="BR163" s="70">
        <f t="shared" si="115"/>
        <v>18</v>
      </c>
      <c r="BS163" s="70">
        <f t="array" ref="BS163">SUM(IF($AW163:$BN163&lt;0,1,0))</f>
        <v>5</v>
      </c>
      <c r="BT163" s="70">
        <f t="shared" si="116"/>
        <v>27.777777777777779</v>
      </c>
      <c r="BU163" s="70">
        <f t="array" ref="BU163">SUM(IF($AW163:$BN163&gt;20,1,0))</f>
        <v>0</v>
      </c>
      <c r="BV163" s="70">
        <f t="shared" si="117"/>
        <v>0</v>
      </c>
      <c r="BW163" s="70">
        <f t="array" ref="BW163">SUM(IF(AW163:BN163&gt;40,1,0))</f>
        <v>0</v>
      </c>
      <c r="BX163" s="70">
        <f t="shared" si="139"/>
        <v>0</v>
      </c>
      <c r="BY163" s="70">
        <v>16.266666666666669</v>
      </c>
      <c r="BZ163" s="70">
        <v>101.02821986442677</v>
      </c>
      <c r="CA163" s="70">
        <v>22.448887027189997</v>
      </c>
      <c r="CB163" s="70">
        <v>71.101128935647125</v>
      </c>
      <c r="CC163" s="70">
        <v>3.4631161140379438</v>
      </c>
      <c r="CD163" s="70">
        <v>4.7048605573012354</v>
      </c>
      <c r="CE163" s="70">
        <v>-2.028155571462642</v>
      </c>
      <c r="CF163" s="70">
        <v>5.4778765474044917</v>
      </c>
      <c r="CG163" s="70">
        <v>5.2132873849234933</v>
      </c>
      <c r="CH163" s="70">
        <v>2.0955247832648243</v>
      </c>
      <c r="CI163" s="70">
        <v>2.3169218038891159</v>
      </c>
      <c r="CJ163" s="70">
        <v>5.0218340611353884</v>
      </c>
      <c r="CK163" s="70">
        <v>8.4132519616390677</v>
      </c>
      <c r="CL163" s="70">
        <v>-0.50550438103796891</v>
      </c>
      <c r="CM163" s="70">
        <v>30.122041843623975</v>
      </c>
      <c r="CN163" s="70">
        <v>4.1761422028263473</v>
      </c>
      <c r="CO163" s="70">
        <v>7.5213322323148883</v>
      </c>
      <c r="CP163" s="70">
        <v>0.56396556841792778</v>
      </c>
      <c r="CQ163" s="70">
        <f t="shared" si="140"/>
        <v>15.966744311233814</v>
      </c>
      <c r="CR163" s="70">
        <f t="shared" si="118"/>
        <v>5.1175607230294409</v>
      </c>
      <c r="CS163" s="70">
        <f t="shared" si="119"/>
        <v>101.02821986442677</v>
      </c>
      <c r="CT163" s="70">
        <f t="shared" si="120"/>
        <v>18</v>
      </c>
      <c r="CU163" s="70">
        <f t="array" ref="CU163">SUM(IF($BY163:$CP163&lt;0,1,0))</f>
        <v>2</v>
      </c>
      <c r="CV163" s="70">
        <f t="shared" si="121"/>
        <v>11.111111111111111</v>
      </c>
      <c r="CW163" s="70">
        <f t="array" ref="CW163">SUM(IF($BY163:$CP163&gt;20,1,0))</f>
        <v>4</v>
      </c>
      <c r="CX163" s="70">
        <f t="shared" si="122"/>
        <v>22.222222222222221</v>
      </c>
      <c r="CY163" s="70">
        <f t="array" ref="CY163">SUM(IF(BY163:CP163&gt;40,1,0))</f>
        <v>2</v>
      </c>
      <c r="CZ163" s="70">
        <f t="shared" si="141"/>
        <v>11.111111111111111</v>
      </c>
      <c r="DA163" s="70">
        <v>-0.32230758102193297</v>
      </c>
      <c r="DB163" s="70">
        <v>-0.21674721189589324</v>
      </c>
      <c r="DC163" s="70">
        <f t="shared" si="142"/>
        <v>-0.2695273964589131</v>
      </c>
      <c r="DD163" s="70">
        <f t="shared" si="123"/>
        <v>-0.2695273964589131</v>
      </c>
      <c r="DE163" s="70">
        <f t="shared" si="124"/>
        <v>-0.21674721189589324</v>
      </c>
      <c r="DF163" s="70">
        <f t="shared" si="125"/>
        <v>2</v>
      </c>
      <c r="DG163" s="70">
        <f t="array" ref="DG163">SUM(IF($DA163:$DB163&lt;0,1,0))</f>
        <v>2</v>
      </c>
      <c r="DH163" s="70">
        <f t="shared" si="126"/>
        <v>100</v>
      </c>
      <c r="DI163" s="70">
        <f t="array" ref="DI163">SUM(IF($DA163:$DB163&gt;20,1,0))</f>
        <v>0</v>
      </c>
      <c r="DJ163" s="70">
        <f t="shared" si="127"/>
        <v>0</v>
      </c>
      <c r="DK163" s="70">
        <f t="array" ref="DK163">SUM(IF(DA163:DB163&gt;40,1,0))</f>
        <v>0</v>
      </c>
      <c r="DL163" s="70">
        <f t="shared" si="143"/>
        <v>0</v>
      </c>
      <c r="DM163" s="70">
        <v>3.1951037992462537</v>
      </c>
      <c r="DN163" s="70">
        <v>3.4703163394959997</v>
      </c>
      <c r="DO163" s="70">
        <f t="shared" si="153"/>
        <v>3.3327100693711267</v>
      </c>
      <c r="DP163" s="70">
        <f t="shared" si="148"/>
        <v>3.3327100693711267</v>
      </c>
      <c r="DQ163" s="70">
        <f t="shared" si="149"/>
        <v>3.4703163394959997</v>
      </c>
      <c r="DR163" s="70">
        <f t="shared" si="150"/>
        <v>2</v>
      </c>
      <c r="DS163" s="70">
        <f t="array" ref="DS163">SUM(IF($DM163:$DN163&lt;0,1,0))</f>
        <v>0</v>
      </c>
      <c r="DT163" s="70">
        <f t="shared" si="151"/>
        <v>0</v>
      </c>
      <c r="DU163" s="70">
        <f t="array" ref="DU163">SUM(IF($DM163:$DN163&gt;20,1,0))</f>
        <v>0</v>
      </c>
      <c r="DV163" s="70">
        <f t="shared" si="152"/>
        <v>0</v>
      </c>
      <c r="DW163" s="70">
        <f t="array" ref="DW163">SUM(IF(DM163:DN163&gt;40,1,0))</f>
        <v>0</v>
      </c>
      <c r="DX163" s="70">
        <f t="shared" si="154"/>
        <v>0</v>
      </c>
      <c r="DY163" s="70">
        <f t="shared" si="145"/>
        <v>4.732828269624024</v>
      </c>
      <c r="DZ163" s="70">
        <f t="shared" si="128"/>
        <v>2.035416712620064</v>
      </c>
      <c r="EA163" s="70">
        <f t="shared" si="129"/>
        <v>101.02821986442677</v>
      </c>
      <c r="EB163" s="70">
        <f t="shared" si="146"/>
        <v>4.1048671727835098</v>
      </c>
      <c r="EC163" s="70">
        <f t="shared" si="130"/>
        <v>17.281656381842406</v>
      </c>
      <c r="ED163" s="70">
        <f t="shared" si="131"/>
        <v>65</v>
      </c>
      <c r="EE163" s="70">
        <f t="shared" si="131"/>
        <v>22</v>
      </c>
      <c r="EF163" s="70">
        <f t="shared" si="132"/>
        <v>33.846153846153847</v>
      </c>
      <c r="EG163" s="70">
        <f t="shared" si="133"/>
        <v>6</v>
      </c>
      <c r="EH163" s="103">
        <f t="shared" si="134"/>
        <v>9.2307692307692317</v>
      </c>
      <c r="EI163" s="70">
        <f t="shared" si="147"/>
        <v>14.18727106227106</v>
      </c>
      <c r="EJ163" s="70">
        <f t="shared" si="135"/>
        <v>3</v>
      </c>
      <c r="EK163" s="70">
        <f t="shared" si="144"/>
        <v>4.6153846153846159</v>
      </c>
      <c r="EL163" s="37"/>
      <c r="EM163" s="37"/>
      <c r="EN163" s="37"/>
      <c r="EO163" s="37"/>
    </row>
    <row r="164" spans="2:145" x14ac:dyDescent="0.4">
      <c r="B164" s="69">
        <v>1955</v>
      </c>
      <c r="C164" s="70">
        <v>0</v>
      </c>
      <c r="D164" s="70">
        <v>0</v>
      </c>
      <c r="E164" s="70"/>
      <c r="F164" s="70">
        <v>2.3261853528233445</v>
      </c>
      <c r="G164" s="70">
        <v>0</v>
      </c>
      <c r="H164" s="70">
        <v>4.6753246753246831</v>
      </c>
      <c r="I164" s="70">
        <v>5.4794520547945202</v>
      </c>
      <c r="J164" s="70">
        <v>-1.2048192771084376</v>
      </c>
      <c r="K164" s="70">
        <v>5.8622657403465528</v>
      </c>
      <c r="L164" s="70">
        <v>6.1735622770616363</v>
      </c>
      <c r="M164" s="70">
        <v>1.6990356824504997</v>
      </c>
      <c r="N164" s="70">
        <v>0</v>
      </c>
      <c r="O164" s="70">
        <v>3.5714285714285809</v>
      </c>
      <c r="P164" s="70">
        <v>3.4790709627678496</v>
      </c>
      <c r="Q164" s="70">
        <f t="shared" si="107"/>
        <v>2.4662696953760941</v>
      </c>
      <c r="R164" s="70">
        <f t="shared" si="101"/>
        <v>2.3261853528233445</v>
      </c>
      <c r="S164" s="70">
        <f t="shared" si="102"/>
        <v>6.1735622770616363</v>
      </c>
      <c r="T164" s="70">
        <f t="shared" si="103"/>
        <v>13</v>
      </c>
      <c r="U164" s="70">
        <f t="array" ref="U164">SUM(IF($C164:$P164&lt;0,1,0))</f>
        <v>1</v>
      </c>
      <c r="V164" s="70">
        <f t="shared" si="104"/>
        <v>7.6923076923076925</v>
      </c>
      <c r="W164" s="70">
        <f t="array" ref="W164">SUM(IF($C164:$P164&gt;20,1,0))</f>
        <v>0</v>
      </c>
      <c r="X164" s="70">
        <f t="shared" si="105"/>
        <v>0</v>
      </c>
      <c r="Y164" s="70">
        <f t="array" ref="Y164">SUM(IF(C164:P164&gt;40,1,0))</f>
        <v>0</v>
      </c>
      <c r="Z164" s="70">
        <f t="shared" si="106"/>
        <v>0</v>
      </c>
      <c r="AA164" s="70" t="s">
        <v>14</v>
      </c>
      <c r="AB164" s="70">
        <v>0</v>
      </c>
      <c r="AC164" s="70">
        <v>-5.2627282375030564</v>
      </c>
      <c r="AD164" s="70">
        <v>33.976746180927201</v>
      </c>
      <c r="AE164" s="70">
        <v>-1.0227016127509094</v>
      </c>
      <c r="AF164" s="70">
        <v>14.620715681904043</v>
      </c>
      <c r="AG164" s="70">
        <v>-1.3353254272107566</v>
      </c>
      <c r="AH164" s="70">
        <v>3.9432176656151618</v>
      </c>
      <c r="AI164" s="70">
        <v>-0.9293680297397855</v>
      </c>
      <c r="AJ164" s="70">
        <v>-1.3352220412210514</v>
      </c>
      <c r="AK164" s="70">
        <v>12.792917156637195</v>
      </c>
      <c r="AL164" s="70">
        <v>12.851750786045274</v>
      </c>
      <c r="AM164" s="70">
        <f t="shared" si="136"/>
        <v>6.2090911020639377</v>
      </c>
      <c r="AN164" s="70">
        <f t="shared" si="108"/>
        <v>0</v>
      </c>
      <c r="AO164" s="70">
        <f t="shared" si="109"/>
        <v>33.976746180927201</v>
      </c>
      <c r="AP164" s="70">
        <f t="shared" si="110"/>
        <v>12</v>
      </c>
      <c r="AQ164" s="70">
        <f t="array" ref="AQ164">SUM(IF($AA164:$AL164&lt;0,1,0))</f>
        <v>5</v>
      </c>
      <c r="AR164" s="70">
        <f t="shared" si="111"/>
        <v>41.666666666666664</v>
      </c>
      <c r="AS164" s="70">
        <f t="array" ref="AS164">SUM(IF($AA164:$AL164&gt;20,1,0))</f>
        <v>2</v>
      </c>
      <c r="AT164" s="70">
        <f t="shared" si="112"/>
        <v>16.666666666666664</v>
      </c>
      <c r="AU164" s="70">
        <f t="array" ref="AU164">SUM(IF(AA164:AL164&gt;40,1,0))</f>
        <v>1</v>
      </c>
      <c r="AV164" s="70">
        <f t="shared" si="137"/>
        <v>8.3333333333333321</v>
      </c>
      <c r="AW164" s="70">
        <v>1.9049049000566678</v>
      </c>
      <c r="AX164" s="70">
        <v>0.49888611468508598</v>
      </c>
      <c r="AY164" s="70">
        <v>8.4652311360419059</v>
      </c>
      <c r="AZ164" s="70">
        <v>-0.12238709770762335</v>
      </c>
      <c r="BA164" s="70">
        <v>1.0000000000000071</v>
      </c>
      <c r="BB164" s="70">
        <v>2.0000000000000018</v>
      </c>
      <c r="BC164" s="70">
        <v>5.1724137931034253</v>
      </c>
      <c r="BD164" s="70">
        <v>-1.0629506141175833</v>
      </c>
      <c r="BE164" s="70">
        <v>2.0986003308369359</v>
      </c>
      <c r="BF164" s="70">
        <v>-1.943840121426764</v>
      </c>
      <c r="BG164" s="70">
        <v>0.60569580621320496</v>
      </c>
      <c r="BH164" s="70">
        <v>4.162219850586979</v>
      </c>
      <c r="BI164" s="70">
        <v>2.3814251045136148</v>
      </c>
      <c r="BJ164" s="70">
        <v>0</v>
      </c>
      <c r="BK164" s="70">
        <v>2.7807272062554436</v>
      </c>
      <c r="BL164" s="70">
        <v>4.2867380399140176</v>
      </c>
      <c r="BM164" s="70">
        <v>16.133851210038838</v>
      </c>
      <c r="BN164" s="70">
        <v>4.3583535108958849</v>
      </c>
      <c r="BO164" s="70">
        <f t="shared" si="138"/>
        <v>2.928881620549447</v>
      </c>
      <c r="BP164" s="70">
        <f t="shared" si="113"/>
        <v>2.0493001654184688</v>
      </c>
      <c r="BQ164" s="70">
        <f t="shared" si="114"/>
        <v>16.133851210038838</v>
      </c>
      <c r="BR164" s="70">
        <f t="shared" si="115"/>
        <v>18</v>
      </c>
      <c r="BS164" s="70">
        <f t="array" ref="BS164">SUM(IF($AW164:$BN164&lt;0,1,0))</f>
        <v>3</v>
      </c>
      <c r="BT164" s="70">
        <f t="shared" si="116"/>
        <v>16.666666666666668</v>
      </c>
      <c r="BU164" s="70">
        <f t="array" ref="BU164">SUM(IF($AW164:$BN164&gt;20,1,0))</f>
        <v>0</v>
      </c>
      <c r="BV164" s="70">
        <f t="shared" si="117"/>
        <v>0</v>
      </c>
      <c r="BW164" s="70">
        <f t="array" ref="BW164">SUM(IF(AW164:BN164&gt;40,1,0))</f>
        <v>0</v>
      </c>
      <c r="BX164" s="70">
        <f t="shared" si="139"/>
        <v>0</v>
      </c>
      <c r="BY164" s="70">
        <v>7.5688073394495348</v>
      </c>
      <c r="BZ164" s="70">
        <v>98.0510778420186</v>
      </c>
      <c r="CA164" s="70">
        <v>18.333271597809773</v>
      </c>
      <c r="CB164" s="70">
        <v>83.808075674457399</v>
      </c>
      <c r="CC164" s="70">
        <v>1.7580872011251776</v>
      </c>
      <c r="CD164" s="70">
        <v>3.2653183470541016</v>
      </c>
      <c r="CE164" s="70">
        <v>0</v>
      </c>
      <c r="CF164" s="70">
        <v>-0.56972327726532712</v>
      </c>
      <c r="CG164" s="70">
        <v>3.1915578448391129</v>
      </c>
      <c r="CH164" s="70">
        <v>2.0791627476333057</v>
      </c>
      <c r="CI164" s="70">
        <v>5.9846340477153204</v>
      </c>
      <c r="CJ164" s="70">
        <v>16.008316008316026</v>
      </c>
      <c r="CK164" s="70">
        <v>13.322610910065681</v>
      </c>
      <c r="CL164" s="70">
        <v>-0.11290504685558256</v>
      </c>
      <c r="CM164" s="70">
        <v>24.961646110448193</v>
      </c>
      <c r="CN164" s="70">
        <v>4.6104231852844855</v>
      </c>
      <c r="CO164" s="70">
        <v>10.466269841269842</v>
      </c>
      <c r="CP164" s="70">
        <v>1.0172548656468545</v>
      </c>
      <c r="CQ164" s="70">
        <f t="shared" si="140"/>
        <v>16.319104735500694</v>
      </c>
      <c r="CR164" s="70">
        <f t="shared" si="118"/>
        <v>5.2975286164999034</v>
      </c>
      <c r="CS164" s="70">
        <f t="shared" si="119"/>
        <v>98.0510778420186</v>
      </c>
      <c r="CT164" s="70">
        <f t="shared" si="120"/>
        <v>18</v>
      </c>
      <c r="CU164" s="70">
        <f t="array" ref="CU164">SUM(IF($BY164:$CP164&lt;0,1,0))</f>
        <v>2</v>
      </c>
      <c r="CV164" s="70">
        <f t="shared" si="121"/>
        <v>11.111111111111111</v>
      </c>
      <c r="CW164" s="70">
        <f t="array" ref="CW164">SUM(IF($BY164:$CP164&gt;20,1,0))</f>
        <v>3</v>
      </c>
      <c r="CX164" s="70">
        <f t="shared" si="122"/>
        <v>16.666666666666664</v>
      </c>
      <c r="CY164" s="70">
        <f t="array" ref="CY164">SUM(IF(BY164:CP164&gt;40,1,0))</f>
        <v>2</v>
      </c>
      <c r="CZ164" s="70">
        <f t="shared" si="141"/>
        <v>11.111111111111111</v>
      </c>
      <c r="DA164" s="70">
        <v>0.75140003781190268</v>
      </c>
      <c r="DB164" s="70">
        <v>3.2265917602993799E-2</v>
      </c>
      <c r="DC164" s="70">
        <f t="shared" si="142"/>
        <v>0.39183297770744824</v>
      </c>
      <c r="DD164" s="70">
        <f t="shared" si="123"/>
        <v>0.39183297770744824</v>
      </c>
      <c r="DE164" s="70">
        <f t="shared" si="124"/>
        <v>0.75140003781190268</v>
      </c>
      <c r="DF164" s="70">
        <f t="shared" si="125"/>
        <v>2</v>
      </c>
      <c r="DG164" s="70">
        <f t="array" ref="DG164">SUM(IF($DA164:$DB164&lt;0,1,0))</f>
        <v>0</v>
      </c>
      <c r="DH164" s="70">
        <f t="shared" si="126"/>
        <v>0</v>
      </c>
      <c r="DI164" s="70">
        <f t="array" ref="DI164">SUM(IF($DA164:$DB164&gt;20,1,0))</f>
        <v>0</v>
      </c>
      <c r="DJ164" s="70">
        <f t="shared" si="127"/>
        <v>0</v>
      </c>
      <c r="DK164" s="70">
        <f t="array" ref="DK164">SUM(IF(DA164:DB164&gt;40,1,0))</f>
        <v>0</v>
      </c>
      <c r="DL164" s="70">
        <f t="shared" si="143"/>
        <v>0</v>
      </c>
      <c r="DM164" s="70">
        <v>9.8202808833346289</v>
      </c>
      <c r="DN164" s="70">
        <v>2.7499814642258769</v>
      </c>
      <c r="DO164" s="70">
        <f t="shared" si="153"/>
        <v>6.2851311737802531</v>
      </c>
      <c r="DP164" s="70">
        <f t="shared" si="148"/>
        <v>6.2851311737802522</v>
      </c>
      <c r="DQ164" s="70">
        <f t="shared" si="149"/>
        <v>9.8202808833346289</v>
      </c>
      <c r="DR164" s="70">
        <f t="shared" si="150"/>
        <v>2</v>
      </c>
      <c r="DS164" s="70">
        <f t="array" ref="DS164">SUM(IF($DM164:$DN164&lt;0,1,0))</f>
        <v>0</v>
      </c>
      <c r="DT164" s="70">
        <f t="shared" si="151"/>
        <v>0</v>
      </c>
      <c r="DU164" s="70">
        <f t="array" ref="DU164">SUM(IF($DM164:$DN164&gt;20,1,0))</f>
        <v>0</v>
      </c>
      <c r="DV164" s="70">
        <f t="shared" si="152"/>
        <v>0</v>
      </c>
      <c r="DW164" s="70">
        <f t="array" ref="DW164">SUM(IF(DM164:DN164&gt;40,1,0))</f>
        <v>0</v>
      </c>
      <c r="DX164" s="70">
        <f t="shared" si="154"/>
        <v>0</v>
      </c>
      <c r="DY164" s="70">
        <f t="shared" si="145"/>
        <v>7.190299857413601</v>
      </c>
      <c r="DZ164" s="70">
        <f t="shared" si="128"/>
        <v>2.5657032843697456</v>
      </c>
      <c r="EA164" s="70">
        <f t="shared" si="129"/>
        <v>98.0510778420186</v>
      </c>
      <c r="EB164" s="70">
        <f t="shared" si="146"/>
        <v>4.0227585281120462</v>
      </c>
      <c r="EC164" s="70">
        <f t="shared" si="130"/>
        <v>16.633358098506008</v>
      </c>
      <c r="ED164" s="70">
        <f t="shared" si="131"/>
        <v>65</v>
      </c>
      <c r="EE164" s="70">
        <f t="shared" si="131"/>
        <v>11</v>
      </c>
      <c r="EF164" s="70">
        <f t="shared" si="132"/>
        <v>16.923076923076923</v>
      </c>
      <c r="EG164" s="70">
        <f t="shared" si="133"/>
        <v>5</v>
      </c>
      <c r="EH164" s="103">
        <f t="shared" si="134"/>
        <v>7.6923076923076925</v>
      </c>
      <c r="EI164" s="70">
        <f t="shared" si="147"/>
        <v>12.030168905168905</v>
      </c>
      <c r="EJ164" s="70">
        <f t="shared" si="135"/>
        <v>3</v>
      </c>
      <c r="EK164" s="70">
        <f t="shared" si="144"/>
        <v>4.6153846153846159</v>
      </c>
      <c r="EL164" s="37"/>
      <c r="EM164" s="37"/>
      <c r="EN164" s="37"/>
      <c r="EO164" s="37"/>
    </row>
    <row r="165" spans="2:145" x14ac:dyDescent="0.4">
      <c r="B165" s="69">
        <v>1956</v>
      </c>
      <c r="C165" s="70">
        <v>1.980198019801982</v>
      </c>
      <c r="D165" s="70">
        <v>3.1578947368421151</v>
      </c>
      <c r="E165" s="70"/>
      <c r="F165" s="70">
        <v>4.5447953301185455</v>
      </c>
      <c r="G165" s="70">
        <v>3.9619293434424989</v>
      </c>
      <c r="H165" s="70">
        <v>1.9851116625310052</v>
      </c>
      <c r="I165" s="70">
        <v>2.5974025974025983</v>
      </c>
      <c r="J165" s="70">
        <v>-1.2195121951219523</v>
      </c>
      <c r="K165" s="70">
        <v>5.7147501989338805</v>
      </c>
      <c r="L165" s="70">
        <v>6.8629090673594053</v>
      </c>
      <c r="M165" s="70">
        <v>1.8884462151394406</v>
      </c>
      <c r="N165" s="70">
        <v>4.8075329566854945</v>
      </c>
      <c r="O165" s="70">
        <v>3.1034482758620641</v>
      </c>
      <c r="P165" s="70">
        <v>2.9119582764187246</v>
      </c>
      <c r="Q165" s="70">
        <f t="shared" si="107"/>
        <v>3.2536049604165997</v>
      </c>
      <c r="R165" s="70">
        <f t="shared" si="101"/>
        <v>3.1034482758620641</v>
      </c>
      <c r="S165" s="70">
        <f t="shared" si="102"/>
        <v>6.8629090673594053</v>
      </c>
      <c r="T165" s="70">
        <f t="shared" si="103"/>
        <v>13</v>
      </c>
      <c r="U165" s="70">
        <f t="array" ref="U165">SUM(IF($C165:$P165&lt;0,1,0))</f>
        <v>1</v>
      </c>
      <c r="V165" s="70">
        <f t="shared" si="104"/>
        <v>7.6923076923076925</v>
      </c>
      <c r="W165" s="70">
        <f t="array" ref="W165">SUM(IF($C165:$P165&gt;20,1,0))</f>
        <v>0</v>
      </c>
      <c r="X165" s="70">
        <f t="shared" si="105"/>
        <v>0</v>
      </c>
      <c r="Y165" s="70">
        <f t="array" ref="Y165">SUM(IF(C165:P165&gt;40,1,0))</f>
        <v>0</v>
      </c>
      <c r="Z165" s="70">
        <f t="shared" si="106"/>
        <v>0</v>
      </c>
      <c r="AA165" s="70" t="s">
        <v>14</v>
      </c>
      <c r="AB165" s="70">
        <v>4.3480985555079901</v>
      </c>
      <c r="AC165" s="70">
        <v>9.9985638374263885</v>
      </c>
      <c r="AD165" s="70">
        <v>6.3118002207922856</v>
      </c>
      <c r="AE165" s="70">
        <v>1.0329757761616312</v>
      </c>
      <c r="AF165" s="70">
        <v>22.846905537459293</v>
      </c>
      <c r="AG165" s="70">
        <v>3.2968467498221279</v>
      </c>
      <c r="AH165" s="70">
        <v>6.6767830045523224</v>
      </c>
      <c r="AI165" s="70">
        <v>2.6266416510319024</v>
      </c>
      <c r="AJ165" s="70">
        <v>3.2966559659107331</v>
      </c>
      <c r="AK165" s="70">
        <v>12.930715359568467</v>
      </c>
      <c r="AL165" s="70">
        <v>6.5419789676772488</v>
      </c>
      <c r="AM165" s="70">
        <f t="shared" si="136"/>
        <v>7.2643605114463989</v>
      </c>
      <c r="AN165" s="70">
        <f t="shared" si="108"/>
        <v>6.3118002207922856</v>
      </c>
      <c r="AO165" s="70">
        <f t="shared" si="109"/>
        <v>22.846905537459293</v>
      </c>
      <c r="AP165" s="70">
        <f t="shared" si="110"/>
        <v>12</v>
      </c>
      <c r="AQ165" s="70">
        <f t="array" ref="AQ165">SUM(IF($AA165:$AL165&lt;0,1,0))</f>
        <v>0</v>
      </c>
      <c r="AR165" s="70">
        <f t="shared" si="111"/>
        <v>0</v>
      </c>
      <c r="AS165" s="70">
        <f t="array" ref="AS165">SUM(IF($AA165:$AL165&gt;20,1,0))</f>
        <v>2</v>
      </c>
      <c r="AT165" s="70">
        <f t="shared" si="112"/>
        <v>16.666666666666664</v>
      </c>
      <c r="AU165" s="70">
        <f t="array" ref="AU165">SUM(IF(AA165:AL165&gt;40,1,0))</f>
        <v>1</v>
      </c>
      <c r="AV165" s="70">
        <f t="shared" si="137"/>
        <v>8.3333333333333321</v>
      </c>
      <c r="AW165" s="70">
        <v>3.7381178707224341</v>
      </c>
      <c r="AX165" s="70">
        <v>3.0502808433945248</v>
      </c>
      <c r="AY165" s="70">
        <v>3.797275814017377</v>
      </c>
      <c r="AZ165" s="70">
        <v>14.290379362296365</v>
      </c>
      <c r="BA165" s="70">
        <v>2.9702970297029676</v>
      </c>
      <c r="BB165" s="70">
        <v>7.8431372549019773</v>
      </c>
      <c r="BC165" s="70">
        <v>-24.590163934426236</v>
      </c>
      <c r="BD165" s="70">
        <v>12.90252894752002</v>
      </c>
      <c r="BE165" s="70">
        <v>3.175585513420244</v>
      </c>
      <c r="BF165" s="70">
        <v>4.8326178485924141</v>
      </c>
      <c r="BG165" s="70">
        <v>3.9426093064610126</v>
      </c>
      <c r="BH165" s="70">
        <v>-1</v>
      </c>
      <c r="BI165" s="70">
        <v>2.2598882892328813</v>
      </c>
      <c r="BJ165" s="70">
        <v>2.4999999999999911</v>
      </c>
      <c r="BK165" s="70">
        <v>5.5235060485124272</v>
      </c>
      <c r="BL165" s="70">
        <v>5.2037565333277636</v>
      </c>
      <c r="BM165" s="70">
        <v>6.9205042449189698</v>
      </c>
      <c r="BN165" s="70">
        <v>5.1044083526682327</v>
      </c>
      <c r="BO165" s="70">
        <f t="shared" si="138"/>
        <v>3.4702627402924091</v>
      </c>
      <c r="BP165" s="70">
        <f t="shared" si="113"/>
        <v>3.8699425602391946</v>
      </c>
      <c r="BQ165" s="70">
        <f t="shared" si="114"/>
        <v>14.290379362296365</v>
      </c>
      <c r="BR165" s="70">
        <f t="shared" si="115"/>
        <v>18</v>
      </c>
      <c r="BS165" s="70">
        <f t="array" ref="BS165">SUM(IF($AW165:$BN165&lt;0,1,0))</f>
        <v>2</v>
      </c>
      <c r="BT165" s="70">
        <f t="shared" si="116"/>
        <v>11.111111111111111</v>
      </c>
      <c r="BU165" s="70">
        <f t="array" ref="BU165">SUM(IF($AW165:$BN165&gt;20,1,0))</f>
        <v>0</v>
      </c>
      <c r="BV165" s="70">
        <f t="shared" si="117"/>
        <v>0</v>
      </c>
      <c r="BW165" s="70">
        <f t="array" ref="BW165">SUM(IF(AW165:BN165&gt;40,1,0))</f>
        <v>0</v>
      </c>
      <c r="BX165" s="70">
        <f t="shared" si="139"/>
        <v>0</v>
      </c>
      <c r="BY165" s="70">
        <v>15.991471215351813</v>
      </c>
      <c r="BZ165" s="70">
        <v>276.42077386831977</v>
      </c>
      <c r="CA165" s="70">
        <v>25.821645519042058</v>
      </c>
      <c r="CB165" s="70">
        <v>37.699852256689496</v>
      </c>
      <c r="CC165" s="70">
        <v>8.0039057194963394</v>
      </c>
      <c r="CD165" s="70">
        <v>-1.0648355469427828E-2</v>
      </c>
      <c r="CE165" s="70">
        <v>1.339503166098388</v>
      </c>
      <c r="CF165" s="70">
        <v>-4.3911235472500696</v>
      </c>
      <c r="CG165" s="70">
        <v>1.5415094054032594</v>
      </c>
      <c r="CH165" s="70">
        <v>0.40318245349962867</v>
      </c>
      <c r="CI165" s="70">
        <v>7.4780618084700601</v>
      </c>
      <c r="CJ165" s="70">
        <v>4.4802867383512135</v>
      </c>
      <c r="CK165" s="70">
        <v>-2.9686575990538033</v>
      </c>
      <c r="CL165" s="70">
        <v>-0.42952413247427934</v>
      </c>
      <c r="CM165" s="70">
        <v>19.411535339392593</v>
      </c>
      <c r="CN165" s="70">
        <v>5.811819888219353</v>
      </c>
      <c r="CO165" s="70">
        <v>7.6707317073170778</v>
      </c>
      <c r="CP165" s="70">
        <v>0.81233622736533506</v>
      </c>
      <c r="CQ165" s="70">
        <f t="shared" si="140"/>
        <v>22.504814537709379</v>
      </c>
      <c r="CR165" s="70">
        <f t="shared" si="118"/>
        <v>5.1460533132852833</v>
      </c>
      <c r="CS165" s="70">
        <f t="shared" si="119"/>
        <v>276.42077386831977</v>
      </c>
      <c r="CT165" s="70">
        <f t="shared" si="120"/>
        <v>18</v>
      </c>
      <c r="CU165" s="70">
        <f t="array" ref="CU165">SUM(IF($BY165:$CP165&lt;0,1,0))</f>
        <v>4</v>
      </c>
      <c r="CV165" s="70">
        <f t="shared" si="121"/>
        <v>22.222222222222221</v>
      </c>
      <c r="CW165" s="70">
        <f t="array" ref="CW165">SUM(IF($BY165:$CP165&gt;20,1,0))</f>
        <v>3</v>
      </c>
      <c r="CX165" s="70">
        <f t="shared" si="122"/>
        <v>16.666666666666664</v>
      </c>
      <c r="CY165" s="70">
        <f t="array" ref="CY165">SUM(IF(BY165:CP165&gt;40,1,0))</f>
        <v>1</v>
      </c>
      <c r="CZ165" s="70">
        <f t="shared" si="141"/>
        <v>5.5555555555555554</v>
      </c>
      <c r="DA165" s="70">
        <v>2.5934456014735869</v>
      </c>
      <c r="DB165" s="70">
        <v>2.2725373134328404</v>
      </c>
      <c r="DC165" s="70">
        <f t="shared" si="142"/>
        <v>2.4329914574532134</v>
      </c>
      <c r="DD165" s="70">
        <f t="shared" si="123"/>
        <v>2.4329914574532134</v>
      </c>
      <c r="DE165" s="70">
        <f t="shared" si="124"/>
        <v>2.5934456014735869</v>
      </c>
      <c r="DF165" s="70">
        <f t="shared" si="125"/>
        <v>2</v>
      </c>
      <c r="DG165" s="70">
        <f t="array" ref="DG165">SUM(IF($DA165:$DB165&lt;0,1,0))</f>
        <v>0</v>
      </c>
      <c r="DH165" s="70">
        <f t="shared" si="126"/>
        <v>0</v>
      </c>
      <c r="DI165" s="70">
        <f t="array" ref="DI165">SUM(IF($DA165:$DB165&gt;20,1,0))</f>
        <v>0</v>
      </c>
      <c r="DJ165" s="70">
        <f t="shared" si="127"/>
        <v>0</v>
      </c>
      <c r="DK165" s="70">
        <f t="array" ref="DK165">SUM(IF(DA165:DB165&gt;40,1,0))</f>
        <v>0</v>
      </c>
      <c r="DL165" s="70">
        <f t="shared" si="143"/>
        <v>0</v>
      </c>
      <c r="DM165" s="70">
        <v>6.0407200872356057</v>
      </c>
      <c r="DN165" s="70">
        <v>3.544890612894235</v>
      </c>
      <c r="DO165" s="70">
        <f t="shared" si="153"/>
        <v>4.7928053500649206</v>
      </c>
      <c r="DP165" s="70">
        <f t="shared" si="148"/>
        <v>4.7928053500649206</v>
      </c>
      <c r="DQ165" s="70">
        <f t="shared" si="149"/>
        <v>6.0407200872356057</v>
      </c>
      <c r="DR165" s="70">
        <f t="shared" si="150"/>
        <v>2</v>
      </c>
      <c r="DS165" s="70">
        <f t="array" ref="DS165">SUM(IF($DM165:$DN165&lt;0,1,0))</f>
        <v>0</v>
      </c>
      <c r="DT165" s="70">
        <f t="shared" si="151"/>
        <v>0</v>
      </c>
      <c r="DU165" s="70">
        <f t="array" ref="DU165">SUM(IF($DM165:$DN165&gt;20,1,0))</f>
        <v>0</v>
      </c>
      <c r="DV165" s="70">
        <f t="shared" si="152"/>
        <v>0</v>
      </c>
      <c r="DW165" s="70">
        <f t="array" ref="DW165">SUM(IF(DM165:DN165&gt;40,1,0))</f>
        <v>0</v>
      </c>
      <c r="DX165" s="70">
        <f t="shared" si="154"/>
        <v>0</v>
      </c>
      <c r="DY165" s="70">
        <f t="shared" si="145"/>
        <v>9.4407471051624174</v>
      </c>
      <c r="DZ165" s="70">
        <f t="shared" si="128"/>
        <v>3.8699425602391946</v>
      </c>
      <c r="EA165" s="70">
        <f t="shared" si="129"/>
        <v>276.42077386831977</v>
      </c>
      <c r="EB165" s="70">
        <f t="shared" si="146"/>
        <v>3.7138897684753172</v>
      </c>
      <c r="EC165" s="70">
        <f t="shared" si="130"/>
        <v>34.77363561341889</v>
      </c>
      <c r="ED165" s="70">
        <f t="shared" si="131"/>
        <v>65</v>
      </c>
      <c r="EE165" s="70">
        <f t="shared" si="131"/>
        <v>7</v>
      </c>
      <c r="EF165" s="70">
        <f t="shared" si="132"/>
        <v>10.76923076923077</v>
      </c>
      <c r="EG165" s="70">
        <f t="shared" si="133"/>
        <v>5</v>
      </c>
      <c r="EH165" s="103">
        <f t="shared" si="134"/>
        <v>7.6923076923076925</v>
      </c>
      <c r="EI165" s="70">
        <f t="shared" si="147"/>
        <v>10.402167277167278</v>
      </c>
      <c r="EJ165" s="70">
        <f t="shared" si="135"/>
        <v>2</v>
      </c>
      <c r="EK165" s="70">
        <f t="shared" si="144"/>
        <v>3.0769230769230771</v>
      </c>
      <c r="EL165" s="37"/>
      <c r="EM165" s="37"/>
      <c r="EN165" s="37"/>
      <c r="EO165" s="37"/>
    </row>
    <row r="166" spans="2:145" x14ac:dyDescent="0.4">
      <c r="B166" s="69">
        <v>1957</v>
      </c>
      <c r="C166" s="70">
        <v>2.9126213592232997</v>
      </c>
      <c r="D166" s="70">
        <v>1.0204081632652962</v>
      </c>
      <c r="E166" s="70">
        <v>6.8181818181818121</v>
      </c>
      <c r="F166" s="70">
        <v>13.043402868092047</v>
      </c>
      <c r="G166" s="70">
        <v>3.249231915091698</v>
      </c>
      <c r="H166" s="70">
        <v>-0.97323600973235425</v>
      </c>
      <c r="I166" s="70">
        <v>3.7974683544304</v>
      </c>
      <c r="J166" s="70">
        <v>-1.2345679012345734</v>
      </c>
      <c r="K166" s="70">
        <v>2.3172429422429475</v>
      </c>
      <c r="L166" s="70">
        <v>1.5463968465591096</v>
      </c>
      <c r="M166" s="70">
        <v>3.2637313938635586</v>
      </c>
      <c r="N166" s="70">
        <v>5.5048443205013964</v>
      </c>
      <c r="O166" s="70">
        <v>3.177257525083621</v>
      </c>
      <c r="P166" s="70">
        <v>4.7179487179487278</v>
      </c>
      <c r="Q166" s="70">
        <f t="shared" si="107"/>
        <v>3.5114951652512132</v>
      </c>
      <c r="R166" s="70">
        <f t="shared" si="101"/>
        <v>3.2132447200876593</v>
      </c>
      <c r="S166" s="70">
        <f t="shared" si="102"/>
        <v>13.043402868092047</v>
      </c>
      <c r="T166" s="70">
        <f t="shared" si="103"/>
        <v>14</v>
      </c>
      <c r="U166" s="70">
        <f t="array" ref="U166">SUM(IF($C166:$P166&lt;0,1,0))</f>
        <v>2</v>
      </c>
      <c r="V166" s="70">
        <f t="shared" si="104"/>
        <v>14.285714285714286</v>
      </c>
      <c r="W166" s="70">
        <f t="array" ref="W166">SUM(IF($C166:$P166&gt;20,1,0))</f>
        <v>0</v>
      </c>
      <c r="X166" s="70">
        <f t="shared" si="105"/>
        <v>0</v>
      </c>
      <c r="Y166" s="70">
        <f t="array" ref="Y166">SUM(IF(C166:P166&gt;40,1,0))</f>
        <v>0</v>
      </c>
      <c r="Z166" s="70">
        <f t="shared" si="106"/>
        <v>0</v>
      </c>
      <c r="AA166" s="70" t="s">
        <v>14</v>
      </c>
      <c r="AB166" s="70">
        <v>-7.0706464076231681</v>
      </c>
      <c r="AC166" s="70">
        <v>5.0527470231878091</v>
      </c>
      <c r="AD166" s="70">
        <v>32.567915415475881</v>
      </c>
      <c r="AE166" s="70">
        <v>2.7307170763347544</v>
      </c>
      <c r="AF166" s="70">
        <v>-1.4708006430086429</v>
      </c>
      <c r="AG166" s="70">
        <v>2.9256024971881311</v>
      </c>
      <c r="AH166" s="70">
        <v>6.1166429587482085</v>
      </c>
      <c r="AI166" s="70">
        <v>1.6453382084095081</v>
      </c>
      <c r="AJ166" s="70">
        <v>2.9254217594226972</v>
      </c>
      <c r="AK166" s="70">
        <v>1.5265949974244686</v>
      </c>
      <c r="AL166" s="70">
        <v>0</v>
      </c>
      <c r="AM166" s="70">
        <f t="shared" si="136"/>
        <v>4.2681393532326943</v>
      </c>
      <c r="AN166" s="70">
        <f t="shared" si="108"/>
        <v>2.7307170763347544</v>
      </c>
      <c r="AO166" s="70">
        <f t="shared" si="109"/>
        <v>32.567915415475881</v>
      </c>
      <c r="AP166" s="70">
        <f t="shared" si="110"/>
        <v>12</v>
      </c>
      <c r="AQ166" s="70">
        <f t="array" ref="AQ166">SUM(IF($AA166:$AL166&lt;0,1,0))</f>
        <v>2</v>
      </c>
      <c r="AR166" s="70">
        <f t="shared" si="111"/>
        <v>16.666666666666668</v>
      </c>
      <c r="AS166" s="70">
        <f t="array" ref="AS166">SUM(IF($AA166:$AL166&gt;20,1,0))</f>
        <v>2</v>
      </c>
      <c r="AT166" s="70">
        <f t="shared" si="112"/>
        <v>16.666666666666664</v>
      </c>
      <c r="AU166" s="70">
        <f t="array" ref="AU166">SUM(IF(AA166:AL166&gt;40,1,0))</f>
        <v>1</v>
      </c>
      <c r="AV166" s="70">
        <f t="shared" si="137"/>
        <v>8.3333333333333321</v>
      </c>
      <c r="AW166" s="70">
        <v>0.97404531189151677</v>
      </c>
      <c r="AX166" s="70">
        <v>3.0082058404188028</v>
      </c>
      <c r="AY166" s="70">
        <v>0</v>
      </c>
      <c r="AZ166" s="70">
        <v>10.727101137431633</v>
      </c>
      <c r="BA166" s="70">
        <v>4.8076923076923306</v>
      </c>
      <c r="BB166" s="70">
        <v>-2.7272727272727448</v>
      </c>
      <c r="BC166" s="70">
        <v>41.304347826086961</v>
      </c>
      <c r="BD166" s="70">
        <v>-9.5235665539894114</v>
      </c>
      <c r="BE166" s="70">
        <v>1.6358402996761052</v>
      </c>
      <c r="BF166" s="70">
        <v>7.1859588333152908</v>
      </c>
      <c r="BG166" s="70">
        <v>2.6444542544895722</v>
      </c>
      <c r="BH166" s="70">
        <v>5.4</v>
      </c>
      <c r="BI166" s="70">
        <v>0.8127115923531204</v>
      </c>
      <c r="BJ166" s="70">
        <v>5.4634146341463463</v>
      </c>
      <c r="BK166" s="70">
        <v>12.351860475700491</v>
      </c>
      <c r="BL166" s="70">
        <v>4.4634020822611919</v>
      </c>
      <c r="BM166" s="70">
        <v>13.666987487969189</v>
      </c>
      <c r="BN166" s="70">
        <v>3.5320088300220709</v>
      </c>
      <c r="BO166" s="70">
        <f t="shared" si="138"/>
        <v>5.8737328684551375</v>
      </c>
      <c r="BP166" s="70">
        <f t="shared" si="113"/>
        <v>3.9977054561416314</v>
      </c>
      <c r="BQ166" s="70">
        <f t="shared" si="114"/>
        <v>41.304347826086961</v>
      </c>
      <c r="BR166" s="70">
        <f t="shared" si="115"/>
        <v>18</v>
      </c>
      <c r="BS166" s="70">
        <f t="array" ref="BS166">SUM(IF($AW166:$BN166&lt;0,1,0))</f>
        <v>2</v>
      </c>
      <c r="BT166" s="70">
        <f t="shared" si="116"/>
        <v>11.111111111111111</v>
      </c>
      <c r="BU166" s="70">
        <f t="array" ref="BU166">SUM(IF($AW166:$BN166&gt;20,1,0))</f>
        <v>1</v>
      </c>
      <c r="BV166" s="70">
        <f t="shared" si="117"/>
        <v>5.5555555555555554</v>
      </c>
      <c r="BW166" s="70">
        <f t="array" ref="BW166">SUM(IF(AW166:BN166&gt;40,1,0))</f>
        <v>1</v>
      </c>
      <c r="BX166" s="70">
        <f t="shared" si="139"/>
        <v>5.5555555555555554</v>
      </c>
      <c r="BY166" s="70">
        <v>21.691176470588232</v>
      </c>
      <c r="BZ166" s="70">
        <v>82.510270764863094</v>
      </c>
      <c r="CA166" s="70">
        <v>13.805956497751437</v>
      </c>
      <c r="CB166" s="70">
        <v>24.617176797644518</v>
      </c>
      <c r="CC166" s="70">
        <v>18.500897628742422</v>
      </c>
      <c r="CD166" s="70">
        <v>3.4616819836159785</v>
      </c>
      <c r="CE166" s="70">
        <v>4.8425859168469199</v>
      </c>
      <c r="CF166" s="70">
        <v>4.900589045477366</v>
      </c>
      <c r="CG166" s="70">
        <v>-0.48449261085171624</v>
      </c>
      <c r="CH166" s="70">
        <v>-0.98180200611980806</v>
      </c>
      <c r="CI166" s="70">
        <v>-3.1238906638267672</v>
      </c>
      <c r="CJ166" s="70">
        <v>5.3173241852487063</v>
      </c>
      <c r="CK166" s="70">
        <v>-3.998049731838127</v>
      </c>
      <c r="CL166" s="70">
        <v>9.0816210693600574E-2</v>
      </c>
      <c r="CM166" s="70">
        <v>15.443658437529107</v>
      </c>
      <c r="CN166" s="70">
        <v>8.1388270815992652</v>
      </c>
      <c r="CO166" s="70">
        <v>12.996941896024454</v>
      </c>
      <c r="CP166" s="70">
        <v>-0.45213110245518279</v>
      </c>
      <c r="CQ166" s="70">
        <f t="shared" si="140"/>
        <v>11.515418711196308</v>
      </c>
      <c r="CR166" s="70">
        <f t="shared" si="118"/>
        <v>5.1089566153630361</v>
      </c>
      <c r="CS166" s="70">
        <f t="shared" si="119"/>
        <v>82.510270764863094</v>
      </c>
      <c r="CT166" s="70">
        <f t="shared" si="120"/>
        <v>18</v>
      </c>
      <c r="CU166" s="70">
        <f t="array" ref="CU166">SUM(IF($BY166:$CP166&lt;0,1,0))</f>
        <v>5</v>
      </c>
      <c r="CV166" s="70">
        <f t="shared" si="121"/>
        <v>27.777777777777779</v>
      </c>
      <c r="CW166" s="70">
        <f t="array" ref="CW166">SUM(IF($BY166:$CP166&gt;20,1,0))</f>
        <v>3</v>
      </c>
      <c r="CX166" s="70">
        <f t="shared" si="122"/>
        <v>16.666666666666664</v>
      </c>
      <c r="CY166" s="70">
        <f t="array" ref="CY166">SUM(IF(BY166:CP166&gt;40,1,0))</f>
        <v>1</v>
      </c>
      <c r="CZ166" s="70">
        <f t="shared" si="141"/>
        <v>5.5555555555555554</v>
      </c>
      <c r="DA166" s="70">
        <v>1.6642447614102058</v>
      </c>
      <c r="DB166" s="70">
        <v>3.1392753623188381</v>
      </c>
      <c r="DC166" s="70">
        <f t="shared" si="142"/>
        <v>2.4017600618645218</v>
      </c>
      <c r="DD166" s="70">
        <f t="shared" si="123"/>
        <v>2.4017600618645218</v>
      </c>
      <c r="DE166" s="70">
        <f t="shared" si="124"/>
        <v>3.1392753623188381</v>
      </c>
      <c r="DF166" s="70">
        <f t="shared" si="125"/>
        <v>2</v>
      </c>
      <c r="DG166" s="70">
        <f t="array" ref="DG166">SUM(IF($DA166:$DB166&lt;0,1,0))</f>
        <v>0</v>
      </c>
      <c r="DH166" s="70">
        <f t="shared" si="126"/>
        <v>0</v>
      </c>
      <c r="DI166" s="70">
        <f t="array" ref="DI166">SUM(IF($DA166:$DB166&gt;20,1,0))</f>
        <v>0</v>
      </c>
      <c r="DJ166" s="70">
        <f t="shared" si="127"/>
        <v>0</v>
      </c>
      <c r="DK166" s="70">
        <f t="array" ref="DK166">SUM(IF(DA166:DB166&gt;40,1,0))</f>
        <v>0</v>
      </c>
      <c r="DL166" s="70">
        <f t="shared" si="143"/>
        <v>0</v>
      </c>
      <c r="DM166" s="70">
        <v>-7.0953359891221979E-2</v>
      </c>
      <c r="DN166" s="70">
        <v>1.8318875197916071</v>
      </c>
      <c r="DO166" s="70">
        <f t="shared" si="153"/>
        <v>0.88046707995019258</v>
      </c>
      <c r="DP166" s="70">
        <f t="shared" si="148"/>
        <v>0.88046707995019258</v>
      </c>
      <c r="DQ166" s="70">
        <f t="shared" si="149"/>
        <v>1.8318875197916071</v>
      </c>
      <c r="DR166" s="70">
        <f t="shared" si="150"/>
        <v>2</v>
      </c>
      <c r="DS166" s="70">
        <f t="array" ref="DS166">SUM(IF($DM166:$DN166&lt;0,1,0))</f>
        <v>1</v>
      </c>
      <c r="DT166" s="70">
        <f t="shared" si="151"/>
        <v>50</v>
      </c>
      <c r="DU166" s="70">
        <f t="array" ref="DU166">SUM(IF($DM166:$DN166&gt;20,1,0))</f>
        <v>0</v>
      </c>
      <c r="DV166" s="70">
        <f t="shared" si="152"/>
        <v>0</v>
      </c>
      <c r="DW166" s="70">
        <f t="array" ref="DW166">SUM(IF(DM166:DN166&gt;40,1,0))</f>
        <v>0</v>
      </c>
      <c r="DX166" s="70">
        <f t="shared" si="154"/>
        <v>0</v>
      </c>
      <c r="DY166" s="70">
        <f t="shared" si="145"/>
        <v>6.3950715064066461</v>
      </c>
      <c r="DZ166" s="70">
        <f t="shared" si="128"/>
        <v>3.177257525083621</v>
      </c>
      <c r="EA166" s="70">
        <f t="shared" si="129"/>
        <v>82.510270764863094</v>
      </c>
      <c r="EB166" s="70">
        <f t="shared" si="146"/>
        <v>2.6741602006638505</v>
      </c>
      <c r="EC166" s="70">
        <f t="shared" si="130"/>
        <v>12.71607981528506</v>
      </c>
      <c r="ED166" s="70">
        <f t="shared" si="131"/>
        <v>66</v>
      </c>
      <c r="EE166" s="70">
        <f t="shared" si="131"/>
        <v>12</v>
      </c>
      <c r="EF166" s="70">
        <f t="shared" si="132"/>
        <v>18.181818181818183</v>
      </c>
      <c r="EG166" s="70">
        <f t="shared" si="133"/>
        <v>6</v>
      </c>
      <c r="EH166" s="103">
        <f t="shared" si="134"/>
        <v>9.0909090909090917</v>
      </c>
      <c r="EI166" s="70">
        <f t="shared" si="147"/>
        <v>8.7427156177156196</v>
      </c>
      <c r="EJ166" s="70">
        <f t="shared" si="135"/>
        <v>3</v>
      </c>
      <c r="EK166" s="70">
        <f t="shared" si="144"/>
        <v>4.5454545454545459</v>
      </c>
      <c r="EL166" s="37"/>
      <c r="EM166" s="37"/>
      <c r="EN166" s="37"/>
      <c r="EO166" s="37"/>
    </row>
    <row r="167" spans="2:145" x14ac:dyDescent="0.4">
      <c r="B167" s="69">
        <v>1958</v>
      </c>
      <c r="C167" s="70">
        <v>12.264150943396235</v>
      </c>
      <c r="D167" s="70">
        <v>2.020202020202011</v>
      </c>
      <c r="E167" s="70">
        <v>12.765957446808507</v>
      </c>
      <c r="F167" s="70">
        <v>21.15476062646685</v>
      </c>
      <c r="G167" s="70">
        <v>-1.3405470393748113</v>
      </c>
      <c r="H167" s="70">
        <v>1.7199017199017181</v>
      </c>
      <c r="I167" s="70">
        <v>1.2195121951219523</v>
      </c>
      <c r="J167" s="70">
        <v>1.2499999999999956</v>
      </c>
      <c r="K167" s="70">
        <v>4.3839734208756855</v>
      </c>
      <c r="L167" s="70">
        <v>-3.3999901377970883</v>
      </c>
      <c r="M167" s="70">
        <v>3.1605785979350207</v>
      </c>
      <c r="N167" s="70">
        <v>5.2169410931187912</v>
      </c>
      <c r="O167" s="70">
        <v>1.1345218800648205</v>
      </c>
      <c r="P167" s="70">
        <v>1.8004263409575394</v>
      </c>
      <c r="Q167" s="70">
        <f t="shared" si="107"/>
        <v>4.5250277934055161</v>
      </c>
      <c r="R167" s="70">
        <f t="shared" si="101"/>
        <v>1.9103141805797752</v>
      </c>
      <c r="S167" s="70">
        <f t="shared" si="102"/>
        <v>21.15476062646685</v>
      </c>
      <c r="T167" s="70">
        <f t="shared" si="103"/>
        <v>14</v>
      </c>
      <c r="U167" s="70">
        <f t="array" ref="U167">SUM(IF($C167:$P167&lt;0,1,0))</f>
        <v>2</v>
      </c>
      <c r="V167" s="70">
        <f t="shared" si="104"/>
        <v>14.285714285714286</v>
      </c>
      <c r="W167" s="70">
        <f t="array" ref="W167">SUM(IF($C167:$P167&gt;20,1,0))</f>
        <v>1</v>
      </c>
      <c r="X167" s="70">
        <f t="shared" si="105"/>
        <v>7.1428571428571423</v>
      </c>
      <c r="Y167" s="70">
        <f t="array" ref="Y167">SUM(IF(C167:P167&gt;40,1,0))</f>
        <v>0</v>
      </c>
      <c r="Z167" s="70">
        <f t="shared" si="106"/>
        <v>0</v>
      </c>
      <c r="AA167" s="70" t="s">
        <v>14</v>
      </c>
      <c r="AB167" s="70">
        <v>5.4339630770556449</v>
      </c>
      <c r="AC167" s="70">
        <v>5.3097382060718346</v>
      </c>
      <c r="AD167" s="70">
        <v>31.575957722879011</v>
      </c>
      <c r="AE167" s="70">
        <v>-0.18655785825092683</v>
      </c>
      <c r="AF167" s="70">
        <v>2.459261463859852</v>
      </c>
      <c r="AG167" s="70">
        <v>-2.3257035869973075</v>
      </c>
      <c r="AH167" s="70">
        <v>-3.7533512064343078</v>
      </c>
      <c r="AI167" s="70">
        <v>3.5971223021582732</v>
      </c>
      <c r="AJ167" s="70">
        <v>-2.3253490049072623</v>
      </c>
      <c r="AK167" s="70">
        <v>1.5036404968207462</v>
      </c>
      <c r="AL167" s="70">
        <v>5.2628443782576193</v>
      </c>
      <c r="AM167" s="70">
        <f t="shared" si="136"/>
        <v>4.2319605445921065</v>
      </c>
      <c r="AN167" s="70">
        <f t="shared" si="108"/>
        <v>2.459261463859852</v>
      </c>
      <c r="AO167" s="70">
        <f t="shared" si="109"/>
        <v>31.575957722879011</v>
      </c>
      <c r="AP167" s="70">
        <f t="shared" si="110"/>
        <v>12</v>
      </c>
      <c r="AQ167" s="70">
        <f t="array" ref="AQ167">SUM(IF($AA167:$AL167&lt;0,1,0))</f>
        <v>4</v>
      </c>
      <c r="AR167" s="70">
        <f t="shared" si="111"/>
        <v>33.333333333333336</v>
      </c>
      <c r="AS167" s="70">
        <f t="array" ref="AS167">SUM(IF($AA167:$AL167&gt;20,1,0))</f>
        <v>2</v>
      </c>
      <c r="AT167" s="70">
        <f t="shared" si="112"/>
        <v>16.666666666666664</v>
      </c>
      <c r="AU167" s="70">
        <f t="array" ref="AU167">SUM(IF(AA167:AL167&gt;40,1,0))</f>
        <v>1</v>
      </c>
      <c r="AV167" s="70">
        <f t="shared" si="137"/>
        <v>8.3333333333333321</v>
      </c>
      <c r="AW167" s="70">
        <v>1.7700359815055984</v>
      </c>
      <c r="AX167" s="70">
        <v>0.73948649343237305</v>
      </c>
      <c r="AY167" s="70">
        <v>1.2196101974539413</v>
      </c>
      <c r="AZ167" s="70">
        <v>6.642464981118156</v>
      </c>
      <c r="BA167" s="70">
        <v>14.678899082568799</v>
      </c>
      <c r="BB167" s="70">
        <v>1.8691588785046953</v>
      </c>
      <c r="BC167" s="70">
        <v>1.538461538461533</v>
      </c>
      <c r="BD167" s="70">
        <v>0</v>
      </c>
      <c r="BE167" s="70">
        <v>1.8350896898523577</v>
      </c>
      <c r="BF167" s="70">
        <v>0.5565531011285425</v>
      </c>
      <c r="BG167" s="70">
        <v>5.2615346433350698</v>
      </c>
      <c r="BH167" s="70">
        <v>2.7000000000000135</v>
      </c>
      <c r="BI167" s="70">
        <v>1.4816697969839514</v>
      </c>
      <c r="BJ167" s="70">
        <v>-0.27752081406106077</v>
      </c>
      <c r="BK167" s="70">
        <v>12.008685164797278</v>
      </c>
      <c r="BL167" s="70">
        <v>3.325312162495031</v>
      </c>
      <c r="BM167" s="70">
        <v>25.931414055884844</v>
      </c>
      <c r="BN167" s="70">
        <v>3.1982942430703654</v>
      </c>
      <c r="BO167" s="70">
        <f t="shared" si="138"/>
        <v>4.6932860664739708</v>
      </c>
      <c r="BP167" s="70">
        <f t="shared" si="113"/>
        <v>1.8521242841785264</v>
      </c>
      <c r="BQ167" s="70">
        <f t="shared" si="114"/>
        <v>25.931414055884844</v>
      </c>
      <c r="BR167" s="70">
        <f t="shared" si="115"/>
        <v>18</v>
      </c>
      <c r="BS167" s="70">
        <f t="array" ref="BS167">SUM(IF($AW167:$BN167&lt;0,1,0))</f>
        <v>1</v>
      </c>
      <c r="BT167" s="70">
        <f t="shared" si="116"/>
        <v>5.5555555555555554</v>
      </c>
      <c r="BU167" s="70">
        <f t="array" ref="BU167">SUM(IF($AW167:$BN167&gt;20,1,0))</f>
        <v>1</v>
      </c>
      <c r="BV167" s="70">
        <f t="shared" si="117"/>
        <v>5.5555555555555554</v>
      </c>
      <c r="BW167" s="70">
        <f t="array" ref="BW167">SUM(IF(AW167:BN167&gt;40,1,0))</f>
        <v>0</v>
      </c>
      <c r="BX167" s="70">
        <f t="shared" si="139"/>
        <v>0</v>
      </c>
      <c r="BY167" s="70">
        <v>33.383685800604248</v>
      </c>
      <c r="BZ167" s="70">
        <v>48.7989191757691</v>
      </c>
      <c r="CA167" s="70">
        <v>22.622997196718345</v>
      </c>
      <c r="CB167" s="70">
        <v>25.104361153587099</v>
      </c>
      <c r="CC167" s="70">
        <v>9.8639996560800061</v>
      </c>
      <c r="CD167" s="70">
        <v>2.2403539353794582</v>
      </c>
      <c r="CE167" s="70">
        <v>-3.6732094824270782</v>
      </c>
      <c r="CF167" s="70">
        <v>-0.44013991377190703</v>
      </c>
      <c r="CG167" s="70">
        <v>4.1704228467797977</v>
      </c>
      <c r="CH167" s="70">
        <v>1.0248692913808011</v>
      </c>
      <c r="CI167" s="70">
        <v>1.5238002484768929</v>
      </c>
      <c r="CJ167" s="70">
        <v>12.214983713355053</v>
      </c>
      <c r="CK167" s="70">
        <v>5.2691721686134896</v>
      </c>
      <c r="CL167" s="70">
        <v>-0.28354315526822882</v>
      </c>
      <c r="CM167" s="70">
        <v>5.3371349617450718</v>
      </c>
      <c r="CN167" s="70">
        <v>8.6565566076618321</v>
      </c>
      <c r="CO167" s="70">
        <v>17.316503656709852</v>
      </c>
      <c r="CP167" s="70">
        <v>3.1266687027088529</v>
      </c>
      <c r="CQ167" s="70">
        <f t="shared" si="140"/>
        <v>10.903196475783483</v>
      </c>
      <c r="CR167" s="70">
        <f t="shared" si="118"/>
        <v>5.3031535651792812</v>
      </c>
      <c r="CS167" s="70">
        <f t="shared" si="119"/>
        <v>48.7989191757691</v>
      </c>
      <c r="CT167" s="70">
        <f t="shared" si="120"/>
        <v>18</v>
      </c>
      <c r="CU167" s="70">
        <f t="array" ref="CU167">SUM(IF($BY167:$CP167&lt;0,1,0))</f>
        <v>3</v>
      </c>
      <c r="CV167" s="70">
        <f t="shared" si="121"/>
        <v>16.666666666666668</v>
      </c>
      <c r="CW167" s="70">
        <f t="array" ref="CW167">SUM(IF($BY167:$CP167&gt;20,1,0))</f>
        <v>4</v>
      </c>
      <c r="CX167" s="70">
        <f t="shared" si="122"/>
        <v>22.222222222222221</v>
      </c>
      <c r="CY167" s="70">
        <f t="array" ref="CY167">SUM(IF(BY167:CP167&gt;40,1,0))</f>
        <v>1</v>
      </c>
      <c r="CZ167" s="70">
        <f t="shared" si="141"/>
        <v>5.5555555555555554</v>
      </c>
      <c r="DA167" s="70">
        <v>1.7434425806241485</v>
      </c>
      <c r="DB167" s="70">
        <v>2.3702816901408474</v>
      </c>
      <c r="DC167" s="70">
        <f t="shared" si="142"/>
        <v>2.0568621353824978</v>
      </c>
      <c r="DD167" s="70">
        <f t="shared" si="123"/>
        <v>2.0568621353824978</v>
      </c>
      <c r="DE167" s="70">
        <f t="shared" si="124"/>
        <v>2.3702816901408474</v>
      </c>
      <c r="DF167" s="70">
        <f t="shared" si="125"/>
        <v>2</v>
      </c>
      <c r="DG167" s="70">
        <f t="array" ref="DG167">SUM(IF($DA167:$DB167&lt;0,1,0))</f>
        <v>0</v>
      </c>
      <c r="DH167" s="70">
        <f t="shared" si="126"/>
        <v>0</v>
      </c>
      <c r="DI167" s="70">
        <f t="array" ref="DI167">SUM(IF($DA167:$DB167&gt;20,1,0))</f>
        <v>0</v>
      </c>
      <c r="DJ167" s="70">
        <f t="shared" si="127"/>
        <v>0</v>
      </c>
      <c r="DK167" s="70">
        <f t="array" ref="DK167">SUM(IF(DA167:DB167&gt;40,1,0))</f>
        <v>0</v>
      </c>
      <c r="DL167" s="70">
        <f t="shared" si="143"/>
        <v>0</v>
      </c>
      <c r="DM167" s="70">
        <v>9.9413679020777357E-2</v>
      </c>
      <c r="DN167" s="70">
        <v>5.4317598622361869</v>
      </c>
      <c r="DO167" s="70">
        <f t="shared" si="153"/>
        <v>2.7655867706284822</v>
      </c>
      <c r="DP167" s="70">
        <f t="shared" si="148"/>
        <v>2.7655867706284818</v>
      </c>
      <c r="DQ167" s="70">
        <f t="shared" si="149"/>
        <v>5.4317598622361869</v>
      </c>
      <c r="DR167" s="70">
        <f t="shared" si="150"/>
        <v>2</v>
      </c>
      <c r="DS167" s="70">
        <f t="array" ref="DS167">SUM(IF($DM167:$DN167&lt;0,1,0))</f>
        <v>0</v>
      </c>
      <c r="DT167" s="70">
        <f t="shared" si="151"/>
        <v>0</v>
      </c>
      <c r="DU167" s="70">
        <f t="array" ref="DU167">SUM(IF($DM167:$DN167&gt;20,1,0))</f>
        <v>0</v>
      </c>
      <c r="DV167" s="70">
        <f t="shared" si="152"/>
        <v>0</v>
      </c>
      <c r="DW167" s="70">
        <f t="array" ref="DW167">SUM(IF(DM167:DN167&gt;40,1,0))</f>
        <v>0</v>
      </c>
      <c r="DX167" s="70">
        <f t="shared" si="154"/>
        <v>0</v>
      </c>
      <c r="DY167" s="70">
        <f t="shared" si="145"/>
        <v>6.1582082872437942</v>
      </c>
      <c r="DZ167" s="70">
        <f t="shared" si="128"/>
        <v>2.459261463859852</v>
      </c>
      <c r="EA167" s="70">
        <f t="shared" si="129"/>
        <v>48.7989191757691</v>
      </c>
      <c r="EB167" s="70">
        <f t="shared" si="146"/>
        <v>2.4928522302297433</v>
      </c>
      <c r="EC167" s="70">
        <f t="shared" si="130"/>
        <v>9.7317780091385337</v>
      </c>
      <c r="ED167" s="70">
        <f t="shared" si="131"/>
        <v>66</v>
      </c>
      <c r="EE167" s="70">
        <f t="shared" si="131"/>
        <v>10</v>
      </c>
      <c r="EF167" s="70">
        <f t="shared" si="132"/>
        <v>15.151515151515152</v>
      </c>
      <c r="EG167" s="70">
        <f t="shared" si="133"/>
        <v>8</v>
      </c>
      <c r="EH167" s="103">
        <f t="shared" si="134"/>
        <v>12.121212121212121</v>
      </c>
      <c r="EI167" s="70">
        <f t="shared" si="147"/>
        <v>9.2004176379176386</v>
      </c>
      <c r="EJ167" s="70">
        <f t="shared" si="135"/>
        <v>2</v>
      </c>
      <c r="EK167" s="70">
        <f t="shared" si="144"/>
        <v>3.0303030303030303</v>
      </c>
      <c r="EL167" s="37"/>
      <c r="EM167" s="37"/>
      <c r="EN167" s="37"/>
      <c r="EO167" s="37"/>
    </row>
    <row r="168" spans="2:145" x14ac:dyDescent="0.4">
      <c r="B168" s="69">
        <v>1959</v>
      </c>
      <c r="C168" s="70">
        <v>9.2436974789915851</v>
      </c>
      <c r="D168" s="70">
        <v>0</v>
      </c>
      <c r="E168" s="70">
        <v>3.7735849056603765</v>
      </c>
      <c r="F168" s="70">
        <v>6.3482818870122237</v>
      </c>
      <c r="G168" s="70">
        <v>0.69461369729466715</v>
      </c>
      <c r="H168" s="70">
        <v>2.8985507246376807</v>
      </c>
      <c r="I168" s="70">
        <v>-0.48192771084336616</v>
      </c>
      <c r="J168" s="70">
        <v>0</v>
      </c>
      <c r="K168" s="70">
        <v>-2.1711618178649119</v>
      </c>
      <c r="L168" s="70">
        <v>4.7075968808127913</v>
      </c>
      <c r="M168" s="70">
        <v>0.78551327541905769</v>
      </c>
      <c r="N168" s="70">
        <v>-8.2642166669904018</v>
      </c>
      <c r="O168" s="70">
        <v>2.0833333333333481</v>
      </c>
      <c r="P168" s="70">
        <v>3.5399983021590753</v>
      </c>
      <c r="Q168" s="70">
        <f t="shared" si="107"/>
        <v>1.6541331635444376</v>
      </c>
      <c r="R168" s="70">
        <f t="shared" si="101"/>
        <v>1.4344233043762029</v>
      </c>
      <c r="S168" s="70">
        <f t="shared" si="102"/>
        <v>9.2436974789915851</v>
      </c>
      <c r="T168" s="70">
        <f t="shared" si="103"/>
        <v>14</v>
      </c>
      <c r="U168" s="70">
        <f t="array" ref="U168">SUM(IF($C168:$P168&lt;0,1,0))</f>
        <v>3</v>
      </c>
      <c r="V168" s="70">
        <f t="shared" si="104"/>
        <v>21.428571428571427</v>
      </c>
      <c r="W168" s="70">
        <f t="array" ref="W168">SUM(IF($C168:$P168&gt;20,1,0))</f>
        <v>0</v>
      </c>
      <c r="X168" s="70">
        <f t="shared" si="105"/>
        <v>0</v>
      </c>
      <c r="Y168" s="70">
        <f t="array" ref="Y168">SUM(IF(C168:P168&gt;40,1,0))</f>
        <v>0</v>
      </c>
      <c r="Z168" s="70">
        <f t="shared" si="106"/>
        <v>0</v>
      </c>
      <c r="AA168" s="70" t="s">
        <v>14</v>
      </c>
      <c r="AB168" s="70">
        <v>1.0307803896329371</v>
      </c>
      <c r="AC168" s="70">
        <v>4.2016804452370105</v>
      </c>
      <c r="AD168" s="70">
        <v>17.08749683943519</v>
      </c>
      <c r="AE168" s="70">
        <v>1.2703023912401508</v>
      </c>
      <c r="AF168" s="70">
        <v>4.7187492897359089</v>
      </c>
      <c r="AG168" s="70">
        <v>-0.62770264355149119</v>
      </c>
      <c r="AH168" s="70">
        <v>-11.420612813370468</v>
      </c>
      <c r="AI168" s="70">
        <v>-1.041666666666663</v>
      </c>
      <c r="AJ168" s="70">
        <v>-0.62794305101241399</v>
      </c>
      <c r="AK168" s="70">
        <v>10.194940505170514</v>
      </c>
      <c r="AL168" s="70">
        <v>-4.1667138249108708</v>
      </c>
      <c r="AM168" s="70">
        <f t="shared" si="136"/>
        <v>1.8744828055399823</v>
      </c>
      <c r="AN168" s="70">
        <f t="shared" si="108"/>
        <v>1.0307803896329371</v>
      </c>
      <c r="AO168" s="70">
        <f t="shared" si="109"/>
        <v>17.08749683943519</v>
      </c>
      <c r="AP168" s="70">
        <f t="shared" si="110"/>
        <v>12</v>
      </c>
      <c r="AQ168" s="70">
        <f t="array" ref="AQ168">SUM(IF($AA168:$AL168&lt;0,1,0))</f>
        <v>5</v>
      </c>
      <c r="AR168" s="70">
        <f t="shared" si="111"/>
        <v>41.666666666666664</v>
      </c>
      <c r="AS168" s="70">
        <f t="array" ref="AS168">SUM(IF($AA168:$AL168&gt;20,1,0))</f>
        <v>1</v>
      </c>
      <c r="AT168" s="70">
        <f t="shared" si="112"/>
        <v>8.3333333333333321</v>
      </c>
      <c r="AU168" s="70">
        <f t="array" ref="AU168">SUM(IF(AA168:AL168&gt;40,1,0))</f>
        <v>1</v>
      </c>
      <c r="AV168" s="70">
        <f t="shared" si="137"/>
        <v>8.3333333333333321</v>
      </c>
      <c r="AW168" s="70">
        <v>0.47259822017726039</v>
      </c>
      <c r="AX168" s="70">
        <v>1.4269242628524574</v>
      </c>
      <c r="AY168" s="70">
        <v>2.4093628428520151</v>
      </c>
      <c r="AZ168" s="70">
        <v>1.840051332710275</v>
      </c>
      <c r="BA168" s="70">
        <v>6.4000000000000057</v>
      </c>
      <c r="BB168" s="70">
        <v>0.91743119266056716</v>
      </c>
      <c r="BC168" s="70">
        <v>3.0303030303030498</v>
      </c>
      <c r="BD168" s="70">
        <v>-1.0531658418982359</v>
      </c>
      <c r="BE168" s="70">
        <v>0.88749511389077129</v>
      </c>
      <c r="BF168" s="70">
        <v>2.243557791246503</v>
      </c>
      <c r="BG168" s="70">
        <v>1.7088786916214216</v>
      </c>
      <c r="BH168" s="70">
        <v>1.0999999999999899</v>
      </c>
      <c r="BI168" s="70">
        <v>1.9004534584367547</v>
      </c>
      <c r="BJ168" s="70">
        <v>-0.4638218923933124</v>
      </c>
      <c r="BK168" s="70">
        <v>5.1390066685713709</v>
      </c>
      <c r="BL168" s="70">
        <v>1.1314457566199421</v>
      </c>
      <c r="BM168" s="70">
        <v>32.744999159522607</v>
      </c>
      <c r="BN168" s="70">
        <v>0.41322314049585529</v>
      </c>
      <c r="BO168" s="70">
        <f t="shared" si="138"/>
        <v>3.4582634959816279</v>
      </c>
      <c r="BP168" s="70">
        <f t="shared" si="113"/>
        <v>1.5679014772369395</v>
      </c>
      <c r="BQ168" s="70">
        <f t="shared" si="114"/>
        <v>32.744999159522607</v>
      </c>
      <c r="BR168" s="70">
        <f t="shared" si="115"/>
        <v>18</v>
      </c>
      <c r="BS168" s="70">
        <f t="array" ref="BS168">SUM(IF($AW168:$BN168&lt;0,1,0))</f>
        <v>2</v>
      </c>
      <c r="BT168" s="70">
        <f t="shared" si="116"/>
        <v>11.111111111111111</v>
      </c>
      <c r="BU168" s="70">
        <f t="array" ref="BU168">SUM(IF($AW168:$BN168&gt;20,1,0))</f>
        <v>1</v>
      </c>
      <c r="BV168" s="70">
        <f t="shared" si="117"/>
        <v>5.5555555555555554</v>
      </c>
      <c r="BW168" s="70">
        <f t="array" ref="BW168">SUM(IF(AW168:BN168&gt;40,1,0))</f>
        <v>0</v>
      </c>
      <c r="BX168" s="70">
        <f t="shared" si="139"/>
        <v>0</v>
      </c>
      <c r="BY168" s="70">
        <v>123.5560588901472</v>
      </c>
      <c r="BZ168" s="70">
        <v>9.6516620136627278</v>
      </c>
      <c r="CA168" s="70">
        <v>42.78075483174112</v>
      </c>
      <c r="CB168" s="70">
        <v>33.230831404396831</v>
      </c>
      <c r="CC168" s="70">
        <v>5.5044980917326267</v>
      </c>
      <c r="CD168" s="70">
        <v>-0.16953070817601068</v>
      </c>
      <c r="CE168" s="70">
        <v>1.901497193307639</v>
      </c>
      <c r="CF168" s="70">
        <v>0.25579625140633572</v>
      </c>
      <c r="CG168" s="70">
        <v>-0.58494387862382413</v>
      </c>
      <c r="CH168" s="70">
        <v>1.0628236356440538E-2</v>
      </c>
      <c r="CI168" s="70">
        <v>1.0435339363023233</v>
      </c>
      <c r="CJ168" s="70">
        <v>2.7576197387518597</v>
      </c>
      <c r="CK168" s="70">
        <v>-3.0273790857556326</v>
      </c>
      <c r="CL168" s="70">
        <v>0.11373976342128334</v>
      </c>
      <c r="CM168" s="70">
        <v>9.3965071233987914</v>
      </c>
      <c r="CN168" s="70">
        <v>13.622794148997812</v>
      </c>
      <c r="CO168" s="70">
        <v>33.582089552238799</v>
      </c>
      <c r="CP168" s="70">
        <v>3.02280585702816</v>
      </c>
      <c r="CQ168" s="70">
        <f t="shared" si="140"/>
        <v>15.369386853351918</v>
      </c>
      <c r="CR168" s="70">
        <f t="shared" si="118"/>
        <v>2.8902127978900101</v>
      </c>
      <c r="CS168" s="70">
        <f t="shared" si="119"/>
        <v>123.5560588901472</v>
      </c>
      <c r="CT168" s="70">
        <f t="shared" si="120"/>
        <v>18</v>
      </c>
      <c r="CU168" s="70">
        <f t="array" ref="CU168">SUM(IF($BY168:$CP168&lt;0,1,0))</f>
        <v>3</v>
      </c>
      <c r="CV168" s="70">
        <f t="shared" si="121"/>
        <v>16.666666666666668</v>
      </c>
      <c r="CW168" s="70">
        <f t="array" ref="CW168">SUM(IF($BY168:$CP168&gt;20,1,0))</f>
        <v>4</v>
      </c>
      <c r="CX168" s="70">
        <f t="shared" si="122"/>
        <v>22.222222222222221</v>
      </c>
      <c r="CY168" s="70">
        <f t="array" ref="CY168">SUM(IF(BY168:CP168&gt;40,1,0))</f>
        <v>2</v>
      </c>
      <c r="CZ168" s="70">
        <f t="shared" si="141"/>
        <v>11.111111111111111</v>
      </c>
      <c r="DA168" s="70">
        <v>1.2503476518941941</v>
      </c>
      <c r="DB168" s="70">
        <v>1.1550519031141881</v>
      </c>
      <c r="DC168" s="70">
        <f t="shared" si="142"/>
        <v>1.2026997775041912</v>
      </c>
      <c r="DD168" s="70">
        <f t="shared" si="123"/>
        <v>1.2026997775041912</v>
      </c>
      <c r="DE168" s="70">
        <f t="shared" si="124"/>
        <v>1.2503476518941941</v>
      </c>
      <c r="DF168" s="70">
        <f t="shared" si="125"/>
        <v>2</v>
      </c>
      <c r="DG168" s="70">
        <f t="array" ref="DG168">SUM(IF($DA168:$DB168&lt;0,1,0))</f>
        <v>0</v>
      </c>
      <c r="DH168" s="70">
        <f t="shared" si="126"/>
        <v>0</v>
      </c>
      <c r="DI168" s="70">
        <f t="array" ref="DI168">SUM(IF($DA168:$DB168&gt;20,1,0))</f>
        <v>0</v>
      </c>
      <c r="DJ168" s="70">
        <f t="shared" si="127"/>
        <v>0</v>
      </c>
      <c r="DK168" s="70">
        <f t="array" ref="DK168">SUM(IF(DA168:DB168&gt;40,1,0))</f>
        <v>0</v>
      </c>
      <c r="DL168" s="70">
        <f t="shared" si="143"/>
        <v>0</v>
      </c>
      <c r="DM168" s="70">
        <v>2.014444512421683</v>
      </c>
      <c r="DN168" s="70">
        <v>2.5623573089717682</v>
      </c>
      <c r="DO168" s="70">
        <f t="shared" si="153"/>
        <v>2.2884009106967254</v>
      </c>
      <c r="DP168" s="70">
        <f t="shared" si="148"/>
        <v>2.2884009106967254</v>
      </c>
      <c r="DQ168" s="70">
        <f t="shared" si="149"/>
        <v>2.5623573089717682</v>
      </c>
      <c r="DR168" s="70">
        <f t="shared" si="150"/>
        <v>2</v>
      </c>
      <c r="DS168" s="70">
        <f t="array" ref="DS168">SUM(IF($DM168:$DN168&lt;0,1,0))</f>
        <v>0</v>
      </c>
      <c r="DT168" s="70">
        <f t="shared" si="151"/>
        <v>0</v>
      </c>
      <c r="DU168" s="70">
        <f t="array" ref="DU168">SUM(IF($DM168:$DN168&gt;20,1,0))</f>
        <v>0</v>
      </c>
      <c r="DV168" s="70">
        <f t="shared" si="152"/>
        <v>0</v>
      </c>
      <c r="DW168" s="70">
        <f t="array" ref="DW168">SUM(IF(DM168:DN168&gt;40,1,0))</f>
        <v>0</v>
      </c>
      <c r="DX168" s="70">
        <f t="shared" si="154"/>
        <v>0</v>
      </c>
      <c r="DY168" s="70">
        <f t="shared" si="145"/>
        <v>5.9947243509995003</v>
      </c>
      <c r="DZ168" s="70">
        <f t="shared" si="128"/>
        <v>1.7088786916214216</v>
      </c>
      <c r="EA168" s="70">
        <f t="shared" si="129"/>
        <v>123.5560588901472</v>
      </c>
      <c r="EB168" s="70">
        <f t="shared" si="146"/>
        <v>2.6360767062989834</v>
      </c>
      <c r="EC168" s="70">
        <f t="shared" si="130"/>
        <v>17.438160947020183</v>
      </c>
      <c r="ED168" s="70">
        <f t="shared" si="131"/>
        <v>66</v>
      </c>
      <c r="EE168" s="70">
        <f t="shared" si="131"/>
        <v>13</v>
      </c>
      <c r="EF168" s="70">
        <f t="shared" si="132"/>
        <v>19.696969696969695</v>
      </c>
      <c r="EG168" s="70">
        <f t="shared" si="133"/>
        <v>6</v>
      </c>
      <c r="EH168" s="103">
        <f t="shared" si="134"/>
        <v>9.0909090909090917</v>
      </c>
      <c r="EI168" s="70">
        <f t="shared" si="147"/>
        <v>9.1530691530691541</v>
      </c>
      <c r="EJ168" s="70">
        <f t="shared" si="135"/>
        <v>3</v>
      </c>
      <c r="EK168" s="70">
        <f t="shared" si="144"/>
        <v>4.5454545454545459</v>
      </c>
      <c r="EL168" s="37"/>
      <c r="EM168" s="37"/>
      <c r="EN168" s="37"/>
      <c r="EO168" s="37"/>
    </row>
    <row r="169" spans="2:145" x14ac:dyDescent="0.4">
      <c r="B169" s="69">
        <v>1960</v>
      </c>
      <c r="C169" s="70">
        <v>5.3846153846153877</v>
      </c>
      <c r="D169" s="70">
        <v>-0.99009900990099098</v>
      </c>
      <c r="E169" s="70">
        <v>10.909090909090914</v>
      </c>
      <c r="F169" s="70">
        <v>-2.152483451592929</v>
      </c>
      <c r="G169" s="70">
        <v>0.72612852474888112</v>
      </c>
      <c r="H169" s="70">
        <v>4.4600938967136123</v>
      </c>
      <c r="I169" s="70">
        <v>0.96852300242129541</v>
      </c>
      <c r="J169" s="70">
        <v>0</v>
      </c>
      <c r="K169" s="70">
        <v>2.2193474421342936</v>
      </c>
      <c r="L169" s="70">
        <v>4.3257278978947582</v>
      </c>
      <c r="M169" s="70">
        <v>1.5830622056038444</v>
      </c>
      <c r="N169" s="70">
        <v>1.8018844620107992</v>
      </c>
      <c r="O169" s="70">
        <v>3.4536891679748827</v>
      </c>
      <c r="P169" s="70">
        <v>1.7108499590051895</v>
      </c>
      <c r="Q169" s="70">
        <f t="shared" si="107"/>
        <v>2.4571735993371382</v>
      </c>
      <c r="R169" s="70">
        <f t="shared" si="101"/>
        <v>1.7563672105079944</v>
      </c>
      <c r="S169" s="70">
        <f t="shared" si="102"/>
        <v>10.909090909090914</v>
      </c>
      <c r="T169" s="70">
        <f t="shared" si="103"/>
        <v>14</v>
      </c>
      <c r="U169" s="70">
        <f t="array" ref="U169">SUM(IF($C169:$P169&lt;0,1,0))</f>
        <v>2</v>
      </c>
      <c r="V169" s="70">
        <f t="shared" si="104"/>
        <v>14.285714285714286</v>
      </c>
      <c r="W169" s="70">
        <f t="array" ref="W169">SUM(IF($C169:$P169&gt;20,1,0))</f>
        <v>0</v>
      </c>
      <c r="X169" s="70">
        <f t="shared" si="105"/>
        <v>0</v>
      </c>
      <c r="Y169" s="70">
        <f t="array" ref="Y169">SUM(IF(C169:P169&gt;40,1,0))</f>
        <v>0</v>
      </c>
      <c r="Z169" s="70">
        <f t="shared" si="106"/>
        <v>0</v>
      </c>
      <c r="AA169" s="70" t="s">
        <v>14</v>
      </c>
      <c r="AB169" s="70">
        <v>-1.0202637113735573</v>
      </c>
      <c r="AC169" s="70">
        <v>0</v>
      </c>
      <c r="AD169" s="70">
        <v>27.23291963188661</v>
      </c>
      <c r="AE169" s="70">
        <v>3.7239693973022856</v>
      </c>
      <c r="AF169" s="70">
        <v>4.6964618453931761</v>
      </c>
      <c r="AG169" s="70">
        <v>-0.53703473898604459</v>
      </c>
      <c r="AH169" s="70">
        <v>12.893081761006275</v>
      </c>
      <c r="AI169" s="70">
        <v>4.2105263157894424</v>
      </c>
      <c r="AJ169" s="70">
        <v>-0.53702704056363126</v>
      </c>
      <c r="AK169" s="70">
        <v>19.083722135821656</v>
      </c>
      <c r="AL169" s="70">
        <v>6.0875008119423377</v>
      </c>
      <c r="AM169" s="70">
        <f t="shared" si="136"/>
        <v>6.893986946201685</v>
      </c>
      <c r="AN169" s="70">
        <f t="shared" si="108"/>
        <v>4.2105263157894424</v>
      </c>
      <c r="AO169" s="70">
        <f t="shared" si="109"/>
        <v>27.23291963188661</v>
      </c>
      <c r="AP169" s="70">
        <f t="shared" si="110"/>
        <v>12</v>
      </c>
      <c r="AQ169" s="70">
        <f t="array" ref="AQ169">SUM(IF($AA169:$AL169&lt;0,1,0))</f>
        <v>3</v>
      </c>
      <c r="AR169" s="70">
        <f t="shared" si="111"/>
        <v>25</v>
      </c>
      <c r="AS169" s="70">
        <f t="array" ref="AS169">SUM(IF($AA169:$AL169&gt;20,1,0))</f>
        <v>2</v>
      </c>
      <c r="AT169" s="70">
        <f t="shared" si="112"/>
        <v>16.666666666666664</v>
      </c>
      <c r="AU169" s="70">
        <f t="array" ref="AU169">SUM(IF(AA169:AL169&gt;40,1,0))</f>
        <v>1</v>
      </c>
      <c r="AV169" s="70">
        <f t="shared" si="137"/>
        <v>8.3333333333333321</v>
      </c>
      <c r="AW169" s="70">
        <v>0.78321914160957418</v>
      </c>
      <c r="AX169" s="70">
        <v>6.9063033972285956E-2</v>
      </c>
      <c r="AY169" s="70">
        <v>0</v>
      </c>
      <c r="AZ169" s="70">
        <v>3.1020188492774952</v>
      </c>
      <c r="BA169" s="70">
        <v>3.7593984962405824</v>
      </c>
      <c r="BB169" s="70">
        <v>1.8181818181818077</v>
      </c>
      <c r="BC169" s="70">
        <v>2.2058823529411686</v>
      </c>
      <c r="BD169" s="70">
        <v>0</v>
      </c>
      <c r="BE169" s="70">
        <v>1.7391172632938636</v>
      </c>
      <c r="BF169" s="70">
        <v>1.3752329303617599</v>
      </c>
      <c r="BG169" s="70">
        <v>0.56389992201496886</v>
      </c>
      <c r="BH169" s="70">
        <v>1.8</v>
      </c>
      <c r="BI169" s="70">
        <v>1.6121860106255204</v>
      </c>
      <c r="BJ169" s="70">
        <v>0.65237651444547406</v>
      </c>
      <c r="BK169" s="70">
        <v>0.6081253130993105</v>
      </c>
      <c r="BL169" s="70">
        <v>4.8867613193349202</v>
      </c>
      <c r="BM169" s="70">
        <v>13.068253767253395</v>
      </c>
      <c r="BN169" s="70">
        <v>1.0288065843621519</v>
      </c>
      <c r="BO169" s="70">
        <f t="shared" si="138"/>
        <v>2.1706957398341267</v>
      </c>
      <c r="BP169" s="70">
        <f t="shared" si="113"/>
        <v>1.49370947049364</v>
      </c>
      <c r="BQ169" s="70">
        <f t="shared" si="114"/>
        <v>13.068253767253395</v>
      </c>
      <c r="BR169" s="70">
        <f t="shared" si="115"/>
        <v>18</v>
      </c>
      <c r="BS169" s="70">
        <f t="array" ref="BS169">SUM(IF($AW169:$BN169&lt;0,1,0))</f>
        <v>0</v>
      </c>
      <c r="BT169" s="70">
        <f t="shared" si="116"/>
        <v>0</v>
      </c>
      <c r="BU169" s="70">
        <f t="array" ref="BU169">SUM(IF($AW169:$BN169&gt;20,1,0))</f>
        <v>0</v>
      </c>
      <c r="BV169" s="70">
        <f t="shared" si="117"/>
        <v>0</v>
      </c>
      <c r="BW169" s="70">
        <f t="array" ref="BW169">SUM(IF(AW169:BN169&gt;40,1,0))</f>
        <v>0</v>
      </c>
      <c r="BX169" s="70">
        <f t="shared" si="139"/>
        <v>0</v>
      </c>
      <c r="BY169" s="70">
        <v>12.25937183383992</v>
      </c>
      <c r="BZ169" s="70">
        <v>13.640180431591503</v>
      </c>
      <c r="CA169" s="70">
        <v>32.209706193634716</v>
      </c>
      <c r="CB169" s="70">
        <v>5.4776421294678705</v>
      </c>
      <c r="CC169" s="70">
        <v>5.9705414135793848</v>
      </c>
      <c r="CD169" s="70">
        <v>1.9953463083744309</v>
      </c>
      <c r="CE169" s="70">
        <v>-5.0006199947637953</v>
      </c>
      <c r="CF169" s="70">
        <v>2.343393943680717</v>
      </c>
      <c r="CG169" s="70">
        <v>-0.1399703592180456</v>
      </c>
      <c r="CH169" s="70">
        <v>-2.3426992968156757</v>
      </c>
      <c r="CI169" s="70">
        <v>0.66257724381850358</v>
      </c>
      <c r="CJ169" s="70">
        <v>4.8022598870056221</v>
      </c>
      <c r="CK169" s="70">
        <v>-2.0398009950248763</v>
      </c>
      <c r="CL169" s="70">
        <v>5.6805271529203338E-2</v>
      </c>
      <c r="CM169" s="70">
        <v>8.4661337341131926</v>
      </c>
      <c r="CN169" s="70">
        <v>4.5139208250329652</v>
      </c>
      <c r="CO169" s="70">
        <v>36.876839525072207</v>
      </c>
      <c r="CP169" s="70">
        <v>1.6689985920690174</v>
      </c>
      <c r="CQ169" s="70">
        <f t="shared" si="140"/>
        <v>6.7455903714992713</v>
      </c>
      <c r="CR169" s="70">
        <f t="shared" si="118"/>
        <v>3.4286573843568409</v>
      </c>
      <c r="CS169" s="70">
        <f t="shared" si="119"/>
        <v>36.876839525072207</v>
      </c>
      <c r="CT169" s="70">
        <f t="shared" si="120"/>
        <v>18</v>
      </c>
      <c r="CU169" s="70">
        <f t="array" ref="CU169">SUM(IF($BY169:$CP169&lt;0,1,0))</f>
        <v>4</v>
      </c>
      <c r="CV169" s="70">
        <f t="shared" si="121"/>
        <v>22.222222222222221</v>
      </c>
      <c r="CW169" s="70">
        <f t="array" ref="CW169">SUM(IF($BY169:$CP169&gt;20,1,0))</f>
        <v>2</v>
      </c>
      <c r="CX169" s="70">
        <f t="shared" si="122"/>
        <v>11.111111111111111</v>
      </c>
      <c r="CY169" s="70">
        <f t="array" ref="CY169">SUM(IF(BY169:CP169&gt;40,1,0))</f>
        <v>0</v>
      </c>
      <c r="CZ169" s="70">
        <f t="shared" si="141"/>
        <v>0</v>
      </c>
      <c r="DA169" s="70">
        <v>0.95261435858027632</v>
      </c>
      <c r="DB169" s="70">
        <v>1.5125623582766536</v>
      </c>
      <c r="DC169" s="70">
        <f t="shared" si="142"/>
        <v>1.2325883584284649</v>
      </c>
      <c r="DD169" s="70">
        <f t="shared" si="123"/>
        <v>1.2325883584284649</v>
      </c>
      <c r="DE169" s="70">
        <f t="shared" si="124"/>
        <v>1.5125623582766536</v>
      </c>
      <c r="DF169" s="70">
        <f t="shared" si="125"/>
        <v>2</v>
      </c>
      <c r="DG169" s="70">
        <f t="array" ref="DG169">SUM(IF($DA169:$DB169&lt;0,1,0))</f>
        <v>0</v>
      </c>
      <c r="DH169" s="70">
        <f t="shared" si="126"/>
        <v>0</v>
      </c>
      <c r="DI169" s="70">
        <f t="array" ref="DI169">SUM(IF($DA169:$DB169&gt;20,1,0))</f>
        <v>0</v>
      </c>
      <c r="DJ169" s="70">
        <f t="shared" si="127"/>
        <v>0</v>
      </c>
      <c r="DK169" s="70">
        <f t="array" ref="DK169">SUM(IF(DA169:DB169&gt;40,1,0))</f>
        <v>0</v>
      </c>
      <c r="DL169" s="70">
        <f t="shared" si="143"/>
        <v>0</v>
      </c>
      <c r="DM169" s="70">
        <v>1.7445395060578277</v>
      </c>
      <c r="DN169" s="70">
        <v>1.3266932788612842</v>
      </c>
      <c r="DO169" s="70">
        <f t="shared" si="153"/>
        <v>1.5356163924595561</v>
      </c>
      <c r="DP169" s="70">
        <f t="shared" si="148"/>
        <v>1.5356163924595561</v>
      </c>
      <c r="DQ169" s="70">
        <f t="shared" si="149"/>
        <v>1.7445395060578277</v>
      </c>
      <c r="DR169" s="70">
        <f t="shared" si="150"/>
        <v>2</v>
      </c>
      <c r="DS169" s="70">
        <f t="array" ref="DS169">SUM(IF($DM169:$DN169&lt;0,1,0))</f>
        <v>0</v>
      </c>
      <c r="DT169" s="70">
        <f t="shared" si="151"/>
        <v>0</v>
      </c>
      <c r="DU169" s="70">
        <f t="array" ref="DU169">SUM(IF($DM169:$DN169&gt;20,1,0))</f>
        <v>0</v>
      </c>
      <c r="DV169" s="70">
        <f t="shared" si="152"/>
        <v>0</v>
      </c>
      <c r="DW169" s="70">
        <f t="array" ref="DW169">SUM(IF(DM169:DN169&gt;40,1,0))</f>
        <v>0</v>
      </c>
      <c r="DX169" s="70">
        <f t="shared" si="154"/>
        <v>0</v>
      </c>
      <c r="DY169" s="70">
        <f t="shared" si="145"/>
        <v>4.2502130200725485</v>
      </c>
      <c r="DZ169" s="70">
        <f t="shared" si="128"/>
        <v>1.7445395060578277</v>
      </c>
      <c r="EA169" s="70">
        <f t="shared" si="129"/>
        <v>36.876839525072207</v>
      </c>
      <c r="EB169" s="70">
        <f t="shared" si="146"/>
        <v>2.5875971718719435</v>
      </c>
      <c r="EC169" s="70">
        <f t="shared" si="130"/>
        <v>7.5201845663371856</v>
      </c>
      <c r="ED169" s="70">
        <f t="shared" si="131"/>
        <v>66</v>
      </c>
      <c r="EE169" s="70">
        <f t="shared" si="131"/>
        <v>9</v>
      </c>
      <c r="EF169" s="70">
        <f t="shared" si="132"/>
        <v>13.636363636363637</v>
      </c>
      <c r="EG169" s="70">
        <f t="shared" si="133"/>
        <v>4</v>
      </c>
      <c r="EH169" s="103">
        <f t="shared" si="134"/>
        <v>6.0606060606060606</v>
      </c>
      <c r="EI169" s="70">
        <f t="shared" si="147"/>
        <v>8.6247086247086262</v>
      </c>
      <c r="EJ169" s="70">
        <f t="shared" si="135"/>
        <v>1</v>
      </c>
      <c r="EK169" s="70">
        <f t="shared" si="144"/>
        <v>1.5151515151515151</v>
      </c>
      <c r="EL169" s="37"/>
      <c r="EM169" s="37"/>
      <c r="EN169" s="37"/>
      <c r="EO169" s="37"/>
    </row>
    <row r="170" spans="2:145" x14ac:dyDescent="0.4">
      <c r="B170" s="69">
        <v>1961</v>
      </c>
      <c r="C170" s="70">
        <v>2.9197080291970767</v>
      </c>
      <c r="D170" s="70">
        <v>2</v>
      </c>
      <c r="E170" s="70">
        <v>6.5573770491803351</v>
      </c>
      <c r="F170" s="70">
        <v>14.430330461867912</v>
      </c>
      <c r="G170" s="70">
        <v>1.1774600504625639</v>
      </c>
      <c r="H170" s="70">
        <v>7.8651685393258495</v>
      </c>
      <c r="I170" s="70">
        <v>1.9184652278177339</v>
      </c>
      <c r="J170" s="70">
        <v>0</v>
      </c>
      <c r="K170" s="70">
        <v>2.2757413399819639</v>
      </c>
      <c r="L170" s="70">
        <v>6.2173868060567958</v>
      </c>
      <c r="M170" s="70">
        <v>2.0794493044600753</v>
      </c>
      <c r="N170" s="70">
        <v>-1.7699912644379434</v>
      </c>
      <c r="O170" s="70">
        <v>0.15174506828528056</v>
      </c>
      <c r="P170" s="70">
        <v>2.5204213241616591</v>
      </c>
      <c r="Q170" s="70">
        <f t="shared" si="107"/>
        <v>3.4530901383113788</v>
      </c>
      <c r="R170" s="70">
        <f t="shared" si="101"/>
        <v>2.1775953222210198</v>
      </c>
      <c r="S170" s="70">
        <f t="shared" si="102"/>
        <v>14.430330461867912</v>
      </c>
      <c r="T170" s="70">
        <f t="shared" si="103"/>
        <v>14</v>
      </c>
      <c r="U170" s="70">
        <f t="array" ref="U170">SUM(IF($C170:$P170&lt;0,1,0))</f>
        <v>1</v>
      </c>
      <c r="V170" s="70">
        <f t="shared" si="104"/>
        <v>7.1428571428571432</v>
      </c>
      <c r="W170" s="70">
        <f t="array" ref="W170">SUM(IF($C170:$P170&gt;20,1,0))</f>
        <v>0</v>
      </c>
      <c r="X170" s="70">
        <f t="shared" si="105"/>
        <v>0</v>
      </c>
      <c r="Y170" s="70">
        <f t="array" ref="Y170">SUM(IF(C170:P170&gt;40,1,0))</f>
        <v>0</v>
      </c>
      <c r="Z170" s="70">
        <f t="shared" si="106"/>
        <v>0</v>
      </c>
      <c r="AA170" s="70" t="s">
        <v>14</v>
      </c>
      <c r="AB170" s="70">
        <v>2.0625823653804916</v>
      </c>
      <c r="AC170" s="70">
        <v>3.2258114698226148</v>
      </c>
      <c r="AD170" s="70">
        <v>52.016219000663206</v>
      </c>
      <c r="AE170" s="70">
        <v>6.6767791142878936</v>
      </c>
      <c r="AF170" s="70">
        <v>4.9221121090993236</v>
      </c>
      <c r="AG170" s="70">
        <v>-0.43203882890725598</v>
      </c>
      <c r="AH170" s="70">
        <v>3.0640668523676862</v>
      </c>
      <c r="AI170" s="70">
        <v>1.5151515151515138</v>
      </c>
      <c r="AJ170" s="70">
        <v>-0.12756814824761431</v>
      </c>
      <c r="AK170" s="70">
        <v>3.8462109257124677</v>
      </c>
      <c r="AL170" s="70">
        <v>9.0161196954179186</v>
      </c>
      <c r="AM170" s="70">
        <f t="shared" si="136"/>
        <v>7.7986769155225666</v>
      </c>
      <c r="AN170" s="70">
        <f t="shared" si="108"/>
        <v>3.2258114698226148</v>
      </c>
      <c r="AO170" s="70">
        <f t="shared" si="109"/>
        <v>52.016219000663206</v>
      </c>
      <c r="AP170" s="70">
        <f t="shared" si="110"/>
        <v>12</v>
      </c>
      <c r="AQ170" s="70">
        <f t="array" ref="AQ170">SUM(IF($AA170:$AL170&lt;0,1,0))</f>
        <v>2</v>
      </c>
      <c r="AR170" s="70">
        <f t="shared" si="111"/>
        <v>16.666666666666668</v>
      </c>
      <c r="AS170" s="70">
        <f t="array" ref="AS170">SUM(IF($AA170:$AL170&gt;20,1,0))</f>
        <v>2</v>
      </c>
      <c r="AT170" s="70">
        <f t="shared" si="112"/>
        <v>16.666666666666664</v>
      </c>
      <c r="AU170" s="70">
        <f t="array" ref="AU170">SUM(IF(AA170:AL170&gt;40,1,0))</f>
        <v>2</v>
      </c>
      <c r="AV170" s="70">
        <f t="shared" si="137"/>
        <v>16.666666666666664</v>
      </c>
      <c r="AW170" s="70">
        <v>5.3452625739156403</v>
      </c>
      <c r="AX170" s="70">
        <v>0.99446257679779926</v>
      </c>
      <c r="AY170" s="70">
        <v>5.8828358004760952</v>
      </c>
      <c r="AZ170" s="70">
        <v>1.6741962807817099</v>
      </c>
      <c r="BA170" s="70">
        <v>2.8985507246376843</v>
      </c>
      <c r="BB170" s="70">
        <v>1.7857142857142794</v>
      </c>
      <c r="BC170" s="70">
        <v>1.4388489208632782</v>
      </c>
      <c r="BD170" s="70">
        <v>0</v>
      </c>
      <c r="BE170" s="70">
        <v>2.4391329007191644</v>
      </c>
      <c r="BF170" s="70">
        <v>1.4391568310919167</v>
      </c>
      <c r="BG170" s="70">
        <v>3.1330678027257139</v>
      </c>
      <c r="BH170" s="70">
        <v>0.70000000000001172</v>
      </c>
      <c r="BI170" s="70">
        <v>1.9100921853494648</v>
      </c>
      <c r="BJ170" s="70">
        <v>-2.1296296296296258</v>
      </c>
      <c r="BK170" s="70">
        <v>0.7098973777419999</v>
      </c>
      <c r="BL170" s="70">
        <v>2.983887697946197</v>
      </c>
      <c r="BM170" s="70">
        <v>5.7789226117146351</v>
      </c>
      <c r="BN170" s="70">
        <v>3.4623217922606919</v>
      </c>
      <c r="BO170" s="70">
        <f t="shared" si="138"/>
        <v>2.2470400407281477</v>
      </c>
      <c r="BP170" s="70">
        <f t="shared" si="113"/>
        <v>1.8479032355318721</v>
      </c>
      <c r="BQ170" s="70">
        <f t="shared" si="114"/>
        <v>5.8828358004760952</v>
      </c>
      <c r="BR170" s="70">
        <f t="shared" si="115"/>
        <v>18</v>
      </c>
      <c r="BS170" s="70">
        <f t="array" ref="BS170">SUM(IF($AW170:$BN170&lt;0,1,0))</f>
        <v>1</v>
      </c>
      <c r="BT170" s="70">
        <f t="shared" si="116"/>
        <v>5.5555555555555554</v>
      </c>
      <c r="BU170" s="70">
        <f t="array" ref="BU170">SUM(IF($AW170:$BN170&gt;20,1,0))</f>
        <v>0</v>
      </c>
      <c r="BV170" s="70">
        <f t="shared" si="117"/>
        <v>0</v>
      </c>
      <c r="BW170" s="70">
        <f t="array" ref="BW170">SUM(IF(AW170:BN170&gt;40,1,0))</f>
        <v>0</v>
      </c>
      <c r="BX170" s="70">
        <f t="shared" si="139"/>
        <v>0</v>
      </c>
      <c r="BY170" s="70">
        <v>18.005415162454881</v>
      </c>
      <c r="BZ170" s="70">
        <v>8.8375618390260353</v>
      </c>
      <c r="CA170" s="70">
        <v>43.059465849523249</v>
      </c>
      <c r="CB170" s="70">
        <v>9.6061219514236846</v>
      </c>
      <c r="CC170" s="70">
        <v>7.4605273506626375</v>
      </c>
      <c r="CD170" s="70">
        <v>1.312238648306679</v>
      </c>
      <c r="CE170" s="70">
        <v>-4.3019341789388061</v>
      </c>
      <c r="CF170" s="70">
        <v>3.8003156434223428</v>
      </c>
      <c r="CG170" s="70">
        <v>-3.5305729310470699</v>
      </c>
      <c r="CH170" s="70">
        <v>1.8913502571111873</v>
      </c>
      <c r="CI170" s="70">
        <v>-0.90353452583673</v>
      </c>
      <c r="CJ170" s="70">
        <v>1.6172506738544756</v>
      </c>
      <c r="CK170" s="70">
        <v>1.3204672422549413</v>
      </c>
      <c r="CL170" s="70">
        <v>0.59043942318610654</v>
      </c>
      <c r="CM170" s="70">
        <v>16.055085067598355</v>
      </c>
      <c r="CN170" s="70">
        <v>7.8180579204351774</v>
      </c>
      <c r="CO170" s="70">
        <v>24.574213685006931</v>
      </c>
      <c r="CP170" s="70">
        <v>1.3450754117250492</v>
      </c>
      <c r="CQ170" s="70">
        <f t="shared" si="140"/>
        <v>7.6976413605649503</v>
      </c>
      <c r="CR170" s="70">
        <f t="shared" si="118"/>
        <v>2.845832950266765</v>
      </c>
      <c r="CS170" s="70">
        <f t="shared" si="119"/>
        <v>43.059465849523249</v>
      </c>
      <c r="CT170" s="70">
        <f t="shared" si="120"/>
        <v>18</v>
      </c>
      <c r="CU170" s="70">
        <f t="array" ref="CU170">SUM(IF($BY170:$CP170&lt;0,1,0))</f>
        <v>3</v>
      </c>
      <c r="CV170" s="70">
        <f t="shared" si="121"/>
        <v>16.666666666666668</v>
      </c>
      <c r="CW170" s="70">
        <f t="array" ref="CW170">SUM(IF($BY170:$CP170&gt;20,1,0))</f>
        <v>2</v>
      </c>
      <c r="CX170" s="70">
        <f t="shared" si="122"/>
        <v>11.111111111111111</v>
      </c>
      <c r="CY170" s="70">
        <f t="array" ref="CY170">SUM(IF(BY170:CP170&gt;40,1,0))</f>
        <v>1</v>
      </c>
      <c r="CZ170" s="70">
        <f t="shared" si="141"/>
        <v>5.5555555555555554</v>
      </c>
      <c r="DA170" s="70">
        <v>0.62916412924270815</v>
      </c>
      <c r="DB170" s="70">
        <v>0.92892626269683953</v>
      </c>
      <c r="DC170" s="70">
        <f t="shared" si="142"/>
        <v>0.77904519596977384</v>
      </c>
      <c r="DD170" s="70">
        <f t="shared" si="123"/>
        <v>0.77904519596977384</v>
      </c>
      <c r="DE170" s="70">
        <f t="shared" si="124"/>
        <v>0.92892626269683953</v>
      </c>
      <c r="DF170" s="70">
        <f t="shared" si="125"/>
        <v>2</v>
      </c>
      <c r="DG170" s="70">
        <f t="array" ref="DG170">SUM(IF($DA170:$DB170&lt;0,1,0))</f>
        <v>0</v>
      </c>
      <c r="DH170" s="70">
        <f t="shared" si="126"/>
        <v>0</v>
      </c>
      <c r="DI170" s="70">
        <f t="array" ref="DI170">SUM(IF($DA170:$DB170&gt;20,1,0))</f>
        <v>0</v>
      </c>
      <c r="DJ170" s="70">
        <f t="shared" si="127"/>
        <v>0</v>
      </c>
      <c r="DK170" s="70">
        <f t="array" ref="DK170">SUM(IF(DA170:DB170&gt;40,1,0))</f>
        <v>0</v>
      </c>
      <c r="DL170" s="70">
        <f t="shared" si="143"/>
        <v>0</v>
      </c>
      <c r="DM170" s="70">
        <v>2.3995973015803327</v>
      </c>
      <c r="DN170" s="70">
        <v>1.9075873132834122</v>
      </c>
      <c r="DO170" s="70">
        <f t="shared" si="153"/>
        <v>2.1535923074318726</v>
      </c>
      <c r="DP170" s="70">
        <f t="shared" si="148"/>
        <v>2.1535923074318726</v>
      </c>
      <c r="DQ170" s="70">
        <f t="shared" si="149"/>
        <v>2.3995973015803327</v>
      </c>
      <c r="DR170" s="70">
        <f t="shared" si="150"/>
        <v>2</v>
      </c>
      <c r="DS170" s="70">
        <f t="array" ref="DS170">SUM(IF($DM170:$DN170&lt;0,1,0))</f>
        <v>0</v>
      </c>
      <c r="DT170" s="70">
        <f t="shared" si="151"/>
        <v>0</v>
      </c>
      <c r="DU170" s="70">
        <f t="array" ref="DU170">SUM(IF($DM170:$DN170&gt;20,1,0))</f>
        <v>0</v>
      </c>
      <c r="DV170" s="70">
        <f t="shared" si="152"/>
        <v>0</v>
      </c>
      <c r="DW170" s="70">
        <f t="array" ref="DW170">SUM(IF(DM170:DN170&gt;40,1,0))</f>
        <v>0</v>
      </c>
      <c r="DX170" s="70">
        <f t="shared" si="154"/>
        <v>0</v>
      </c>
      <c r="DY170" s="70">
        <f t="shared" si="145"/>
        <v>4.9076653574951807</v>
      </c>
      <c r="DZ170" s="70">
        <f t="shared" si="128"/>
        <v>2.0794493044600753</v>
      </c>
      <c r="EA170" s="70">
        <f t="shared" si="129"/>
        <v>52.016219000663206</v>
      </c>
      <c r="EB170" s="70">
        <f t="shared" si="146"/>
        <v>2.5065548418869987</v>
      </c>
      <c r="EC170" s="70">
        <f t="shared" si="130"/>
        <v>9.0809805653637383</v>
      </c>
      <c r="ED170" s="70">
        <f t="shared" si="131"/>
        <v>66</v>
      </c>
      <c r="EE170" s="70">
        <f t="shared" si="131"/>
        <v>7</v>
      </c>
      <c r="EF170" s="70">
        <f t="shared" si="132"/>
        <v>10.606060606060606</v>
      </c>
      <c r="EG170" s="70">
        <f t="shared" si="133"/>
        <v>4</v>
      </c>
      <c r="EH170" s="103">
        <f t="shared" si="134"/>
        <v>6.0606060606060606</v>
      </c>
      <c r="EI170" s="70">
        <f t="shared" si="147"/>
        <v>8.3527583527583538</v>
      </c>
      <c r="EJ170" s="70">
        <f t="shared" si="135"/>
        <v>3</v>
      </c>
      <c r="EK170" s="70">
        <f t="shared" si="144"/>
        <v>4.5454545454545459</v>
      </c>
      <c r="EL170" s="37"/>
      <c r="EM170" s="37"/>
      <c r="EN170" s="37"/>
      <c r="EO170" s="37"/>
    </row>
    <row r="171" spans="2:145" x14ac:dyDescent="0.4">
      <c r="B171" s="69">
        <v>1962</v>
      </c>
      <c r="C171" s="70" t="s">
        <v>14</v>
      </c>
      <c r="D171" s="70">
        <v>5.8823529411764719</v>
      </c>
      <c r="E171" s="70">
        <v>7.6923076923076872</v>
      </c>
      <c r="F171" s="70">
        <v>-0.17756890098673186</v>
      </c>
      <c r="G171" s="70">
        <v>-4.2037762736017088</v>
      </c>
      <c r="H171" s="70">
        <v>3.9583333333333313</v>
      </c>
      <c r="I171" s="70">
        <v>3.8823529411764701</v>
      </c>
      <c r="J171" s="70">
        <v>1.2345679012345734</v>
      </c>
      <c r="K171" s="70">
        <v>5.4082691167753332</v>
      </c>
      <c r="L171" s="70">
        <v>2.9116028563253651</v>
      </c>
      <c r="M171" s="70">
        <v>1.3252786363210529</v>
      </c>
      <c r="N171" s="70">
        <v>5.7839573702226748</v>
      </c>
      <c r="O171" s="70">
        <v>1.3636363636363669</v>
      </c>
      <c r="P171" s="70">
        <v>1.8346700214918465</v>
      </c>
      <c r="Q171" s="70">
        <f t="shared" si="107"/>
        <v>2.8381526153394412</v>
      </c>
      <c r="R171" s="70">
        <f t="shared" si="101"/>
        <v>2.9116028563253651</v>
      </c>
      <c r="S171" s="70">
        <f t="shared" si="102"/>
        <v>7.6923076923076872</v>
      </c>
      <c r="T171" s="70">
        <f t="shared" si="103"/>
        <v>14</v>
      </c>
      <c r="U171" s="70">
        <f t="array" ref="U171">SUM(IF($C171:$P171&lt;0,1,0))</f>
        <v>2</v>
      </c>
      <c r="V171" s="70">
        <f t="shared" si="104"/>
        <v>14.285714285714286</v>
      </c>
      <c r="W171" s="70">
        <f t="array" ref="W171">SUM(IF($C171:$P171&gt;20,1,0))</f>
        <v>1</v>
      </c>
      <c r="X171" s="70">
        <f t="shared" si="105"/>
        <v>7.1428571428571423</v>
      </c>
      <c r="Y171" s="70">
        <f t="array" ref="Y171">SUM(IF(C171:P171&gt;40,1,0))</f>
        <v>1</v>
      </c>
      <c r="Z171" s="70">
        <f t="shared" si="106"/>
        <v>7.1428571428571423</v>
      </c>
      <c r="AA171" s="70" t="s">
        <v>14</v>
      </c>
      <c r="AB171" s="70">
        <v>1.8177086461273548</v>
      </c>
      <c r="AC171" s="70">
        <v>2.3437430666106485</v>
      </c>
      <c r="AD171" s="70">
        <v>174.1353256853485</v>
      </c>
      <c r="AE171" s="70">
        <v>6.0282049519224037</v>
      </c>
      <c r="AF171" s="70">
        <v>10.592071064467767</v>
      </c>
      <c r="AG171" s="70">
        <v>0.43391350377707272</v>
      </c>
      <c r="AH171" s="70">
        <v>-1.6216216216216162</v>
      </c>
      <c r="AI171" s="70">
        <v>5.8043117744610351</v>
      </c>
      <c r="AJ171" s="70">
        <v>0.84033613445375632</v>
      </c>
      <c r="AK171" s="70">
        <v>2.8167605110469562</v>
      </c>
      <c r="AL171" s="70">
        <v>-2.1051395427205897</v>
      </c>
      <c r="AM171" s="70">
        <f t="shared" si="136"/>
        <v>18.280510379443026</v>
      </c>
      <c r="AN171" s="70">
        <f t="shared" si="108"/>
        <v>2.3437430666106485</v>
      </c>
      <c r="AO171" s="70">
        <f t="shared" si="109"/>
        <v>174.1353256853485</v>
      </c>
      <c r="AP171" s="70">
        <f t="shared" si="110"/>
        <v>12</v>
      </c>
      <c r="AQ171" s="70">
        <f t="array" ref="AQ171">SUM(IF($AA171:$AL171&lt;0,1,0))</f>
        <v>2</v>
      </c>
      <c r="AR171" s="70">
        <f t="shared" si="111"/>
        <v>16.666666666666668</v>
      </c>
      <c r="AS171" s="70">
        <f t="array" ref="AS171">SUM(IF($AA171:$AL171&gt;20,1,0))</f>
        <v>2</v>
      </c>
      <c r="AT171" s="70">
        <f t="shared" si="112"/>
        <v>16.666666666666664</v>
      </c>
      <c r="AU171" s="70">
        <f t="array" ref="AU171">SUM(IF(AA171:AL171&gt;40,1,0))</f>
        <v>2</v>
      </c>
      <c r="AV171" s="70">
        <f t="shared" si="137"/>
        <v>16.666666666666664</v>
      </c>
      <c r="AW171" s="70">
        <v>2.3063066075391738</v>
      </c>
      <c r="AX171" s="70">
        <v>1.2810954838776596</v>
      </c>
      <c r="AY171" s="70">
        <v>8.8882859136367198</v>
      </c>
      <c r="AZ171" s="70">
        <v>4.8962417616298115</v>
      </c>
      <c r="BA171" s="70">
        <v>4.9295774647887249</v>
      </c>
      <c r="BB171" s="70">
        <v>3.5087719298245723</v>
      </c>
      <c r="BC171" s="70">
        <v>0</v>
      </c>
      <c r="BD171" s="70">
        <v>1.0643754808925365</v>
      </c>
      <c r="BE171" s="70">
        <v>5.7606221678857565</v>
      </c>
      <c r="BF171" s="70">
        <v>2.4622737435181241</v>
      </c>
      <c r="BG171" s="70">
        <v>4.9294359700364403</v>
      </c>
      <c r="BH171" s="70">
        <v>2.4999999999999911</v>
      </c>
      <c r="BI171" s="70">
        <v>1.1842857687034516</v>
      </c>
      <c r="BJ171" s="70">
        <v>2.1759697256386046</v>
      </c>
      <c r="BK171" s="70">
        <v>6.8241847769682566</v>
      </c>
      <c r="BL171" s="70">
        <v>4.0439818700688246</v>
      </c>
      <c r="BM171" s="70">
        <v>6.5643197458972944</v>
      </c>
      <c r="BN171" s="70">
        <v>4.3307086614173151</v>
      </c>
      <c r="BO171" s="70">
        <f t="shared" si="138"/>
        <v>3.7583576151290696</v>
      </c>
      <c r="BP171" s="70">
        <f t="shared" si="113"/>
        <v>3.7763768999466985</v>
      </c>
      <c r="BQ171" s="70">
        <f t="shared" si="114"/>
        <v>8.8882859136367198</v>
      </c>
      <c r="BR171" s="70">
        <f t="shared" si="115"/>
        <v>18</v>
      </c>
      <c r="BS171" s="70">
        <f t="array" ref="BS171">SUM(IF($AW171:$BN171&lt;0,1,0))</f>
        <v>0</v>
      </c>
      <c r="BT171" s="70">
        <f t="shared" si="116"/>
        <v>0</v>
      </c>
      <c r="BU171" s="70">
        <f t="array" ref="BU171">SUM(IF($AW171:$BN171&gt;20,1,0))</f>
        <v>0</v>
      </c>
      <c r="BV171" s="70">
        <f t="shared" si="117"/>
        <v>0</v>
      </c>
      <c r="BW171" s="70">
        <f t="array" ref="BW171">SUM(IF(AW171:BN171&gt;40,1,0))</f>
        <v>0</v>
      </c>
      <c r="BX171" s="70">
        <f t="shared" si="139"/>
        <v>0</v>
      </c>
      <c r="BY171" s="70">
        <v>34.722753346080303</v>
      </c>
      <c r="BZ171" s="70">
        <v>4.7081522428365368</v>
      </c>
      <c r="CA171" s="70">
        <v>62.376271841975907</v>
      </c>
      <c r="CB171" s="70">
        <v>27.707380456355985</v>
      </c>
      <c r="CC171" s="70">
        <v>2.504038772213252</v>
      </c>
      <c r="CD171" s="70">
        <v>3.7820613609452205</v>
      </c>
      <c r="CE171" s="70">
        <v>12.262243024188503</v>
      </c>
      <c r="CF171" s="70">
        <v>3.1785063772051836</v>
      </c>
      <c r="CG171" s="70">
        <v>1.3738713609057223</v>
      </c>
      <c r="CH171" s="70">
        <v>-0.37796411622703419</v>
      </c>
      <c r="CI171" s="70">
        <v>3.0904568185021528</v>
      </c>
      <c r="CJ171" s="70">
        <v>1.0610079575596787</v>
      </c>
      <c r="CK171" s="70">
        <v>-0.31328320802005427</v>
      </c>
      <c r="CL171" s="70">
        <v>0.79015690258494864</v>
      </c>
      <c r="CM171" s="70">
        <v>0.85554967821564776</v>
      </c>
      <c r="CN171" s="70">
        <v>5.4520986929157056</v>
      </c>
      <c r="CO171" s="70">
        <v>16.949843070980204</v>
      </c>
      <c r="CP171" s="70">
        <v>-0.35260492757633805</v>
      </c>
      <c r="CQ171" s="70">
        <f t="shared" si="140"/>
        <v>9.987252202868973</v>
      </c>
      <c r="CR171" s="70">
        <f t="shared" si="118"/>
        <v>3.134481597853668</v>
      </c>
      <c r="CS171" s="70">
        <f t="shared" si="119"/>
        <v>62.376271841975907</v>
      </c>
      <c r="CT171" s="70">
        <f t="shared" si="120"/>
        <v>18</v>
      </c>
      <c r="CU171" s="70">
        <f t="array" ref="CU171">SUM(IF($BY171:$CP171&lt;0,1,0))</f>
        <v>3</v>
      </c>
      <c r="CV171" s="70">
        <f t="shared" si="121"/>
        <v>16.666666666666668</v>
      </c>
      <c r="CW171" s="70">
        <f t="array" ref="CW171">SUM(IF($BY171:$CP171&gt;20,1,0))</f>
        <v>3</v>
      </c>
      <c r="CX171" s="70">
        <f t="shared" si="122"/>
        <v>16.666666666666664</v>
      </c>
      <c r="CY171" s="70">
        <f t="array" ref="CY171">SUM(IF(BY171:CP171&gt;40,1,0))</f>
        <v>1</v>
      </c>
      <c r="CZ171" s="70">
        <f t="shared" si="141"/>
        <v>5.5555555555555554</v>
      </c>
      <c r="DA171" s="70">
        <v>1.7200323303957528</v>
      </c>
      <c r="DB171" s="70">
        <v>1.2267757327880171</v>
      </c>
      <c r="DC171" s="70">
        <f t="shared" si="142"/>
        <v>1.473404031591885</v>
      </c>
      <c r="DD171" s="70">
        <f t="shared" si="123"/>
        <v>1.473404031591885</v>
      </c>
      <c r="DE171" s="70">
        <f t="shared" si="124"/>
        <v>1.7200323303957528</v>
      </c>
      <c r="DF171" s="70">
        <f t="shared" si="125"/>
        <v>2</v>
      </c>
      <c r="DG171" s="70">
        <f t="array" ref="DG171">SUM(IF($DA171:$DB171&lt;0,1,0))</f>
        <v>0</v>
      </c>
      <c r="DH171" s="70">
        <f t="shared" si="126"/>
        <v>0</v>
      </c>
      <c r="DI171" s="70">
        <f t="array" ref="DI171">SUM(IF($DA171:$DB171&gt;20,1,0))</f>
        <v>0</v>
      </c>
      <c r="DJ171" s="70">
        <f t="shared" si="127"/>
        <v>0</v>
      </c>
      <c r="DK171" s="70">
        <f t="array" ref="DK171">SUM(IF(DA171:DB171&gt;40,1,0))</f>
        <v>0</v>
      </c>
      <c r="DL171" s="70">
        <f t="shared" si="143"/>
        <v>0</v>
      </c>
      <c r="DM171" s="70">
        <v>0.3932591032620345</v>
      </c>
      <c r="DN171" s="70">
        <v>2.4124015879896814</v>
      </c>
      <c r="DO171" s="70">
        <f t="shared" si="153"/>
        <v>1.402830345625858</v>
      </c>
      <c r="DP171" s="70">
        <f t="shared" si="148"/>
        <v>1.402830345625858</v>
      </c>
      <c r="DQ171" s="70">
        <f t="shared" si="149"/>
        <v>2.4124015879896814</v>
      </c>
      <c r="DR171" s="70">
        <f t="shared" si="150"/>
        <v>2</v>
      </c>
      <c r="DS171" s="70">
        <f t="array" ref="DS171">SUM(IF($DM171:$DN171&lt;0,1,0))</f>
        <v>0</v>
      </c>
      <c r="DT171" s="70">
        <f t="shared" si="151"/>
        <v>0</v>
      </c>
      <c r="DU171" s="70">
        <f t="array" ref="DU171">SUM(IF($DM171:$DN171&gt;20,1,0))</f>
        <v>0</v>
      </c>
      <c r="DV171" s="70">
        <f t="shared" si="152"/>
        <v>0</v>
      </c>
      <c r="DW171" s="70">
        <f t="array" ref="DW171">SUM(IF(DM171:DN171&gt;40,1,0))</f>
        <v>0</v>
      </c>
      <c r="DX171" s="70">
        <f t="shared" si="154"/>
        <v>0</v>
      </c>
      <c r="DY171" s="70">
        <f t="shared" si="145"/>
        <v>7.6742975570575958</v>
      </c>
      <c r="DZ171" s="70">
        <f t="shared" si="128"/>
        <v>2.6603996416301041</v>
      </c>
      <c r="EA171" s="70">
        <f t="shared" si="129"/>
        <v>174.1353256853485</v>
      </c>
      <c r="EB171" s="70">
        <f t="shared" si="146"/>
        <v>2.3049643554521504</v>
      </c>
      <c r="EC171" s="70">
        <f t="shared" si="130"/>
        <v>23.142127645315917</v>
      </c>
      <c r="ED171" s="70">
        <f t="shared" si="131"/>
        <v>66</v>
      </c>
      <c r="EE171" s="70">
        <f t="shared" si="131"/>
        <v>7</v>
      </c>
      <c r="EF171" s="70">
        <f t="shared" si="132"/>
        <v>10.606060606060606</v>
      </c>
      <c r="EG171" s="70">
        <f t="shared" si="133"/>
        <v>6</v>
      </c>
      <c r="EH171" s="103">
        <f t="shared" si="134"/>
        <v>9.0909090909090917</v>
      </c>
      <c r="EI171" s="70">
        <f t="shared" si="147"/>
        <v>8.5858585858585865</v>
      </c>
      <c r="EJ171" s="70">
        <f t="shared" si="135"/>
        <v>4</v>
      </c>
      <c r="EK171" s="70">
        <f t="shared" si="144"/>
        <v>6.0606060606060606</v>
      </c>
      <c r="EL171" s="37"/>
      <c r="EM171" s="37"/>
      <c r="EN171" s="37"/>
      <c r="EO171" s="37"/>
    </row>
    <row r="172" spans="2:145" x14ac:dyDescent="0.4">
      <c r="B172" s="69">
        <v>1963</v>
      </c>
      <c r="C172" s="70" t="s">
        <v>14</v>
      </c>
      <c r="D172" s="70" t="s">
        <v>14</v>
      </c>
      <c r="E172" s="70">
        <v>3.7142857142857144</v>
      </c>
      <c r="F172" s="70">
        <v>8.7195492165613917</v>
      </c>
      <c r="G172" s="70">
        <v>2.0608652535019214</v>
      </c>
      <c r="H172" s="70">
        <v>10.220440881763528</v>
      </c>
      <c r="I172" s="70">
        <v>0</v>
      </c>
      <c r="J172" s="70">
        <v>1.3414634146341475</v>
      </c>
      <c r="K172" s="70">
        <v>5.7388284748240874</v>
      </c>
      <c r="L172" s="70">
        <v>-1.0284923831420381</v>
      </c>
      <c r="M172" s="70">
        <v>1.0052225354716429</v>
      </c>
      <c r="N172" s="70">
        <v>0.9707766212970389</v>
      </c>
      <c r="O172" s="70">
        <v>-0.448430493273555</v>
      </c>
      <c r="P172" s="70">
        <v>0.90080815360067401</v>
      </c>
      <c r="Q172" s="70">
        <f t="shared" si="107"/>
        <v>2.7662764491270457</v>
      </c>
      <c r="R172" s="70">
        <f t="shared" si="101"/>
        <v>1.1733429750528952</v>
      </c>
      <c r="S172" s="70">
        <f t="shared" si="102"/>
        <v>10.220440881763528</v>
      </c>
      <c r="T172" s="70">
        <f t="shared" si="103"/>
        <v>14</v>
      </c>
      <c r="U172" s="70">
        <f t="array" ref="U172">SUM(IF($C172:$P172&lt;0,1,0))</f>
        <v>2</v>
      </c>
      <c r="V172" s="70">
        <f t="shared" si="104"/>
        <v>14.285714285714286</v>
      </c>
      <c r="W172" s="70">
        <f t="array" ref="W172">SUM(IF($C172:$P172&gt;20,1,0))</f>
        <v>2</v>
      </c>
      <c r="X172" s="70">
        <f t="shared" si="105"/>
        <v>14.285714285714285</v>
      </c>
      <c r="Y172" s="70">
        <f t="array" ref="Y172">SUM(IF(C172:P172&gt;40,1,0))</f>
        <v>2</v>
      </c>
      <c r="Z172" s="70">
        <f t="shared" si="106"/>
        <v>14.285714285714285</v>
      </c>
      <c r="AA172" s="70">
        <v>1.1770086030875526</v>
      </c>
      <c r="AB172" s="70">
        <v>0.9525962918542672</v>
      </c>
      <c r="AC172" s="70">
        <v>6.8702336912181305</v>
      </c>
      <c r="AD172" s="70">
        <v>121.53495444887194</v>
      </c>
      <c r="AE172" s="70">
        <v>7.2160837333615691</v>
      </c>
      <c r="AF172" s="70">
        <v>17.53445767519478</v>
      </c>
      <c r="AG172" s="70">
        <v>4.427627618803438</v>
      </c>
      <c r="AH172" s="70">
        <v>-2.6098901098900895</v>
      </c>
      <c r="AI172" s="70">
        <v>5.6426332288401326</v>
      </c>
      <c r="AJ172" s="70">
        <v>3.6111111111111205</v>
      </c>
      <c r="AK172" s="70">
        <v>0.68524567377858947</v>
      </c>
      <c r="AL172" s="70">
        <v>-0.95237598510413413</v>
      </c>
      <c r="AM172" s="70">
        <f t="shared" si="136"/>
        <v>13.840807165093937</v>
      </c>
      <c r="AN172" s="70">
        <f t="shared" si="108"/>
        <v>4.0193693649572797</v>
      </c>
      <c r="AO172" s="70">
        <f t="shared" si="109"/>
        <v>121.53495444887194</v>
      </c>
      <c r="AP172" s="70">
        <f t="shared" si="110"/>
        <v>12</v>
      </c>
      <c r="AQ172" s="70">
        <f t="array" ref="AQ172">SUM(IF($AA172:$AL172&lt;0,1,0))</f>
        <v>2</v>
      </c>
      <c r="AR172" s="70">
        <f t="shared" si="111"/>
        <v>16.666666666666668</v>
      </c>
      <c r="AS172" s="70">
        <f t="array" ref="AS172">SUM(IF($AA172:$AL172&gt;20,1,0))</f>
        <v>1</v>
      </c>
      <c r="AT172" s="70">
        <f t="shared" si="112"/>
        <v>8.3333333333333321</v>
      </c>
      <c r="AU172" s="70">
        <f t="array" ref="AU172">SUM(IF(AA172:AL172&gt;40,1,0))</f>
        <v>1</v>
      </c>
      <c r="AV172" s="70">
        <f t="shared" si="137"/>
        <v>8.3333333333333321</v>
      </c>
      <c r="AW172" s="70">
        <v>4.2377693800429039</v>
      </c>
      <c r="AX172" s="70">
        <v>3.1920673622609348</v>
      </c>
      <c r="AY172" s="70">
        <v>2.0413813835194272</v>
      </c>
      <c r="AZ172" s="70">
        <v>5.0461524584806066</v>
      </c>
      <c r="BA172" s="70">
        <v>4.6979865771812008</v>
      </c>
      <c r="BB172" s="70">
        <v>2.5423728813559254</v>
      </c>
      <c r="BC172" s="70">
        <v>2.8368794326241176</v>
      </c>
      <c r="BD172" s="70">
        <v>-1.0531658418982359</v>
      </c>
      <c r="BE172" s="70">
        <v>6.7872661662540441</v>
      </c>
      <c r="BF172" s="70">
        <v>3.6729576761805167</v>
      </c>
      <c r="BG172" s="70">
        <v>2.233799160073719</v>
      </c>
      <c r="BH172" s="70">
        <v>0.80000000000000071</v>
      </c>
      <c r="BI172" s="70">
        <v>2.5318082039230649</v>
      </c>
      <c r="BJ172" s="70">
        <v>0.83333333333333037</v>
      </c>
      <c r="BK172" s="70">
        <v>5.9105834806769471</v>
      </c>
      <c r="BL172" s="70">
        <v>2.7557721163619764</v>
      </c>
      <c r="BM172" s="70">
        <v>4.6895181321410959</v>
      </c>
      <c r="BN172" s="70">
        <v>1.8867924528301883</v>
      </c>
      <c r="BO172" s="70">
        <f t="shared" si="138"/>
        <v>3.0912930197412085</v>
      </c>
      <c r="BP172" s="70">
        <f t="shared" si="113"/>
        <v>2.796325774493047</v>
      </c>
      <c r="BQ172" s="70">
        <f t="shared" si="114"/>
        <v>6.7872661662540441</v>
      </c>
      <c r="BR172" s="70">
        <f t="shared" si="115"/>
        <v>18</v>
      </c>
      <c r="BS172" s="70">
        <f t="array" ref="BS172">SUM(IF($AW172:$BN172&lt;0,1,0))</f>
        <v>1</v>
      </c>
      <c r="BT172" s="70">
        <f t="shared" si="116"/>
        <v>5.5555555555555554</v>
      </c>
      <c r="BU172" s="70">
        <f t="array" ref="BU172">SUM(IF($AW172:$BN172&gt;20,1,0))</f>
        <v>0</v>
      </c>
      <c r="BV172" s="70">
        <f t="shared" si="117"/>
        <v>0</v>
      </c>
      <c r="BW172" s="70">
        <f t="array" ref="BW172">SUM(IF(AW172:BN172&gt;40,1,0))</f>
        <v>0</v>
      </c>
      <c r="BX172" s="70">
        <f t="shared" si="139"/>
        <v>0</v>
      </c>
      <c r="BY172" s="70">
        <v>15.725234175418679</v>
      </c>
      <c r="BZ172" s="70">
        <v>0.87947234934883467</v>
      </c>
      <c r="CA172" s="70">
        <v>80.487799045179059</v>
      </c>
      <c r="CB172" s="70">
        <v>45.331940464434254</v>
      </c>
      <c r="CC172" s="70">
        <v>38.641657709545917</v>
      </c>
      <c r="CD172" s="70">
        <v>2.4600919096575709</v>
      </c>
      <c r="CE172" s="70">
        <v>9.3620128324395502</v>
      </c>
      <c r="CF172" s="70">
        <v>4.7650416516328562</v>
      </c>
      <c r="CG172" s="70">
        <v>2.0797741363683784</v>
      </c>
      <c r="CH172" s="70">
        <v>0.9041596806315445</v>
      </c>
      <c r="CI172" s="70">
        <v>1.997607353398922</v>
      </c>
      <c r="CJ172" s="70">
        <v>0.65616797900263091</v>
      </c>
      <c r="CK172" s="70">
        <v>0.75424261470773413</v>
      </c>
      <c r="CL172" s="70">
        <v>0.447978497032131</v>
      </c>
      <c r="CM172" s="70">
        <v>3.1907194513974964</v>
      </c>
      <c r="CN172" s="70">
        <v>7.8763042969373762</v>
      </c>
      <c r="CO172" s="70">
        <v>27.159585527211856</v>
      </c>
      <c r="CP172" s="70">
        <v>1.1684808854924198</v>
      </c>
      <c r="CQ172" s="70">
        <f t="shared" si="140"/>
        <v>13.549348364435396</v>
      </c>
      <c r="CR172" s="70">
        <f t="shared" si="118"/>
        <v>2.8254056805275338</v>
      </c>
      <c r="CS172" s="70">
        <f t="shared" si="119"/>
        <v>80.487799045179059</v>
      </c>
      <c r="CT172" s="70">
        <f t="shared" si="120"/>
        <v>18</v>
      </c>
      <c r="CU172" s="70">
        <f t="array" ref="CU172">SUM(IF($BY172:$CP172&lt;0,1,0))</f>
        <v>0</v>
      </c>
      <c r="CV172" s="70">
        <f t="shared" si="121"/>
        <v>0</v>
      </c>
      <c r="CW172" s="70">
        <f t="array" ref="CW172">SUM(IF($BY172:$CP172&gt;20,1,0))</f>
        <v>4</v>
      </c>
      <c r="CX172" s="70">
        <f t="shared" si="122"/>
        <v>22.222222222222221</v>
      </c>
      <c r="CY172" s="70">
        <f t="array" ref="CY172">SUM(IF(BY172:CP172&gt;40,1,0))</f>
        <v>2</v>
      </c>
      <c r="CZ172" s="70">
        <f t="shared" si="141"/>
        <v>11.111111111111111</v>
      </c>
      <c r="DA172" s="70">
        <v>1.89529545220342</v>
      </c>
      <c r="DB172" s="70">
        <v>1.3465008941085863</v>
      </c>
      <c r="DC172" s="70">
        <f t="shared" si="142"/>
        <v>1.6208981731560033</v>
      </c>
      <c r="DD172" s="70">
        <f t="shared" si="123"/>
        <v>1.6208981731560033</v>
      </c>
      <c r="DE172" s="70">
        <f t="shared" si="124"/>
        <v>1.89529545220342</v>
      </c>
      <c r="DF172" s="70">
        <f t="shared" si="125"/>
        <v>2</v>
      </c>
      <c r="DG172" s="70">
        <f t="array" ref="DG172">SUM(IF($DA172:$DB172&lt;0,1,0))</f>
        <v>0</v>
      </c>
      <c r="DH172" s="70">
        <f t="shared" si="126"/>
        <v>0</v>
      </c>
      <c r="DI172" s="70">
        <f t="array" ref="DI172">SUM(IF($DA172:$DB172&gt;20,1,0))</f>
        <v>0</v>
      </c>
      <c r="DJ172" s="70">
        <f t="shared" si="127"/>
        <v>0</v>
      </c>
      <c r="DK172" s="70">
        <f t="array" ref="DK172">SUM(IF(DA172:DB172&gt;40,1,0))</f>
        <v>0</v>
      </c>
      <c r="DL172" s="70">
        <f t="shared" si="143"/>
        <v>0</v>
      </c>
      <c r="DM172" s="70">
        <v>-0.37585025988687154</v>
      </c>
      <c r="DN172" s="70">
        <v>1.9000655036200207</v>
      </c>
      <c r="DO172" s="70">
        <f t="shared" si="153"/>
        <v>0.76210762186657455</v>
      </c>
      <c r="DP172" s="70">
        <f t="shared" si="148"/>
        <v>0.76210762186657455</v>
      </c>
      <c r="DQ172" s="70">
        <f t="shared" si="149"/>
        <v>1.9000655036200207</v>
      </c>
      <c r="DR172" s="70">
        <f t="shared" si="150"/>
        <v>2</v>
      </c>
      <c r="DS172" s="70">
        <f t="array" ref="DS172">SUM(IF($DM172:$DN172&lt;0,1,0))</f>
        <v>1</v>
      </c>
      <c r="DT172" s="70">
        <f t="shared" si="151"/>
        <v>50</v>
      </c>
      <c r="DU172" s="70">
        <f t="array" ref="DU172">SUM(IF($DM172:$DN172&gt;20,1,0))</f>
        <v>0</v>
      </c>
      <c r="DV172" s="70">
        <f t="shared" si="152"/>
        <v>0</v>
      </c>
      <c r="DW172" s="70">
        <f t="array" ref="DW172">SUM(IF(DM172:DN172&gt;40,1,0))</f>
        <v>0</v>
      </c>
      <c r="DX172" s="70">
        <f t="shared" si="154"/>
        <v>0</v>
      </c>
      <c r="DY172" s="70">
        <f t="shared" si="145"/>
        <v>7.868477498060563</v>
      </c>
      <c r="DZ172" s="70">
        <f t="shared" si="128"/>
        <v>2.4959500567903179</v>
      </c>
      <c r="EA172" s="70">
        <f t="shared" si="129"/>
        <v>121.53495444887194</v>
      </c>
      <c r="EB172" s="70">
        <f t="shared" si="146"/>
        <v>2.1914131107365997</v>
      </c>
      <c r="EC172" s="70">
        <f t="shared" si="130"/>
        <v>19.100721829956811</v>
      </c>
      <c r="ED172" s="70">
        <f t="shared" si="131"/>
        <v>66</v>
      </c>
      <c r="EE172" s="70">
        <f t="shared" si="131"/>
        <v>6</v>
      </c>
      <c r="EF172" s="70">
        <f t="shared" si="132"/>
        <v>9.0909090909090917</v>
      </c>
      <c r="EG172" s="70">
        <f t="shared" si="133"/>
        <v>7</v>
      </c>
      <c r="EH172" s="103">
        <f t="shared" si="134"/>
        <v>10.606060606060606</v>
      </c>
      <c r="EI172" s="70">
        <f t="shared" si="147"/>
        <v>8.8383838383838391</v>
      </c>
      <c r="EJ172" s="70">
        <f t="shared" si="135"/>
        <v>5</v>
      </c>
      <c r="EK172" s="70">
        <f t="shared" si="144"/>
        <v>7.5757575757575761</v>
      </c>
      <c r="EL172" s="37"/>
      <c r="EM172" s="37"/>
      <c r="EN172" s="37"/>
      <c r="EO172" s="37"/>
    </row>
    <row r="173" spans="2:145" x14ac:dyDescent="0.4">
      <c r="B173" s="69">
        <v>1964</v>
      </c>
      <c r="C173" s="70" t="s">
        <v>14</v>
      </c>
      <c r="D173" s="70" t="s">
        <v>14</v>
      </c>
      <c r="E173" s="70">
        <v>10.05509641873279</v>
      </c>
      <c r="F173" s="70">
        <v>-3.1690449471425999</v>
      </c>
      <c r="G173" s="70">
        <v>7.8243387692309305</v>
      </c>
      <c r="H173" s="70">
        <v>15.267830454382542</v>
      </c>
      <c r="I173" s="70">
        <v>-0.57143111339422736</v>
      </c>
      <c r="J173" s="70">
        <v>1.9289294372325294</v>
      </c>
      <c r="K173" s="70">
        <v>4.2333307422463289</v>
      </c>
      <c r="L173" s="70">
        <v>0.93803076099557736</v>
      </c>
      <c r="M173" s="70">
        <v>4.1419378626637711</v>
      </c>
      <c r="N173" s="70">
        <v>5.939573494070749</v>
      </c>
      <c r="O173" s="70">
        <v>3.0388407663743551</v>
      </c>
      <c r="P173" s="70">
        <v>2.6782981328435929</v>
      </c>
      <c r="Q173" s="70">
        <f t="shared" si="107"/>
        <v>4.3588108981863618</v>
      </c>
      <c r="R173" s="70">
        <f t="shared" si="101"/>
        <v>3.5903893145190633</v>
      </c>
      <c r="S173" s="70">
        <f t="shared" si="102"/>
        <v>15.267830454382542</v>
      </c>
      <c r="T173" s="70">
        <f t="shared" si="103"/>
        <v>14</v>
      </c>
      <c r="U173" s="70">
        <f t="array" ref="U173">SUM(IF($C173:$P173&lt;0,1,0))</f>
        <v>2</v>
      </c>
      <c r="V173" s="70">
        <f t="shared" si="104"/>
        <v>14.285714285714286</v>
      </c>
      <c r="W173" s="70">
        <f t="array" ref="W173">SUM(IF($C173:$P173&gt;20,1,0))</f>
        <v>2</v>
      </c>
      <c r="X173" s="70">
        <f t="shared" si="105"/>
        <v>14.285714285714285</v>
      </c>
      <c r="Y173" s="70">
        <f t="array" ref="Y173">SUM(IF(C173:P173&gt;40,1,0))</f>
        <v>2</v>
      </c>
      <c r="Z173" s="70">
        <f t="shared" si="106"/>
        <v>14.285714285714285</v>
      </c>
      <c r="AA173" s="70">
        <v>0.89784294404207876</v>
      </c>
      <c r="AB173" s="70">
        <v>2.8298487696097956</v>
      </c>
      <c r="AC173" s="70">
        <v>17.142860423469042</v>
      </c>
      <c r="AD173" s="70">
        <v>87.67240074092264</v>
      </c>
      <c r="AE173" s="70">
        <v>4.0868297895205918</v>
      </c>
      <c r="AF173" s="70">
        <v>12.384618708821948</v>
      </c>
      <c r="AG173" s="70">
        <v>-1.3444833173045092</v>
      </c>
      <c r="AH173" s="70">
        <v>0.28208744710858102</v>
      </c>
      <c r="AI173" s="70">
        <v>8.1602373887240454</v>
      </c>
      <c r="AJ173" s="70">
        <v>1.0440425404258935</v>
      </c>
      <c r="AK173" s="70">
        <v>0.68012185133032865</v>
      </c>
      <c r="AL173" s="70">
        <v>-1.3574767751378429</v>
      </c>
      <c r="AM173" s="70">
        <f t="shared" si="136"/>
        <v>11.03991087596105</v>
      </c>
      <c r="AN173" s="70">
        <f t="shared" si="108"/>
        <v>1.9369456550178445</v>
      </c>
      <c r="AO173" s="70">
        <f t="shared" si="109"/>
        <v>87.67240074092264</v>
      </c>
      <c r="AP173" s="70">
        <f t="shared" si="110"/>
        <v>12</v>
      </c>
      <c r="AQ173" s="70">
        <f t="array" ref="AQ173">SUM(IF($AA173:$AL173&lt;0,1,0))</f>
        <v>2</v>
      </c>
      <c r="AR173" s="70">
        <f t="shared" si="111"/>
        <v>16.666666666666668</v>
      </c>
      <c r="AS173" s="70">
        <f t="array" ref="AS173">SUM(IF($AA173:$AL173&gt;20,1,0))</f>
        <v>1</v>
      </c>
      <c r="AT173" s="70">
        <f t="shared" si="112"/>
        <v>8.3333333333333321</v>
      </c>
      <c r="AU173" s="70">
        <f t="array" ref="AU173">SUM(IF(AA173:AL173&gt;40,1,0))</f>
        <v>1</v>
      </c>
      <c r="AV173" s="70">
        <f t="shared" si="137"/>
        <v>8.3333333333333321</v>
      </c>
      <c r="AW173" s="70">
        <v>3.4603445843196865</v>
      </c>
      <c r="AX173" s="70">
        <v>4.0664669832372304</v>
      </c>
      <c r="AY173" s="70">
        <v>4.9996123730521873</v>
      </c>
      <c r="AZ173" s="70">
        <v>10.174342502064018</v>
      </c>
      <c r="BA173" s="70">
        <v>3.2051282051281902</v>
      </c>
      <c r="BB173" s="70">
        <v>2.4793388429751984</v>
      </c>
      <c r="BC173" s="70">
        <v>0.68965517241379448</v>
      </c>
      <c r="BD173" s="70">
        <v>1.0615257473426172</v>
      </c>
      <c r="BE173" s="70">
        <v>6.0248607426458198</v>
      </c>
      <c r="BF173" s="70">
        <v>5.5170896563288245</v>
      </c>
      <c r="BG173" s="70">
        <v>6.0567706056995929</v>
      </c>
      <c r="BH173" s="70">
        <v>1.7889541396204056</v>
      </c>
      <c r="BI173" s="70">
        <v>2.7860483514195322</v>
      </c>
      <c r="BJ173" s="70">
        <v>0</v>
      </c>
      <c r="BK173" s="70">
        <v>10.893976925308511</v>
      </c>
      <c r="BL173" s="70">
        <v>4.2002292461569724</v>
      </c>
      <c r="BM173" s="70">
        <v>1.8048862734080575</v>
      </c>
      <c r="BN173" s="70">
        <v>3.3333333333333215</v>
      </c>
      <c r="BO173" s="70">
        <f t="shared" si="138"/>
        <v>4.0301424269141091</v>
      </c>
      <c r="BP173" s="70">
        <f t="shared" si="113"/>
        <v>3.3968389588265042</v>
      </c>
      <c r="BQ173" s="70">
        <f t="shared" si="114"/>
        <v>10.893976925308511</v>
      </c>
      <c r="BR173" s="70">
        <f t="shared" si="115"/>
        <v>18</v>
      </c>
      <c r="BS173" s="70">
        <f t="array" ref="BS173">SUM(IF($AW173:$BN173&lt;0,1,0))</f>
        <v>0</v>
      </c>
      <c r="BT173" s="70">
        <f t="shared" si="116"/>
        <v>0</v>
      </c>
      <c r="BU173" s="70">
        <f t="array" ref="BU173">SUM(IF($AW173:$BN173&gt;20,1,0))</f>
        <v>0</v>
      </c>
      <c r="BV173" s="70">
        <f t="shared" si="117"/>
        <v>0</v>
      </c>
      <c r="BW173" s="70">
        <f t="array" ref="BW173">SUM(IF(AW173:BN173&gt;40,1,0))</f>
        <v>0</v>
      </c>
      <c r="BX173" s="70">
        <f t="shared" si="139"/>
        <v>0</v>
      </c>
      <c r="BY173" s="70">
        <v>21.095366918921933</v>
      </c>
      <c r="BZ173" s="70">
        <v>6.7560524382330795</v>
      </c>
      <c r="CA173" s="70">
        <v>87.473535449581533</v>
      </c>
      <c r="CB173" s="70">
        <v>30.012863198965672</v>
      </c>
      <c r="CC173" s="70">
        <v>13.684447388918642</v>
      </c>
      <c r="CD173" s="70">
        <v>2.7912775875471589</v>
      </c>
      <c r="CE173" s="70">
        <v>0.51034240563715949</v>
      </c>
      <c r="CF173" s="70">
        <v>3.4455772300830803</v>
      </c>
      <c r="CG173" s="70">
        <v>1.0533472472295757</v>
      </c>
      <c r="CH173" s="70">
        <v>-0.89365723805470376</v>
      </c>
      <c r="CI173" s="70">
        <v>3.1631969321564233</v>
      </c>
      <c r="CJ173" s="70">
        <v>2.4771838331160367</v>
      </c>
      <c r="CK173" s="70">
        <v>14.259183365540403</v>
      </c>
      <c r="CL173" s="70">
        <v>2.4194447541531883</v>
      </c>
      <c r="CM173" s="70">
        <v>2.4733091923233514</v>
      </c>
      <c r="CN173" s="70">
        <v>10.73825343196391</v>
      </c>
      <c r="CO173" s="70">
        <v>33.048027294705598</v>
      </c>
      <c r="CP173" s="70">
        <v>3.8202229210780181</v>
      </c>
      <c r="CQ173" s="70">
        <f t="shared" si="140"/>
        <v>13.240443019561111</v>
      </c>
      <c r="CR173" s="70">
        <f t="shared" si="118"/>
        <v>3.6329000755805492</v>
      </c>
      <c r="CS173" s="70">
        <f t="shared" si="119"/>
        <v>87.473535449581533</v>
      </c>
      <c r="CT173" s="70">
        <f t="shared" si="120"/>
        <v>18</v>
      </c>
      <c r="CU173" s="70">
        <f t="array" ref="CU173">SUM(IF($BY173:$CP173&lt;0,1,0))</f>
        <v>1</v>
      </c>
      <c r="CV173" s="70">
        <f t="shared" si="121"/>
        <v>5.5555555555555554</v>
      </c>
      <c r="CW173" s="70">
        <f t="array" ref="CW173">SUM(IF($BY173:$CP173&gt;20,1,0))</f>
        <v>4</v>
      </c>
      <c r="CX173" s="70">
        <f t="shared" si="122"/>
        <v>22.222222222222221</v>
      </c>
      <c r="CY173" s="70">
        <f t="array" ref="CY173">SUM(IF(BY173:CP173&gt;40,1,0))</f>
        <v>1</v>
      </c>
      <c r="CZ173" s="70">
        <f t="shared" si="141"/>
        <v>5.5555555555555554</v>
      </c>
      <c r="DA173" s="70">
        <v>1.5693523383909138</v>
      </c>
      <c r="DB173" s="70">
        <v>1.2154286023589216</v>
      </c>
      <c r="DC173" s="70">
        <f t="shared" si="142"/>
        <v>1.3923904703749177</v>
      </c>
      <c r="DD173" s="70">
        <f t="shared" si="123"/>
        <v>1.3923904703749177</v>
      </c>
      <c r="DE173" s="70">
        <f t="shared" si="124"/>
        <v>1.5693523383909138</v>
      </c>
      <c r="DF173" s="70">
        <f t="shared" si="125"/>
        <v>2</v>
      </c>
      <c r="DG173" s="70">
        <f t="array" ref="DG173">SUM(IF($DA173:$DB173&lt;0,1,0))</f>
        <v>0</v>
      </c>
      <c r="DH173" s="70">
        <f t="shared" si="126"/>
        <v>0</v>
      </c>
      <c r="DI173" s="70">
        <f t="array" ref="DI173">SUM(IF($DA173:$DB173&gt;20,1,0))</f>
        <v>0</v>
      </c>
      <c r="DJ173" s="70">
        <f t="shared" si="127"/>
        <v>0</v>
      </c>
      <c r="DK173" s="70">
        <f t="array" ref="DK173">SUM(IF(DA173:DB173&gt;40,1,0))</f>
        <v>0</v>
      </c>
      <c r="DL173" s="70">
        <f t="shared" si="143"/>
        <v>0</v>
      </c>
      <c r="DM173" s="70">
        <v>3.2388807715504022</v>
      </c>
      <c r="DN173" s="70">
        <v>4.091819661422142</v>
      </c>
      <c r="DO173" s="70">
        <f t="shared" si="153"/>
        <v>3.6653502164862721</v>
      </c>
      <c r="DP173" s="70">
        <f t="shared" si="148"/>
        <v>3.6653502164862721</v>
      </c>
      <c r="DQ173" s="70">
        <f t="shared" si="149"/>
        <v>4.091819661422142</v>
      </c>
      <c r="DR173" s="70">
        <f t="shared" si="150"/>
        <v>2</v>
      </c>
      <c r="DS173" s="70">
        <f t="array" ref="DS173">SUM(IF($DM173:$DN173&lt;0,1,0))</f>
        <v>0</v>
      </c>
      <c r="DT173" s="70">
        <f t="shared" si="151"/>
        <v>0</v>
      </c>
      <c r="DU173" s="70">
        <f t="array" ref="DU173">SUM(IF($DM173:$DN173&gt;20,1,0))</f>
        <v>0</v>
      </c>
      <c r="DV173" s="70">
        <f t="shared" si="152"/>
        <v>0</v>
      </c>
      <c r="DW173" s="70">
        <f t="array" ref="DW173">SUM(IF(DM173:DN173&gt;40,1,0))</f>
        <v>0</v>
      </c>
      <c r="DX173" s="70">
        <f t="shared" si="154"/>
        <v>0</v>
      </c>
      <c r="DY173" s="70">
        <f t="shared" si="145"/>
        <v>7.9026668859382108</v>
      </c>
      <c r="DZ173" s="70">
        <f t="shared" si="128"/>
        <v>3.2861070524418619</v>
      </c>
      <c r="EA173" s="70">
        <f t="shared" si="129"/>
        <v>87.67240074092264</v>
      </c>
      <c r="EB173" s="70">
        <f t="shared" si="146"/>
        <v>2.3292207088336014</v>
      </c>
      <c r="EC173" s="70">
        <f t="shared" si="130"/>
        <v>15.890635802336263</v>
      </c>
      <c r="ED173" s="70">
        <f t="shared" si="131"/>
        <v>66</v>
      </c>
      <c r="EE173" s="70">
        <f t="shared" si="131"/>
        <v>5</v>
      </c>
      <c r="EF173" s="70">
        <f t="shared" si="132"/>
        <v>7.5757575757575761</v>
      </c>
      <c r="EG173" s="70">
        <f t="shared" si="133"/>
        <v>7</v>
      </c>
      <c r="EH173" s="103">
        <f t="shared" si="134"/>
        <v>10.606060606060606</v>
      </c>
      <c r="EI173" s="70">
        <f t="shared" si="147"/>
        <v>8.5858585858585865</v>
      </c>
      <c r="EJ173" s="70">
        <f t="shared" si="135"/>
        <v>4</v>
      </c>
      <c r="EK173" s="70">
        <f t="shared" si="144"/>
        <v>6.0606060606060606</v>
      </c>
      <c r="EL173" s="37"/>
      <c r="EM173" s="37"/>
      <c r="EN173" s="37"/>
      <c r="EO173" s="37"/>
    </row>
    <row r="174" spans="2:145" x14ac:dyDescent="0.4">
      <c r="B174" s="69">
        <v>1965</v>
      </c>
      <c r="C174" s="70" t="s">
        <v>14</v>
      </c>
      <c r="D174" s="70" t="s">
        <v>14</v>
      </c>
      <c r="E174" s="70">
        <v>9.3867334167709657</v>
      </c>
      <c r="F174" s="70">
        <v>1.7575286933199852</v>
      </c>
      <c r="G174" s="70">
        <v>13.120901310797862</v>
      </c>
      <c r="H174" s="70">
        <v>28.106423642398848</v>
      </c>
      <c r="I174" s="70">
        <v>4.9808522280644807</v>
      </c>
      <c r="J174" s="70">
        <v>1.6932271292529943</v>
      </c>
      <c r="K174" s="70">
        <v>2.4813689888273602</v>
      </c>
      <c r="L174" s="70">
        <v>4.6014924492402764</v>
      </c>
      <c r="M174" s="70">
        <v>3.489437843922305</v>
      </c>
      <c r="N174" s="70">
        <v>5.5499855017900233</v>
      </c>
      <c r="O174" s="70">
        <v>8.1299178919166337</v>
      </c>
      <c r="P174" s="70">
        <v>2.913996124608742</v>
      </c>
      <c r="Q174" s="70">
        <f t="shared" si="107"/>
        <v>7.1843221017425405</v>
      </c>
      <c r="R174" s="70">
        <f t="shared" si="101"/>
        <v>4.7911723386523786</v>
      </c>
      <c r="S174" s="70">
        <f t="shared" si="102"/>
        <v>28.106423642398848</v>
      </c>
      <c r="T174" s="70">
        <f t="shared" si="103"/>
        <v>14</v>
      </c>
      <c r="U174" s="70">
        <f t="array" ref="U174">SUM(IF($C174:$P174&lt;0,1,0))</f>
        <v>0</v>
      </c>
      <c r="V174" s="70">
        <f t="shared" si="104"/>
        <v>0</v>
      </c>
      <c r="W174" s="70">
        <f t="array" ref="W174">SUM(IF($C174:$P174&gt;20,1,0))</f>
        <v>3</v>
      </c>
      <c r="X174" s="70">
        <f t="shared" si="105"/>
        <v>21.428571428571427</v>
      </c>
      <c r="Y174" s="70">
        <f t="array" ref="Y174">SUM(IF(C174:P174&gt;40,1,0))</f>
        <v>2</v>
      </c>
      <c r="Z174" s="70">
        <f t="shared" si="106"/>
        <v>14.285714285714285</v>
      </c>
      <c r="AA174" s="70">
        <v>0.88989971639635845</v>
      </c>
      <c r="AB174" s="70">
        <v>2.7529191170203799</v>
      </c>
      <c r="AC174" s="70">
        <v>5.4878016904625015</v>
      </c>
      <c r="AD174" s="70">
        <v>290.70687125247764</v>
      </c>
      <c r="AE174" s="70">
        <v>6.5817190477264651</v>
      </c>
      <c r="AF174" s="70">
        <v>7.9543977001662416</v>
      </c>
      <c r="AG174" s="70">
        <v>0</v>
      </c>
      <c r="AH174" s="70">
        <v>15.75246132208159</v>
      </c>
      <c r="AI174" s="70">
        <v>2.6063100137174056</v>
      </c>
      <c r="AJ174" s="70">
        <v>0.54327218396197363</v>
      </c>
      <c r="AK174" s="70">
        <v>0.67552744158836386</v>
      </c>
      <c r="AL174" s="70">
        <v>1.7582706246444486</v>
      </c>
      <c r="AM174" s="70">
        <f t="shared" si="136"/>
        <v>27.975787509186947</v>
      </c>
      <c r="AN174" s="70">
        <f t="shared" si="108"/>
        <v>2.679614565368893</v>
      </c>
      <c r="AO174" s="70">
        <f t="shared" si="109"/>
        <v>290.70687125247764</v>
      </c>
      <c r="AP174" s="70">
        <f t="shared" si="110"/>
        <v>12</v>
      </c>
      <c r="AQ174" s="70">
        <f t="array" ref="AQ174">SUM(IF($AA174:$AL174&lt;0,1,0))</f>
        <v>0</v>
      </c>
      <c r="AR174" s="70">
        <f t="shared" si="111"/>
        <v>0</v>
      </c>
      <c r="AS174" s="70">
        <f t="array" ref="AS174">SUM(IF($AA174:$AL174&gt;20,1,0))</f>
        <v>1</v>
      </c>
      <c r="AT174" s="70">
        <f t="shared" si="112"/>
        <v>8.3333333333333321</v>
      </c>
      <c r="AU174" s="70">
        <f t="array" ref="AU174">SUM(IF(AA174:AL174&gt;40,1,0))</f>
        <v>1</v>
      </c>
      <c r="AV174" s="70">
        <f t="shared" si="137"/>
        <v>8.3333333333333321</v>
      </c>
      <c r="AW174" s="70">
        <v>6.0198426378055601</v>
      </c>
      <c r="AX174" s="70">
        <v>4.0844941222184374</v>
      </c>
      <c r="AY174" s="70">
        <v>7.6192972482076806</v>
      </c>
      <c r="AZ174" s="70">
        <v>4.4705701037983516</v>
      </c>
      <c r="BA174" s="70">
        <v>3.1055900621118018</v>
      </c>
      <c r="BB174" s="70">
        <v>0</v>
      </c>
      <c r="BC174" s="70">
        <v>3.4246575342465668</v>
      </c>
      <c r="BD174" s="70">
        <v>0</v>
      </c>
      <c r="BE174" s="70">
        <v>3.7670929359229506</v>
      </c>
      <c r="BF174" s="70">
        <v>6.5375442508149861</v>
      </c>
      <c r="BG174" s="70">
        <v>3.9512521054124825</v>
      </c>
      <c r="BH174" s="70">
        <v>1.9363382383536689</v>
      </c>
      <c r="BI174" s="70">
        <v>3.5321880992955381</v>
      </c>
      <c r="BJ174" s="70">
        <v>2.4793388429751984</v>
      </c>
      <c r="BK174" s="70">
        <v>12.109490766256506</v>
      </c>
      <c r="BL174" s="70">
        <v>6.1752207588680275</v>
      </c>
      <c r="BM174" s="70">
        <v>5.7866218205093869</v>
      </c>
      <c r="BN174" s="70">
        <v>4.6594982078853153</v>
      </c>
      <c r="BO174" s="70">
        <f t="shared" si="138"/>
        <v>4.4255020963712477</v>
      </c>
      <c r="BP174" s="70">
        <f t="shared" si="113"/>
        <v>4.01787311381546</v>
      </c>
      <c r="BQ174" s="70">
        <f t="shared" si="114"/>
        <v>12.109490766256506</v>
      </c>
      <c r="BR174" s="70">
        <f t="shared" si="115"/>
        <v>18</v>
      </c>
      <c r="BS174" s="70">
        <f t="array" ref="BS174">SUM(IF($AW174:$BN174&lt;0,1,0))</f>
        <v>0</v>
      </c>
      <c r="BT174" s="70">
        <f t="shared" si="116"/>
        <v>0</v>
      </c>
      <c r="BU174" s="70">
        <f t="array" ref="BU174">SUM(IF($AW174:$BN174&gt;20,1,0))</f>
        <v>0</v>
      </c>
      <c r="BV174" s="70">
        <f t="shared" si="117"/>
        <v>0</v>
      </c>
      <c r="BW174" s="70">
        <f t="array" ref="BW174">SUM(IF(AW174:BN174&gt;40,1,0))</f>
        <v>0</v>
      </c>
      <c r="BX174" s="70">
        <f t="shared" si="139"/>
        <v>0</v>
      </c>
      <c r="BY174" s="70">
        <v>32.120279904810403</v>
      </c>
      <c r="BZ174" s="70">
        <v>6.5741800570378954</v>
      </c>
      <c r="CA174" s="70">
        <v>53.150005531463812</v>
      </c>
      <c r="CB174" s="70">
        <v>20.755102625795747</v>
      </c>
      <c r="CC174" s="70">
        <v>7.157419865416486</v>
      </c>
      <c r="CD174" s="70">
        <v>-0.99752420011420229</v>
      </c>
      <c r="CE174" s="70">
        <v>-2.2909170955780485</v>
      </c>
      <c r="CF174" s="70">
        <v>5.7699638006342253</v>
      </c>
      <c r="CG174" s="70">
        <v>0.72773852683243778</v>
      </c>
      <c r="CH174" s="70">
        <v>-0.85749662499586332</v>
      </c>
      <c r="CI174" s="70">
        <v>4.0049739623572194</v>
      </c>
      <c r="CJ174" s="70">
        <v>3.5623409669211181</v>
      </c>
      <c r="CK174" s="70">
        <v>15.890763508056111</v>
      </c>
      <c r="CL174" s="70">
        <v>0.46810363596778704</v>
      </c>
      <c r="CM174" s="70">
        <v>3.8197817337690338</v>
      </c>
      <c r="CN174" s="70">
        <v>15.378423303855584</v>
      </c>
      <c r="CO174" s="70">
        <v>62.316943458391222</v>
      </c>
      <c r="CP174" s="70">
        <v>2.3732637280043796</v>
      </c>
      <c r="CQ174" s="70">
        <f t="shared" si="140"/>
        <v>12.773519260479185</v>
      </c>
      <c r="CR174" s="70">
        <f t="shared" si="118"/>
        <v>4.8874688814957228</v>
      </c>
      <c r="CS174" s="70">
        <f t="shared" si="119"/>
        <v>62.316943458391222</v>
      </c>
      <c r="CT174" s="70">
        <f t="shared" si="120"/>
        <v>18</v>
      </c>
      <c r="CU174" s="70">
        <f t="array" ref="CU174">SUM(IF($BY174:$CP174&lt;0,1,0))</f>
        <v>3</v>
      </c>
      <c r="CV174" s="70">
        <f t="shared" si="121"/>
        <v>16.666666666666668</v>
      </c>
      <c r="CW174" s="70">
        <f t="array" ref="CW174">SUM(IF($BY174:$CP174&gt;20,1,0))</f>
        <v>4</v>
      </c>
      <c r="CX174" s="70">
        <f t="shared" si="122"/>
        <v>22.222222222222221</v>
      </c>
      <c r="CY174" s="70">
        <f t="array" ref="CY174">SUM(IF(BY174:CP174&gt;40,1,0))</f>
        <v>2</v>
      </c>
      <c r="CZ174" s="70">
        <f t="shared" si="141"/>
        <v>11.111111111111111</v>
      </c>
      <c r="DA174" s="70">
        <v>2.5945010853476567</v>
      </c>
      <c r="DB174" s="70">
        <v>1.7268869385647658</v>
      </c>
      <c r="DC174" s="70">
        <f t="shared" si="142"/>
        <v>2.1606940119562115</v>
      </c>
      <c r="DD174" s="70">
        <f t="shared" si="123"/>
        <v>2.1606940119562115</v>
      </c>
      <c r="DE174" s="70">
        <f t="shared" si="124"/>
        <v>2.5945010853476567</v>
      </c>
      <c r="DF174" s="70">
        <f t="shared" si="125"/>
        <v>2</v>
      </c>
      <c r="DG174" s="70">
        <f t="array" ref="DG174">SUM(IF($DA174:$DB174&lt;0,1,0))</f>
        <v>0</v>
      </c>
      <c r="DH174" s="70">
        <f t="shared" si="126"/>
        <v>0</v>
      </c>
      <c r="DI174" s="70">
        <f t="array" ref="DI174">SUM(IF($DA174:$DB174&gt;20,1,0))</f>
        <v>0</v>
      </c>
      <c r="DJ174" s="70">
        <f t="shared" si="127"/>
        <v>0</v>
      </c>
      <c r="DK174" s="70">
        <f t="array" ref="DK174">SUM(IF(DA174:DB174&gt;40,1,0))</f>
        <v>0</v>
      </c>
      <c r="DL174" s="70">
        <f t="shared" si="143"/>
        <v>0</v>
      </c>
      <c r="DM174" s="70">
        <v>3.3811577234163654</v>
      </c>
      <c r="DN174" s="70">
        <v>2.7682889492626575</v>
      </c>
      <c r="DO174" s="70">
        <f t="shared" si="153"/>
        <v>3.0747233363395114</v>
      </c>
      <c r="DP174" s="70">
        <f t="shared" si="148"/>
        <v>3.0747233363395114</v>
      </c>
      <c r="DQ174" s="70">
        <f t="shared" si="149"/>
        <v>3.3811577234163654</v>
      </c>
      <c r="DR174" s="70">
        <f t="shared" si="150"/>
        <v>2</v>
      </c>
      <c r="DS174" s="70">
        <f t="array" ref="DS174">SUM(IF($DM174:$DN174&lt;0,1,0))</f>
        <v>0</v>
      </c>
      <c r="DT174" s="70">
        <f t="shared" si="151"/>
        <v>0</v>
      </c>
      <c r="DU174" s="70">
        <f t="array" ref="DU174">SUM(IF($DM174:$DN174&gt;20,1,0))</f>
        <v>0</v>
      </c>
      <c r="DV174" s="70">
        <f t="shared" si="152"/>
        <v>0</v>
      </c>
      <c r="DW174" s="70">
        <f t="array" ref="DW174">SUM(IF(DM174:DN174&gt;40,1,0))</f>
        <v>0</v>
      </c>
      <c r="DX174" s="70">
        <f t="shared" si="154"/>
        <v>0</v>
      </c>
      <c r="DY174" s="70">
        <f t="shared" si="145"/>
        <v>11.593352100797704</v>
      </c>
      <c r="DZ174" s="70">
        <f t="shared" si="128"/>
        <v>3.8855169195907582</v>
      </c>
      <c r="EA174" s="70">
        <f t="shared" si="129"/>
        <v>290.70687125247764</v>
      </c>
      <c r="EB174" s="70">
        <f t="shared" si="146"/>
        <v>2.6919937468284907</v>
      </c>
      <c r="EC174" s="70">
        <f t="shared" si="130"/>
        <v>37.139492761966522</v>
      </c>
      <c r="ED174" s="70">
        <f t="shared" si="131"/>
        <v>66</v>
      </c>
      <c r="EE174" s="70">
        <f t="shared" si="131"/>
        <v>3</v>
      </c>
      <c r="EF174" s="70">
        <f t="shared" si="132"/>
        <v>4.5454545454545459</v>
      </c>
      <c r="EG174" s="70">
        <f t="shared" si="133"/>
        <v>8</v>
      </c>
      <c r="EH174" s="103">
        <f t="shared" si="134"/>
        <v>12.121212121212121</v>
      </c>
      <c r="EI174" s="70">
        <f t="shared" si="147"/>
        <v>9.0909090909090917</v>
      </c>
      <c r="EJ174" s="70">
        <f t="shared" si="135"/>
        <v>5</v>
      </c>
      <c r="EK174" s="70">
        <f t="shared" si="144"/>
        <v>7.5757575757575761</v>
      </c>
      <c r="EL174" s="37"/>
      <c r="EM174" s="37"/>
      <c r="EN174" s="37"/>
      <c r="EO174" s="37"/>
    </row>
    <row r="175" spans="2:145" x14ac:dyDescent="0.4">
      <c r="B175" s="69">
        <v>1966</v>
      </c>
      <c r="C175" s="70" t="s">
        <v>14</v>
      </c>
      <c r="D175" s="70" t="s">
        <v>14</v>
      </c>
      <c r="E175" s="70">
        <v>2.7459954233409523</v>
      </c>
      <c r="F175" s="70">
        <v>4.6650982942516697</v>
      </c>
      <c r="G175" s="70">
        <v>6.6936974143962376</v>
      </c>
      <c r="H175" s="70">
        <v>5.6854728731426976</v>
      </c>
      <c r="I175" s="70">
        <v>4.0145914395084858</v>
      </c>
      <c r="J175" s="70">
        <v>2.5465405504381478</v>
      </c>
      <c r="K175" s="70">
        <v>-0.23495967495158104</v>
      </c>
      <c r="L175" s="70">
        <v>8.1404602972750961</v>
      </c>
      <c r="M175" s="70">
        <v>3.6383608191164725</v>
      </c>
      <c r="N175" s="70">
        <v>4.5361020739434572</v>
      </c>
      <c r="O175" s="70">
        <v>10.246129414509127</v>
      </c>
      <c r="P175" s="70">
        <v>4.7167306346102666</v>
      </c>
      <c r="Q175" s="70">
        <f t="shared" si="107"/>
        <v>4.7828516299650854</v>
      </c>
      <c r="R175" s="70">
        <f t="shared" si="101"/>
        <v>4.6006001840975639</v>
      </c>
      <c r="S175" s="70">
        <f t="shared" si="102"/>
        <v>10.246129414509127</v>
      </c>
      <c r="T175" s="70">
        <f t="shared" si="103"/>
        <v>14</v>
      </c>
      <c r="U175" s="70">
        <f t="array" ref="U175">SUM(IF($C175:$P175&lt;0,1,0))</f>
        <v>1</v>
      </c>
      <c r="V175" s="70">
        <f t="shared" si="104"/>
        <v>7.1428571428571432</v>
      </c>
      <c r="W175" s="70">
        <f t="array" ref="W175">SUM(IF($C175:$P175&gt;20,1,0))</f>
        <v>2</v>
      </c>
      <c r="X175" s="70">
        <f t="shared" si="105"/>
        <v>14.285714285714285</v>
      </c>
      <c r="Y175" s="70">
        <f t="array" ref="Y175">SUM(IF(C175:P175&gt;40,1,0))</f>
        <v>2</v>
      </c>
      <c r="Z175" s="70">
        <f t="shared" si="106"/>
        <v>14.285714285714285</v>
      </c>
      <c r="AA175" s="70">
        <v>0.99221150648059664</v>
      </c>
      <c r="AB175" s="70">
        <v>1.0312983853129869</v>
      </c>
      <c r="AC175" s="70">
        <v>13.87278549862938</v>
      </c>
      <c r="AD175" s="70">
        <v>939.85234381433054</v>
      </c>
      <c r="AE175" s="70">
        <v>4.8654454808854366</v>
      </c>
      <c r="AF175" s="70">
        <v>9.7003470786241852</v>
      </c>
      <c r="AG175" s="70">
        <v>1.2579227577231267</v>
      </c>
      <c r="AH175" s="70">
        <v>21.506682867557725</v>
      </c>
      <c r="AI175" s="70">
        <v>5.3475935828876997</v>
      </c>
      <c r="AJ175" s="70">
        <v>1.6613869451346019</v>
      </c>
      <c r="AK175" s="70">
        <v>2.0134380532982332</v>
      </c>
      <c r="AL175" s="70">
        <v>4.4003763032088123</v>
      </c>
      <c r="AM175" s="70">
        <f t="shared" si="136"/>
        <v>83.875152689506123</v>
      </c>
      <c r="AN175" s="70">
        <f t="shared" si="108"/>
        <v>4.6329108920471249</v>
      </c>
      <c r="AO175" s="70">
        <f t="shared" si="109"/>
        <v>939.85234381433054</v>
      </c>
      <c r="AP175" s="70">
        <f t="shared" si="110"/>
        <v>12</v>
      </c>
      <c r="AQ175" s="70">
        <f t="array" ref="AQ175">SUM(IF($AA175:$AL175&lt;0,1,0))</f>
        <v>0</v>
      </c>
      <c r="AR175" s="70">
        <f t="shared" si="111"/>
        <v>0</v>
      </c>
      <c r="AS175" s="70">
        <f t="array" ref="AS175">SUM(IF($AA175:$AL175&gt;20,1,0))</f>
        <v>2</v>
      </c>
      <c r="AT175" s="70">
        <f t="shared" si="112"/>
        <v>16.666666666666664</v>
      </c>
      <c r="AU175" s="70">
        <f t="array" ref="AU175">SUM(IF(AA175:AL175&gt;40,1,0))</f>
        <v>1</v>
      </c>
      <c r="AV175" s="70">
        <f t="shared" si="137"/>
        <v>8.3333333333333321</v>
      </c>
      <c r="AW175" s="70">
        <v>2.0290618546434458</v>
      </c>
      <c r="AX175" s="70">
        <v>3.6634977690709358</v>
      </c>
      <c r="AY175" s="70">
        <v>6.6456622499035314</v>
      </c>
      <c r="AZ175" s="70">
        <v>4.3037258071161562</v>
      </c>
      <c r="BA175" s="70">
        <v>3.7037037037037002</v>
      </c>
      <c r="BB175" s="70">
        <v>4.5454545454545414</v>
      </c>
      <c r="BC175" s="70">
        <v>4.1739072858753001</v>
      </c>
      <c r="BD175" s="70">
        <v>4.9022234128047231</v>
      </c>
      <c r="BE175" s="70">
        <v>1.5788293173623029</v>
      </c>
      <c r="BF175" s="70">
        <v>5.0563492569400026</v>
      </c>
      <c r="BG175" s="70">
        <v>3.6228720431475954</v>
      </c>
      <c r="BH175" s="70">
        <v>2.3392120623391817</v>
      </c>
      <c r="BI175" s="70">
        <v>4.4376930642242156</v>
      </c>
      <c r="BJ175" s="70">
        <v>-1.0752688172043001</v>
      </c>
      <c r="BK175" s="70">
        <v>6.6098204926223945</v>
      </c>
      <c r="BL175" s="70">
        <v>6.7144479137098978</v>
      </c>
      <c r="BM175" s="70">
        <v>7.5347915335100568</v>
      </c>
      <c r="BN175" s="70">
        <v>3.9383561643835607</v>
      </c>
      <c r="BO175" s="70">
        <f t="shared" si="138"/>
        <v>4.1513522033115144</v>
      </c>
      <c r="BP175" s="70">
        <f t="shared" si="113"/>
        <v>4.2388165464957286</v>
      </c>
      <c r="BQ175" s="70">
        <f t="shared" si="114"/>
        <v>7.5347915335100568</v>
      </c>
      <c r="BR175" s="70">
        <f t="shared" si="115"/>
        <v>18</v>
      </c>
      <c r="BS175" s="70">
        <f t="array" ref="BS175">SUM(IF($AW175:$BN175&lt;0,1,0))</f>
        <v>1</v>
      </c>
      <c r="BT175" s="70">
        <f t="shared" si="116"/>
        <v>5.5555555555555554</v>
      </c>
      <c r="BU175" s="70">
        <f t="array" ref="BU175">SUM(IF($AW175:$BN175&gt;20,1,0))</f>
        <v>0</v>
      </c>
      <c r="BV175" s="70">
        <f t="shared" si="117"/>
        <v>0</v>
      </c>
      <c r="BW175" s="70">
        <f t="array" ref="BW175">SUM(IF(AW175:BN175&gt;40,1,0))</f>
        <v>0</v>
      </c>
      <c r="BX175" s="70">
        <f t="shared" si="139"/>
        <v>0</v>
      </c>
      <c r="BY175" s="70">
        <v>29.335420037547951</v>
      </c>
      <c r="BZ175" s="70">
        <v>5.5391247589380894</v>
      </c>
      <c r="CA175" s="70">
        <v>43.399633637241109</v>
      </c>
      <c r="CB175" s="70">
        <v>14.734961792117929</v>
      </c>
      <c r="CC175" s="70">
        <v>17.727896107383621</v>
      </c>
      <c r="CD175" s="70">
        <v>0.94354318809754611</v>
      </c>
      <c r="CE175" s="70">
        <v>-0.53985323030094023</v>
      </c>
      <c r="CF175" s="70">
        <v>3.5777179115642839</v>
      </c>
      <c r="CG175" s="70">
        <v>-1.3568215489213891</v>
      </c>
      <c r="CH175" s="70">
        <v>2.2548747996154055</v>
      </c>
      <c r="CI175" s="70">
        <v>2.983653932817746</v>
      </c>
      <c r="CJ175" s="70">
        <v>4.1769041769041504</v>
      </c>
      <c r="CK175" s="70">
        <v>14.576807973448499</v>
      </c>
      <c r="CL175" s="70">
        <v>0.18420197204462863</v>
      </c>
      <c r="CM175" s="70">
        <v>2.4144290609966124</v>
      </c>
      <c r="CN175" s="70">
        <v>8.0487582984509576</v>
      </c>
      <c r="CO175" s="70">
        <v>59.77394284787718</v>
      </c>
      <c r="CP175" s="70">
        <v>1.4803388695584898</v>
      </c>
      <c r="CQ175" s="70">
        <f t="shared" si="140"/>
        <v>11.625307476965661</v>
      </c>
      <c r="CR175" s="70">
        <f t="shared" si="118"/>
        <v>3.8773110442342169</v>
      </c>
      <c r="CS175" s="70">
        <f t="shared" si="119"/>
        <v>59.77394284787718</v>
      </c>
      <c r="CT175" s="70">
        <f t="shared" si="120"/>
        <v>18</v>
      </c>
      <c r="CU175" s="70">
        <f t="array" ref="CU175">SUM(IF($BY175:$CP175&lt;0,1,0))</f>
        <v>2</v>
      </c>
      <c r="CV175" s="70">
        <f t="shared" si="121"/>
        <v>11.111111111111111</v>
      </c>
      <c r="CW175" s="70">
        <f t="array" ref="CW175">SUM(IF($BY175:$CP175&gt;20,1,0))</f>
        <v>3</v>
      </c>
      <c r="CX175" s="70">
        <f t="shared" si="122"/>
        <v>16.666666666666664</v>
      </c>
      <c r="CY175" s="70">
        <f t="array" ref="CY175">SUM(IF(BY175:CP175&gt;40,1,0))</f>
        <v>2</v>
      </c>
      <c r="CZ175" s="70">
        <f t="shared" si="141"/>
        <v>11.111111111111111</v>
      </c>
      <c r="DA175" s="70">
        <v>3.6850927320503017</v>
      </c>
      <c r="DB175" s="70">
        <v>3.13007099974417</v>
      </c>
      <c r="DC175" s="70">
        <f t="shared" si="142"/>
        <v>3.4075818658972361</v>
      </c>
      <c r="DD175" s="70">
        <f t="shared" si="123"/>
        <v>3.4075818658972361</v>
      </c>
      <c r="DE175" s="70">
        <f t="shared" si="124"/>
        <v>3.6850927320503017</v>
      </c>
      <c r="DF175" s="70">
        <f t="shared" si="125"/>
        <v>2</v>
      </c>
      <c r="DG175" s="70">
        <f t="array" ref="DG175">SUM(IF($DA175:$DB175&lt;0,1,0))</f>
        <v>0</v>
      </c>
      <c r="DH175" s="70">
        <f t="shared" si="126"/>
        <v>0</v>
      </c>
      <c r="DI175" s="70">
        <f t="array" ref="DI175">SUM(IF($DA175:$DB175&gt;20,1,0))</f>
        <v>0</v>
      </c>
      <c r="DJ175" s="70">
        <f t="shared" si="127"/>
        <v>0</v>
      </c>
      <c r="DK175" s="70">
        <f t="array" ref="DK175">SUM(IF(DA175:DB175&gt;40,1,0))</f>
        <v>0</v>
      </c>
      <c r="DL175" s="70">
        <f t="shared" si="143"/>
        <v>0</v>
      </c>
      <c r="DM175" s="70">
        <v>34.856926022710056</v>
      </c>
      <c r="DN175" s="70">
        <v>2.76100321085387</v>
      </c>
      <c r="DO175" s="70">
        <f t="shared" si="153"/>
        <v>18.808964616781964</v>
      </c>
      <c r="DP175" s="70">
        <f t="shared" si="148"/>
        <v>18.808964616781964</v>
      </c>
      <c r="DQ175" s="70">
        <f t="shared" si="149"/>
        <v>34.856926022710056</v>
      </c>
      <c r="DR175" s="70">
        <f t="shared" si="150"/>
        <v>2</v>
      </c>
      <c r="DS175" s="70">
        <f t="array" ref="DS175">SUM(IF($DM175:$DN175&lt;0,1,0))</f>
        <v>0</v>
      </c>
      <c r="DT175" s="70">
        <f t="shared" si="151"/>
        <v>0</v>
      </c>
      <c r="DU175" s="70">
        <f t="array" ref="DU175">SUM(IF($DM175:$DN175&gt;20,1,0))</f>
        <v>1</v>
      </c>
      <c r="DV175" s="70">
        <f t="shared" si="152"/>
        <v>50</v>
      </c>
      <c r="DW175" s="70">
        <f t="array" ref="DW175">SUM(IF(DM175:DN175&gt;40,1,0))</f>
        <v>0</v>
      </c>
      <c r="DX175" s="70">
        <f t="shared" si="154"/>
        <v>0</v>
      </c>
      <c r="DY175" s="70">
        <f t="shared" si="145"/>
        <v>21.754828422562529</v>
      </c>
      <c r="DZ175" s="70">
        <f t="shared" si="128"/>
        <v>4.2403149920101537</v>
      </c>
      <c r="EA175" s="70">
        <f t="shared" si="129"/>
        <v>939.85234381433054</v>
      </c>
      <c r="EB175" s="70">
        <f t="shared" si="146"/>
        <v>3.1079563278205451</v>
      </c>
      <c r="EC175" s="70">
        <f t="shared" si="130"/>
        <v>117.04448031287305</v>
      </c>
      <c r="ED175" s="70">
        <f t="shared" si="131"/>
        <v>66</v>
      </c>
      <c r="EE175" s="70">
        <f t="shared" si="131"/>
        <v>4</v>
      </c>
      <c r="EF175" s="70">
        <f t="shared" si="132"/>
        <v>6.0606060606060606</v>
      </c>
      <c r="EG175" s="70">
        <f t="shared" si="133"/>
        <v>8</v>
      </c>
      <c r="EH175" s="103">
        <f t="shared" si="134"/>
        <v>12.121212121212121</v>
      </c>
      <c r="EI175" s="70">
        <f t="shared" si="147"/>
        <v>10.101010101010102</v>
      </c>
      <c r="EJ175" s="70">
        <f t="shared" si="135"/>
        <v>5</v>
      </c>
      <c r="EK175" s="70">
        <f t="shared" si="144"/>
        <v>7.5757575757575761</v>
      </c>
      <c r="EL175" s="37"/>
      <c r="EM175" s="37"/>
      <c r="EN175" s="37"/>
      <c r="EO175" s="37"/>
    </row>
    <row r="176" spans="2:145" x14ac:dyDescent="0.4">
      <c r="B176" s="69">
        <v>1967</v>
      </c>
      <c r="C176" s="70" t="s">
        <v>14</v>
      </c>
      <c r="D176" s="70" t="s">
        <v>14</v>
      </c>
      <c r="E176" s="70">
        <v>1.8930957683741756</v>
      </c>
      <c r="F176" s="70">
        <v>2.7661865366967535</v>
      </c>
      <c r="G176" s="70">
        <v>0.11961755250282535</v>
      </c>
      <c r="H176" s="70">
        <v>-5.6932817592359655</v>
      </c>
      <c r="I176" s="70">
        <v>1.5789454932507274</v>
      </c>
      <c r="J176" s="70">
        <v>1.9101948894621579</v>
      </c>
      <c r="K176" s="70">
        <v>-1.1265195990312908</v>
      </c>
      <c r="L176" s="70">
        <v>-4.5530465604612846</v>
      </c>
      <c r="M176" s="70">
        <v>2.1515076525999457</v>
      </c>
      <c r="N176" s="70">
        <v>2.8437002170259471</v>
      </c>
      <c r="O176" s="70">
        <v>5.0090945378309284</v>
      </c>
      <c r="P176" s="70">
        <v>0.81141513565847756</v>
      </c>
      <c r="Q176" s="70">
        <f t="shared" si="107"/>
        <v>0.64257582205611652</v>
      </c>
      <c r="R176" s="70">
        <f t="shared" si="101"/>
        <v>1.7360206308124515</v>
      </c>
      <c r="S176" s="70">
        <f t="shared" si="102"/>
        <v>5.0090945378309284</v>
      </c>
      <c r="T176" s="70">
        <f t="shared" si="103"/>
        <v>14</v>
      </c>
      <c r="U176" s="70">
        <f t="array" ref="U176">SUM(IF($C176:$P176&lt;0,1,0))</f>
        <v>3</v>
      </c>
      <c r="V176" s="70">
        <f t="shared" si="104"/>
        <v>21.428571428571427</v>
      </c>
      <c r="W176" s="70">
        <f t="array" ref="W176">SUM(IF($C176:$P176&gt;20,1,0))</f>
        <v>2</v>
      </c>
      <c r="X176" s="70">
        <f t="shared" si="105"/>
        <v>14.285714285714285</v>
      </c>
      <c r="Y176" s="70">
        <f t="array" ref="Y176">SUM(IF(C176:P176&gt;40,1,0))</f>
        <v>2</v>
      </c>
      <c r="Z176" s="70">
        <f t="shared" si="106"/>
        <v>14.285714285714285</v>
      </c>
      <c r="AA176" s="70">
        <v>0.87338453099589775</v>
      </c>
      <c r="AB176" s="70">
        <v>6.6664842232013219</v>
      </c>
      <c r="AC176" s="70">
        <v>8.6294760864853224</v>
      </c>
      <c r="AD176" s="70">
        <v>127.56759470743862</v>
      </c>
      <c r="AE176" s="70">
        <v>4.5256405829978172</v>
      </c>
      <c r="AF176" s="70">
        <v>7.5513515084457552</v>
      </c>
      <c r="AG176" s="70">
        <v>5.5900158496921737</v>
      </c>
      <c r="AH176" s="70">
        <v>0</v>
      </c>
      <c r="AI176" s="70">
        <v>6.3451776649745995</v>
      </c>
      <c r="AJ176" s="70">
        <v>4.1611052958444361</v>
      </c>
      <c r="AK176" s="70">
        <v>3.5437573707750136</v>
      </c>
      <c r="AL176" s="70">
        <v>3.6555540185238309</v>
      </c>
      <c r="AM176" s="70">
        <f t="shared" si="136"/>
        <v>14.92579515328123</v>
      </c>
      <c r="AN176" s="70">
        <f t="shared" si="108"/>
        <v>5.0578282163449959</v>
      </c>
      <c r="AO176" s="70">
        <f t="shared" si="109"/>
        <v>127.56759470743862</v>
      </c>
      <c r="AP176" s="70">
        <f t="shared" si="110"/>
        <v>12</v>
      </c>
      <c r="AQ176" s="70">
        <f t="array" ref="AQ176">SUM(IF($AA176:$AL176&lt;0,1,0))</f>
        <v>0</v>
      </c>
      <c r="AR176" s="70">
        <f t="shared" si="111"/>
        <v>0</v>
      </c>
      <c r="AS176" s="70">
        <f t="array" ref="AS176">SUM(IF($AA176:$AL176&gt;20,1,0))</f>
        <v>1</v>
      </c>
      <c r="AT176" s="70">
        <f t="shared" si="112"/>
        <v>8.3333333333333321</v>
      </c>
      <c r="AU176" s="70">
        <f t="array" ref="AU176">SUM(IF(AA176:AL176&gt;40,1,0))</f>
        <v>1</v>
      </c>
      <c r="AV176" s="70">
        <f t="shared" si="137"/>
        <v>8.3333333333333321</v>
      </c>
      <c r="AW176" s="70">
        <v>3.9233004678489349</v>
      </c>
      <c r="AX176" s="70">
        <v>3.1699754871987</v>
      </c>
      <c r="AY176" s="70">
        <v>9.748874631916383</v>
      </c>
      <c r="AZ176" s="70">
        <v>6.1873626062738722</v>
      </c>
      <c r="BA176" s="70">
        <v>2.3809523809523832</v>
      </c>
      <c r="BB176" s="70">
        <v>0</v>
      </c>
      <c r="BC176" s="70">
        <v>2.9128116009337512</v>
      </c>
      <c r="BD176" s="70">
        <v>-0.65453470243535539</v>
      </c>
      <c r="BE176" s="70">
        <v>1.6645942183720726</v>
      </c>
      <c r="BF176" s="70">
        <v>3.8120523034833242</v>
      </c>
      <c r="BG176" s="70">
        <v>4.3147190976300962</v>
      </c>
      <c r="BH176" s="70">
        <v>2.2700330133042987</v>
      </c>
      <c r="BI176" s="70">
        <v>5.2967643899646841</v>
      </c>
      <c r="BJ176" s="70">
        <v>1.449275362318847</v>
      </c>
      <c r="BK176" s="70">
        <v>7.9532980782005209</v>
      </c>
      <c r="BL176" s="70">
        <v>5.1867909723238181</v>
      </c>
      <c r="BM176" s="70">
        <v>9.8528156876671709</v>
      </c>
      <c r="BN176" s="70">
        <v>2.6359143327841839</v>
      </c>
      <c r="BO176" s="70">
        <f t="shared" si="138"/>
        <v>4.0058333293743154</v>
      </c>
      <c r="BP176" s="70">
        <f t="shared" si="113"/>
        <v>3.4910138953410121</v>
      </c>
      <c r="BQ176" s="70">
        <f t="shared" si="114"/>
        <v>9.8528156876671709</v>
      </c>
      <c r="BR176" s="70">
        <f t="shared" si="115"/>
        <v>18</v>
      </c>
      <c r="BS176" s="70">
        <f t="array" ref="BS176">SUM(IF($AW176:$BN176&lt;0,1,0))</f>
        <v>1</v>
      </c>
      <c r="BT176" s="70">
        <f t="shared" si="116"/>
        <v>5.5555555555555554</v>
      </c>
      <c r="BU176" s="70">
        <f t="array" ref="BU176">SUM(IF($AW176:$BN176&gt;20,1,0))</f>
        <v>0</v>
      </c>
      <c r="BV176" s="70">
        <f t="shared" si="117"/>
        <v>0</v>
      </c>
      <c r="BW176" s="70">
        <f t="array" ref="BW176">SUM(IF(AW176:BN176&gt;40,1,0))</f>
        <v>0</v>
      </c>
      <c r="BX176" s="70">
        <f t="shared" si="139"/>
        <v>0</v>
      </c>
      <c r="BY176" s="70">
        <v>30.576006680443879</v>
      </c>
      <c r="BZ176" s="70">
        <v>7.5391722189729622</v>
      </c>
      <c r="CA176" s="70">
        <v>27.968507097404014</v>
      </c>
      <c r="CB176" s="70">
        <v>17.447174693589037</v>
      </c>
      <c r="CC176" s="70">
        <v>8.0230689080025801</v>
      </c>
      <c r="CD176" s="70">
        <v>1.5249106813886923</v>
      </c>
      <c r="CE176" s="70">
        <v>2.3705874663791136</v>
      </c>
      <c r="CF176" s="70">
        <v>5.9169578871833339</v>
      </c>
      <c r="CG176" s="70">
        <v>1.978821414471801</v>
      </c>
      <c r="CH176" s="70">
        <v>-0.4912473100901143</v>
      </c>
      <c r="CI176" s="70">
        <v>0.50527395744890335</v>
      </c>
      <c r="CJ176" s="70">
        <v>2.9481132075471761</v>
      </c>
      <c r="CK176" s="70">
        <v>14.730610457784881</v>
      </c>
      <c r="CL176" s="70">
        <v>1.3735669478693646</v>
      </c>
      <c r="CM176" s="70">
        <v>1.0492124107432963</v>
      </c>
      <c r="CN176" s="70">
        <v>15.819696625349495</v>
      </c>
      <c r="CO176" s="70">
        <v>99.555552687985781</v>
      </c>
      <c r="CP176" s="70">
        <v>0.1257766387076735</v>
      </c>
      <c r="CQ176" s="70">
        <f t="shared" si="140"/>
        <v>13.275653481732325</v>
      </c>
      <c r="CR176" s="70">
        <f t="shared" si="118"/>
        <v>4.432535547365255</v>
      </c>
      <c r="CS176" s="70">
        <f t="shared" si="119"/>
        <v>99.555552687985781</v>
      </c>
      <c r="CT176" s="70">
        <f t="shared" si="120"/>
        <v>18</v>
      </c>
      <c r="CU176" s="70">
        <f t="array" ref="CU176">SUM(IF($BY176:$CP176&lt;0,1,0))</f>
        <v>1</v>
      </c>
      <c r="CV176" s="70">
        <f t="shared" si="121"/>
        <v>5.5555555555555554</v>
      </c>
      <c r="CW176" s="70">
        <f t="array" ref="CW176">SUM(IF($BY176:$CP176&gt;20,1,0))</f>
        <v>3</v>
      </c>
      <c r="CX176" s="70">
        <f t="shared" si="122"/>
        <v>16.666666666666664</v>
      </c>
      <c r="CY176" s="70">
        <f t="array" ref="CY176">SUM(IF(BY176:CP176&gt;40,1,0))</f>
        <v>1</v>
      </c>
      <c r="CZ176" s="70">
        <f t="shared" si="141"/>
        <v>5.5555555555555554</v>
      </c>
      <c r="DA176" s="70">
        <v>3.221906393158442</v>
      </c>
      <c r="DB176" s="70">
        <v>2.8572737900397516</v>
      </c>
      <c r="DC176" s="70">
        <f t="shared" si="142"/>
        <v>3.0395900915990968</v>
      </c>
      <c r="DD176" s="70">
        <f t="shared" si="123"/>
        <v>3.0395900915990968</v>
      </c>
      <c r="DE176" s="70">
        <f t="shared" si="124"/>
        <v>3.221906393158442</v>
      </c>
      <c r="DF176" s="70">
        <f t="shared" si="125"/>
        <v>2</v>
      </c>
      <c r="DG176" s="70">
        <f t="array" ref="DG176">SUM(IF($DA176:$DB176&lt;0,1,0))</f>
        <v>0</v>
      </c>
      <c r="DH176" s="70">
        <f t="shared" si="126"/>
        <v>0</v>
      </c>
      <c r="DI176" s="70">
        <f t="array" ref="DI176">SUM(IF($DA176:$DB176&gt;20,1,0))</f>
        <v>0</v>
      </c>
      <c r="DJ176" s="70">
        <f t="shared" si="127"/>
        <v>0</v>
      </c>
      <c r="DK176" s="70">
        <f t="array" ref="DK176">SUM(IF(DA176:DB176&gt;40,1,0))</f>
        <v>0</v>
      </c>
      <c r="DL176" s="70">
        <f t="shared" si="143"/>
        <v>0</v>
      </c>
      <c r="DM176" s="70">
        <v>2.8255116122797741</v>
      </c>
      <c r="DN176" s="70">
        <v>6.270609748964282</v>
      </c>
      <c r="DO176" s="70">
        <f t="shared" si="153"/>
        <v>4.5480606806220276</v>
      </c>
      <c r="DP176" s="70">
        <f t="shared" si="148"/>
        <v>4.5480606806220276</v>
      </c>
      <c r="DQ176" s="70">
        <f t="shared" si="149"/>
        <v>6.270609748964282</v>
      </c>
      <c r="DR176" s="70">
        <f t="shared" si="150"/>
        <v>2</v>
      </c>
      <c r="DS176" s="70">
        <f t="array" ref="DS176">SUM(IF($DM176:$DN176&lt;0,1,0))</f>
        <v>0</v>
      </c>
      <c r="DT176" s="70">
        <f t="shared" si="151"/>
        <v>0</v>
      </c>
      <c r="DU176" s="70">
        <f t="array" ref="DU176">SUM(IF($DM176:$DN176&gt;20,1,0))</f>
        <v>0</v>
      </c>
      <c r="DV176" s="70">
        <f t="shared" si="152"/>
        <v>0</v>
      </c>
      <c r="DW176" s="70">
        <f t="array" ref="DW176">SUM(IF(DM176:DN176&gt;40,1,0))</f>
        <v>0</v>
      </c>
      <c r="DX176" s="70">
        <f t="shared" si="154"/>
        <v>0</v>
      </c>
      <c r="DY176" s="70">
        <f t="shared" si="145"/>
        <v>8.0166018101314087</v>
      </c>
      <c r="DZ176" s="70">
        <f t="shared" si="128"/>
        <v>3.0590443473729381</v>
      </c>
      <c r="EA176" s="70">
        <f t="shared" si="129"/>
        <v>127.56759470743862</v>
      </c>
      <c r="EB176" s="70">
        <f t="shared" si="146"/>
        <v>3.2712221683060227</v>
      </c>
      <c r="EC176" s="70">
        <f t="shared" si="130"/>
        <v>20.184718423718614</v>
      </c>
      <c r="ED176" s="70">
        <f t="shared" si="131"/>
        <v>66</v>
      </c>
      <c r="EE176" s="70">
        <f t="shared" si="131"/>
        <v>5</v>
      </c>
      <c r="EF176" s="70">
        <f t="shared" si="132"/>
        <v>7.5757575757575761</v>
      </c>
      <c r="EG176" s="70">
        <f t="shared" si="133"/>
        <v>6</v>
      </c>
      <c r="EH176" s="103">
        <f t="shared" si="134"/>
        <v>9.0909090909090917</v>
      </c>
      <c r="EI176" s="70">
        <f t="shared" si="147"/>
        <v>10.606060606060607</v>
      </c>
      <c r="EJ176" s="70">
        <f t="shared" si="135"/>
        <v>4</v>
      </c>
      <c r="EK176" s="70">
        <f t="shared" si="144"/>
        <v>6.0606060606060606</v>
      </c>
      <c r="EL176" s="37"/>
      <c r="EM176" s="37"/>
      <c r="EN176" s="37"/>
      <c r="EO176" s="37"/>
    </row>
    <row r="177" spans="2:145" x14ac:dyDescent="0.4">
      <c r="B177" s="69">
        <v>1968</v>
      </c>
      <c r="C177" s="70">
        <v>6.5999878379736572</v>
      </c>
      <c r="D177" s="70" t="s">
        <v>14</v>
      </c>
      <c r="E177" s="70">
        <v>4.8087431693989213</v>
      </c>
      <c r="F177" s="70">
        <v>7.7475956208683421</v>
      </c>
      <c r="G177" s="70">
        <v>0.45581801728061594</v>
      </c>
      <c r="H177" s="70">
        <v>10.165951557916115</v>
      </c>
      <c r="I177" s="70">
        <v>0.51812826351138597</v>
      </c>
      <c r="J177" s="70">
        <v>6.9353385874288964</v>
      </c>
      <c r="K177" s="70">
        <v>1.1385350708064295</v>
      </c>
      <c r="L177" s="70">
        <v>2.7334154818744594</v>
      </c>
      <c r="M177" s="70">
        <v>3.0455354643424908</v>
      </c>
      <c r="N177" s="70">
        <v>2.4987639689306675</v>
      </c>
      <c r="O177" s="70">
        <v>10.746654483869552</v>
      </c>
      <c r="P177" s="70">
        <v>3.4847826584044173</v>
      </c>
      <c r="Q177" s="70">
        <f t="shared" si="107"/>
        <v>4.6830192448158421</v>
      </c>
      <c r="R177" s="70">
        <f t="shared" si="101"/>
        <v>3.4847826584044173</v>
      </c>
      <c r="S177" s="70">
        <f t="shared" si="102"/>
        <v>10.746654483869552</v>
      </c>
      <c r="T177" s="70">
        <f t="shared" si="103"/>
        <v>14</v>
      </c>
      <c r="U177" s="70">
        <f t="array" ref="U177">SUM(IF($C177:$P177&lt;0,1,0))</f>
        <v>0</v>
      </c>
      <c r="V177" s="70">
        <f t="shared" si="104"/>
        <v>0</v>
      </c>
      <c r="W177" s="70">
        <f t="array" ref="W177">SUM(IF($C177:$P177&gt;20,1,0))</f>
        <v>1</v>
      </c>
      <c r="X177" s="70">
        <f t="shared" si="105"/>
        <v>7.1428571428571423</v>
      </c>
      <c r="Y177" s="70">
        <f t="array" ref="Y177">SUM(IF(C177:P177&gt;40,1,0))</f>
        <v>1</v>
      </c>
      <c r="Z177" s="70">
        <f t="shared" si="106"/>
        <v>7.1428571428571423</v>
      </c>
      <c r="AA177" s="70">
        <v>0.7575441161115648</v>
      </c>
      <c r="AB177" s="70">
        <v>0</v>
      </c>
      <c r="AC177" s="70">
        <v>-1.3414462171568942</v>
      </c>
      <c r="AD177" s="70">
        <v>111.83284287745614</v>
      </c>
      <c r="AE177" s="70">
        <v>4.8364227946929468</v>
      </c>
      <c r="AF177" s="70">
        <v>8.1876069344517273</v>
      </c>
      <c r="AG177" s="70">
        <v>-2.8430871054017954</v>
      </c>
      <c r="AH177" s="70">
        <v>0</v>
      </c>
      <c r="AI177" s="70">
        <v>2.2673031026253287</v>
      </c>
      <c r="AJ177" s="70">
        <v>-0.97280823012781958</v>
      </c>
      <c r="AK177" s="70">
        <v>6.1740333866281416</v>
      </c>
      <c r="AL177" s="70">
        <v>1.5555546439768562</v>
      </c>
      <c r="AM177" s="70">
        <f t="shared" si="136"/>
        <v>10.871163858604683</v>
      </c>
      <c r="AN177" s="70">
        <f t="shared" si="108"/>
        <v>1.1565493800442104</v>
      </c>
      <c r="AO177" s="70">
        <f t="shared" si="109"/>
        <v>111.83284287745614</v>
      </c>
      <c r="AP177" s="70">
        <f t="shared" si="110"/>
        <v>12</v>
      </c>
      <c r="AQ177" s="70">
        <f t="array" ref="AQ177">SUM(IF($AA177:$AL177&lt;0,1,0))</f>
        <v>3</v>
      </c>
      <c r="AR177" s="70">
        <f t="shared" si="111"/>
        <v>25</v>
      </c>
      <c r="AS177" s="70">
        <f t="array" ref="AS177">SUM(IF($AA177:$AL177&gt;20,1,0))</f>
        <v>1</v>
      </c>
      <c r="AT177" s="70">
        <f t="shared" si="112"/>
        <v>8.3333333333333321</v>
      </c>
      <c r="AU177" s="70">
        <f t="array" ref="AU177">SUM(IF(AA177:AL177&gt;40,1,0))</f>
        <v>1</v>
      </c>
      <c r="AV177" s="70">
        <f t="shared" si="137"/>
        <v>8.3333333333333321</v>
      </c>
      <c r="AW177" s="70">
        <v>2.9136166503092555</v>
      </c>
      <c r="AX177" s="70">
        <v>2.6108401596752131</v>
      </c>
      <c r="AY177" s="70">
        <v>6.1373770634008427</v>
      </c>
      <c r="AZ177" s="70">
        <v>7.9602216751468804</v>
      </c>
      <c r="BA177" s="70">
        <v>3.4883720930232522</v>
      </c>
      <c r="BB177" s="70">
        <v>2.1739130434782705</v>
      </c>
      <c r="BC177" s="70">
        <v>2.7033158459762285</v>
      </c>
      <c r="BD177" s="70">
        <v>1.8818404426586575</v>
      </c>
      <c r="BE177" s="70">
        <v>1.0939477920336933</v>
      </c>
      <c r="BF177" s="70">
        <v>3.846182396034274</v>
      </c>
      <c r="BG177" s="70">
        <v>3.5659796909643866</v>
      </c>
      <c r="BH177" s="70">
        <v>2.7625900315115421</v>
      </c>
      <c r="BI177" s="70">
        <v>2.5765047941186801</v>
      </c>
      <c r="BJ177" s="70">
        <v>1.3392857142856984</v>
      </c>
      <c r="BK177" s="70">
        <v>4.4088745688576276</v>
      </c>
      <c r="BL177" s="70">
        <v>2.2214916994348188</v>
      </c>
      <c r="BM177" s="70">
        <v>2.0957693552392813</v>
      </c>
      <c r="BN177" s="70">
        <v>4.6548956661316199</v>
      </c>
      <c r="BO177" s="70">
        <f t="shared" si="138"/>
        <v>3.2463899267933467</v>
      </c>
      <c r="BP177" s="70">
        <f t="shared" si="113"/>
        <v>2.7329529387438853</v>
      </c>
      <c r="BQ177" s="70">
        <f t="shared" si="114"/>
        <v>7.9602216751468804</v>
      </c>
      <c r="BR177" s="70">
        <f t="shared" si="115"/>
        <v>18</v>
      </c>
      <c r="BS177" s="70">
        <f t="array" ref="BS177">SUM(IF($AW177:$BN177&lt;0,1,0))</f>
        <v>0</v>
      </c>
      <c r="BT177" s="70">
        <f t="shared" si="116"/>
        <v>0</v>
      </c>
      <c r="BU177" s="70">
        <f t="array" ref="BU177">SUM(IF($AW177:$BN177&gt;20,1,0))</f>
        <v>0</v>
      </c>
      <c r="BV177" s="70">
        <f t="shared" si="117"/>
        <v>0</v>
      </c>
      <c r="BW177" s="70">
        <f t="array" ref="BW177">SUM(IF(AW177:BN177&gt;40,1,0))</f>
        <v>0</v>
      </c>
      <c r="BX177" s="70">
        <f t="shared" si="139"/>
        <v>0</v>
      </c>
      <c r="BY177" s="70">
        <v>13.934070866444188</v>
      </c>
      <c r="BZ177" s="70">
        <v>8.3462410592294187</v>
      </c>
      <c r="CA177" s="70">
        <v>23.643308081153435</v>
      </c>
      <c r="CB177" s="70">
        <v>23.219342283211841</v>
      </c>
      <c r="CC177" s="70">
        <v>5.2282778241643308</v>
      </c>
      <c r="CD177" s="70">
        <v>3.9666276305614576</v>
      </c>
      <c r="CE177" s="70">
        <v>-2.6934151748630494E-2</v>
      </c>
      <c r="CF177" s="70">
        <v>3.8024582721459765</v>
      </c>
      <c r="CG177" s="70">
        <v>2.1854991069133969</v>
      </c>
      <c r="CH177" s="70">
        <v>3.5902248512933728</v>
      </c>
      <c r="CI177" s="70">
        <v>2.6543760923002062</v>
      </c>
      <c r="CJ177" s="70">
        <v>2.2909507445589838</v>
      </c>
      <c r="CK177" s="70">
        <v>16.490856419993527</v>
      </c>
      <c r="CL177" s="70">
        <v>1.6323482342899931</v>
      </c>
      <c r="CM177" s="70">
        <v>1.3220262281297293</v>
      </c>
      <c r="CN177" s="70">
        <v>12.905631580043243</v>
      </c>
      <c r="CO177" s="70">
        <v>93.63132342874718</v>
      </c>
      <c r="CP177" s="70">
        <v>1.5606099281948889</v>
      </c>
      <c r="CQ177" s="70">
        <f t="shared" si="140"/>
        <v>12.243179915534807</v>
      </c>
      <c r="CR177" s="70">
        <f t="shared" si="118"/>
        <v>3.8845429513537173</v>
      </c>
      <c r="CS177" s="70">
        <f t="shared" si="119"/>
        <v>93.63132342874718</v>
      </c>
      <c r="CT177" s="70">
        <f t="shared" si="120"/>
        <v>18</v>
      </c>
      <c r="CU177" s="70">
        <f t="array" ref="CU177">SUM(IF($BY177:$CP177&lt;0,1,0))</f>
        <v>1</v>
      </c>
      <c r="CV177" s="70">
        <f t="shared" si="121"/>
        <v>5.5555555555555554</v>
      </c>
      <c r="CW177" s="70">
        <f t="array" ref="CW177">SUM(IF($BY177:$CP177&gt;20,1,0))</f>
        <v>3</v>
      </c>
      <c r="CX177" s="70">
        <f t="shared" si="122"/>
        <v>16.666666666666664</v>
      </c>
      <c r="CY177" s="70">
        <f t="array" ref="CY177">SUM(IF(BY177:CP177&gt;40,1,0))</f>
        <v>1</v>
      </c>
      <c r="CZ177" s="70">
        <f t="shared" si="141"/>
        <v>5.5555555555555554</v>
      </c>
      <c r="DA177" s="70">
        <v>3.6668103654484963</v>
      </c>
      <c r="DB177" s="70">
        <v>4.4081527147113642</v>
      </c>
      <c r="DC177" s="70">
        <f t="shared" si="142"/>
        <v>4.0374815400799307</v>
      </c>
      <c r="DD177" s="70">
        <f t="shared" si="123"/>
        <v>4.0374815400799307</v>
      </c>
      <c r="DE177" s="70">
        <f t="shared" si="124"/>
        <v>4.4081527147113642</v>
      </c>
      <c r="DF177" s="70">
        <f t="shared" si="125"/>
        <v>2</v>
      </c>
      <c r="DG177" s="70">
        <f t="array" ref="DG177">SUM(IF($DA177:$DB177&lt;0,1,0))</f>
        <v>0</v>
      </c>
      <c r="DH177" s="70">
        <f t="shared" si="126"/>
        <v>0</v>
      </c>
      <c r="DI177" s="70">
        <f t="array" ref="DI177">SUM(IF($DA177:$DB177&gt;20,1,0))</f>
        <v>0</v>
      </c>
      <c r="DJ177" s="70">
        <f t="shared" si="127"/>
        <v>0</v>
      </c>
      <c r="DK177" s="70">
        <f t="array" ref="DK177">SUM(IF(DA177:DB177&gt;40,1,0))</f>
        <v>0</v>
      </c>
      <c r="DL177" s="70">
        <f t="shared" si="143"/>
        <v>0</v>
      </c>
      <c r="DM177" s="70">
        <v>-2.1347465070731757</v>
      </c>
      <c r="DN177" s="70">
        <v>4.3871705835702999</v>
      </c>
      <c r="DO177" s="70">
        <f t="shared" si="153"/>
        <v>1.1262120382485621</v>
      </c>
      <c r="DP177" s="70">
        <f t="shared" si="148"/>
        <v>1.1262120382485619</v>
      </c>
      <c r="DQ177" s="70">
        <f t="shared" si="149"/>
        <v>4.3871705835702999</v>
      </c>
      <c r="DR177" s="70">
        <f t="shared" si="150"/>
        <v>2</v>
      </c>
      <c r="DS177" s="70">
        <f t="array" ref="DS177">SUM(IF($DM177:$DN177&lt;0,1,0))</f>
        <v>1</v>
      </c>
      <c r="DT177" s="70">
        <f t="shared" si="151"/>
        <v>50</v>
      </c>
      <c r="DU177" s="70">
        <f t="array" ref="DU177">SUM(IF($DM177:$DN177&gt;20,1,0))</f>
        <v>0</v>
      </c>
      <c r="DV177" s="70">
        <f t="shared" si="152"/>
        <v>0</v>
      </c>
      <c r="DW177" s="70">
        <f t="array" ref="DW177">SUM(IF(DM177:DN177&gt;40,1,0))</f>
        <v>0</v>
      </c>
      <c r="DX177" s="70">
        <f t="shared" si="154"/>
        <v>0</v>
      </c>
      <c r="DY177" s="70">
        <f t="shared" si="145"/>
        <v>7.3918901662219376</v>
      </c>
      <c r="DZ177" s="70">
        <f t="shared" si="128"/>
        <v>3.0455354643424908</v>
      </c>
      <c r="EA177" s="70">
        <f t="shared" si="129"/>
        <v>111.83284287745614</v>
      </c>
      <c r="EB177" s="70">
        <f t="shared" si="146"/>
        <v>3.3354114720914203</v>
      </c>
      <c r="EC177" s="70">
        <f t="shared" si="130"/>
        <v>17.893189253197882</v>
      </c>
      <c r="ED177" s="70">
        <f t="shared" si="131"/>
        <v>66</v>
      </c>
      <c r="EE177" s="70">
        <f t="shared" si="131"/>
        <v>5</v>
      </c>
      <c r="EF177" s="70">
        <f t="shared" si="132"/>
        <v>7.5757575757575761</v>
      </c>
      <c r="EG177" s="70">
        <f t="shared" si="133"/>
        <v>5</v>
      </c>
      <c r="EH177" s="103">
        <f t="shared" si="134"/>
        <v>7.5757575757575761</v>
      </c>
      <c r="EI177" s="70">
        <f t="shared" si="147"/>
        <v>10.353535353535355</v>
      </c>
      <c r="EJ177" s="70">
        <f t="shared" si="135"/>
        <v>3</v>
      </c>
      <c r="EK177" s="70">
        <f t="shared" si="144"/>
        <v>4.5454545454545459</v>
      </c>
      <c r="EL177" s="37"/>
      <c r="EM177" s="37"/>
      <c r="EN177" s="37"/>
      <c r="EO177" s="37"/>
    </row>
    <row r="178" spans="2:145" x14ac:dyDescent="0.4">
      <c r="B178" s="69">
        <v>1969</v>
      </c>
      <c r="C178" s="70">
        <v>2.6266318622646874</v>
      </c>
      <c r="D178" s="70" t="s">
        <v>14</v>
      </c>
      <c r="E178" s="70">
        <v>0.52137643378520337</v>
      </c>
      <c r="F178" s="70">
        <v>2.502927383198581</v>
      </c>
      <c r="G178" s="70">
        <v>3.6767365844330682</v>
      </c>
      <c r="H178" s="70">
        <v>5.2786398748670091</v>
      </c>
      <c r="I178" s="70">
        <v>-0.1718162696468184</v>
      </c>
      <c r="J178" s="70">
        <v>2.2787020037993599</v>
      </c>
      <c r="K178" s="70">
        <v>1.6916476349122105</v>
      </c>
      <c r="L178" s="70">
        <v>11.003204341854111</v>
      </c>
      <c r="M178" s="70">
        <v>3.8123915962545931</v>
      </c>
      <c r="N178" s="70">
        <v>2.8046941879567808</v>
      </c>
      <c r="O178" s="70">
        <v>2.4913391619020091</v>
      </c>
      <c r="P178" s="70">
        <v>-8.6174514439762984E-2</v>
      </c>
      <c r="Q178" s="70">
        <f t="shared" si="107"/>
        <v>2.9561769447031567</v>
      </c>
      <c r="R178" s="70">
        <f t="shared" si="101"/>
        <v>2.502927383198581</v>
      </c>
      <c r="S178" s="70">
        <f t="shared" si="102"/>
        <v>11.003204341854111</v>
      </c>
      <c r="T178" s="70">
        <f t="shared" si="103"/>
        <v>14</v>
      </c>
      <c r="U178" s="70">
        <f t="array" ref="U178">SUM(IF($C178:$P178&lt;0,1,0))</f>
        <v>2</v>
      </c>
      <c r="V178" s="70">
        <f t="shared" si="104"/>
        <v>14.285714285714286</v>
      </c>
      <c r="W178" s="70">
        <f t="array" ref="W178">SUM(IF($C178:$P178&gt;20,1,0))</f>
        <v>1</v>
      </c>
      <c r="X178" s="70">
        <f t="shared" si="105"/>
        <v>7.1428571428571423</v>
      </c>
      <c r="Y178" s="70">
        <f t="array" ref="Y178">SUM(IF(C178:P178&gt;40,1,0))</f>
        <v>1</v>
      </c>
      <c r="Z178" s="70">
        <f t="shared" si="106"/>
        <v>7.1428571428571423</v>
      </c>
      <c r="AA178" s="70">
        <v>0.96676832705605165</v>
      </c>
      <c r="AB178" s="70">
        <v>6.2498396490237864</v>
      </c>
      <c r="AC178" s="70">
        <v>3.5087719298245723</v>
      </c>
      <c r="AD178" s="70">
        <v>14.583596267393821</v>
      </c>
      <c r="AE178" s="70">
        <v>5.6605205365625508</v>
      </c>
      <c r="AF178" s="70">
        <v>10.783538441609666</v>
      </c>
      <c r="AG178" s="70">
        <v>2.2199776624119423</v>
      </c>
      <c r="AH178" s="70">
        <v>7.0000000000000062</v>
      </c>
      <c r="AI178" s="70">
        <v>1.9836639439906545</v>
      </c>
      <c r="AJ178" s="70">
        <v>0.93056478156523514</v>
      </c>
      <c r="AK178" s="70">
        <v>5.9028550841385696</v>
      </c>
      <c r="AL178" s="70">
        <v>2.6558789937361764</v>
      </c>
      <c r="AM178" s="70">
        <f t="shared" si="136"/>
        <v>5.2038313014427535</v>
      </c>
      <c r="AN178" s="70">
        <f t="shared" si="108"/>
        <v>4.5846462331935616</v>
      </c>
      <c r="AO178" s="70">
        <f t="shared" si="109"/>
        <v>14.583596267393821</v>
      </c>
      <c r="AP178" s="70">
        <f t="shared" si="110"/>
        <v>12</v>
      </c>
      <c r="AQ178" s="70">
        <f t="array" ref="AQ178">SUM(IF($AA178:$AL178&lt;0,1,0))</f>
        <v>0</v>
      </c>
      <c r="AR178" s="70">
        <f t="shared" si="111"/>
        <v>0</v>
      </c>
      <c r="AS178" s="70">
        <f t="array" ref="AS178">SUM(IF($AA178:$AL178&gt;20,1,0))</f>
        <v>0</v>
      </c>
      <c r="AT178" s="70">
        <f t="shared" si="112"/>
        <v>0</v>
      </c>
      <c r="AU178" s="70">
        <f t="array" ref="AU178">SUM(IF(AA178:AL178&gt;40,1,0))</f>
        <v>0</v>
      </c>
      <c r="AV178" s="70">
        <f t="shared" si="137"/>
        <v>0</v>
      </c>
      <c r="AW178" s="70">
        <v>3.24865919268627</v>
      </c>
      <c r="AX178" s="70">
        <v>4.058256610568769</v>
      </c>
      <c r="AY178" s="70">
        <v>4.2381664803246757</v>
      </c>
      <c r="AZ178" s="70">
        <v>2.0720052987369564</v>
      </c>
      <c r="BA178" s="70">
        <v>6.7415730337078719</v>
      </c>
      <c r="BB178" s="70">
        <v>3.1914893617021267</v>
      </c>
      <c r="BC178" s="70">
        <v>3.7458097203324492</v>
      </c>
      <c r="BD178" s="70">
        <v>0.27752695596749533</v>
      </c>
      <c r="BE178" s="70">
        <v>3.3332825919130706</v>
      </c>
      <c r="BF178" s="70">
        <v>6.9931389776125226</v>
      </c>
      <c r="BG178" s="70">
        <v>2.8489587078514327</v>
      </c>
      <c r="BH178" s="70">
        <v>3.0696856729321063</v>
      </c>
      <c r="BI178" s="70">
        <v>5.9136821090922842</v>
      </c>
      <c r="BJ178" s="70">
        <v>1.5859030837004351</v>
      </c>
      <c r="BK178" s="70">
        <v>2.5300581176678514</v>
      </c>
      <c r="BL178" s="70">
        <v>3.1738571145853989</v>
      </c>
      <c r="BM178" s="70">
        <v>5.1213411726922491</v>
      </c>
      <c r="BN178" s="70">
        <v>5.3680981595092048</v>
      </c>
      <c r="BO178" s="70">
        <f t="shared" si="138"/>
        <v>3.7506384645323987</v>
      </c>
      <c r="BP178" s="70">
        <f t="shared" si="113"/>
        <v>3.2909708922996703</v>
      </c>
      <c r="BQ178" s="70">
        <f t="shared" si="114"/>
        <v>6.9931389776125226</v>
      </c>
      <c r="BR178" s="70">
        <f t="shared" si="115"/>
        <v>18</v>
      </c>
      <c r="BS178" s="70">
        <f t="array" ref="BS178">SUM(IF($AW178:$BN178&lt;0,1,0))</f>
        <v>0</v>
      </c>
      <c r="BT178" s="70">
        <f t="shared" si="116"/>
        <v>0</v>
      </c>
      <c r="BU178" s="70">
        <f t="array" ref="BU178">SUM(IF($AW178:$BN178&gt;20,1,0))</f>
        <v>0</v>
      </c>
      <c r="BV178" s="70">
        <f t="shared" si="117"/>
        <v>0</v>
      </c>
      <c r="BW178" s="70">
        <f t="array" ref="BW178">SUM(IF(AW178:BN178&gt;40,1,0))</f>
        <v>0</v>
      </c>
      <c r="BX178" s="70">
        <f t="shared" si="139"/>
        <v>0</v>
      </c>
      <c r="BY178" s="70">
        <v>7.9227097900375156</v>
      </c>
      <c r="BZ178" s="70">
        <v>3.9632463460027054</v>
      </c>
      <c r="CA178" s="70">
        <v>22.557576319200411</v>
      </c>
      <c r="CB178" s="70">
        <v>25.476174110895588</v>
      </c>
      <c r="CC178" s="70">
        <v>10.825671346379409</v>
      </c>
      <c r="CD178" s="70">
        <v>2.9870087696396972</v>
      </c>
      <c r="CE178" s="70">
        <v>2.2275357506520379</v>
      </c>
      <c r="CF178" s="70">
        <v>5.6743028472931814</v>
      </c>
      <c r="CG178" s="70">
        <v>0.10968127668574519</v>
      </c>
      <c r="CH178" s="70">
        <v>1.5897631020380887</v>
      </c>
      <c r="CI178" s="70">
        <v>2.6165202446886573</v>
      </c>
      <c r="CJ178" s="70">
        <v>3.8073908174691917</v>
      </c>
      <c r="CK178" s="70">
        <v>14.33428343421658</v>
      </c>
      <c r="CL178" s="70">
        <v>1.8265798866260674</v>
      </c>
      <c r="CM178" s="70">
        <v>1.3670203583654255</v>
      </c>
      <c r="CN178" s="70">
        <v>5.8967856974723203</v>
      </c>
      <c r="CO178" s="70">
        <v>53.677772852501278</v>
      </c>
      <c r="CP178" s="70">
        <v>2.2994404174201675</v>
      </c>
      <c r="CQ178" s="70">
        <f t="shared" si="140"/>
        <v>9.3977479648657809</v>
      </c>
      <c r="CR178" s="70">
        <f t="shared" si="118"/>
        <v>3.8853185817359486</v>
      </c>
      <c r="CS178" s="70">
        <f t="shared" si="119"/>
        <v>53.677772852501278</v>
      </c>
      <c r="CT178" s="70">
        <f t="shared" si="120"/>
        <v>18</v>
      </c>
      <c r="CU178" s="70">
        <f t="array" ref="CU178">SUM(IF($BY178:$CP178&lt;0,1,0))</f>
        <v>0</v>
      </c>
      <c r="CV178" s="70">
        <f t="shared" si="121"/>
        <v>0</v>
      </c>
      <c r="CW178" s="70">
        <f t="array" ref="CW178">SUM(IF($BY178:$CP178&gt;20,1,0))</f>
        <v>3</v>
      </c>
      <c r="CX178" s="70">
        <f t="shared" si="122"/>
        <v>16.666666666666664</v>
      </c>
      <c r="CY178" s="70">
        <f t="array" ref="CY178">SUM(IF(BY178:CP178&gt;40,1,0))</f>
        <v>1</v>
      </c>
      <c r="CZ178" s="70">
        <f t="shared" si="141"/>
        <v>5.5555555555555554</v>
      </c>
      <c r="DA178" s="70">
        <v>4.6755425847727006</v>
      </c>
      <c r="DB178" s="70">
        <v>5.641436282364789</v>
      </c>
      <c r="DC178" s="70">
        <f t="shared" si="142"/>
        <v>5.1584894335687448</v>
      </c>
      <c r="DD178" s="70">
        <f t="shared" si="123"/>
        <v>5.1584894335687448</v>
      </c>
      <c r="DE178" s="70">
        <f t="shared" si="124"/>
        <v>5.641436282364789</v>
      </c>
      <c r="DF178" s="70">
        <f t="shared" si="125"/>
        <v>2</v>
      </c>
      <c r="DG178" s="70">
        <f t="array" ref="DG178">SUM(IF($DA178:$DB178&lt;0,1,0))</f>
        <v>0</v>
      </c>
      <c r="DH178" s="70">
        <f t="shared" si="126"/>
        <v>0</v>
      </c>
      <c r="DI178" s="70">
        <f t="array" ref="DI178">SUM(IF($DA178:$DB178&gt;20,1,0))</f>
        <v>0</v>
      </c>
      <c r="DJ178" s="70">
        <f t="shared" si="127"/>
        <v>0</v>
      </c>
      <c r="DK178" s="70">
        <f t="array" ref="DK178">SUM(IF(DA178:DB178&gt;40,1,0))</f>
        <v>0</v>
      </c>
      <c r="DL178" s="70">
        <f t="shared" si="143"/>
        <v>0</v>
      </c>
      <c r="DM178" s="70">
        <v>1.3045473616706789</v>
      </c>
      <c r="DN178" s="70">
        <v>4.9503470312745215</v>
      </c>
      <c r="DO178" s="70">
        <f t="shared" si="153"/>
        <v>3.1274471964726001</v>
      </c>
      <c r="DP178" s="70">
        <f t="shared" si="148"/>
        <v>3.1274471964726001</v>
      </c>
      <c r="DQ178" s="70">
        <f t="shared" si="149"/>
        <v>4.9503470312745215</v>
      </c>
      <c r="DR178" s="70">
        <f t="shared" si="150"/>
        <v>2</v>
      </c>
      <c r="DS178" s="70">
        <f t="array" ref="DS178">SUM(IF($DM178:$DN178&lt;0,1,0))</f>
        <v>0</v>
      </c>
      <c r="DT178" s="70">
        <f t="shared" si="151"/>
        <v>0</v>
      </c>
      <c r="DU178" s="70">
        <f t="array" ref="DU178">SUM(IF($DM178:$DN178&gt;20,1,0))</f>
        <v>0</v>
      </c>
      <c r="DV178" s="70">
        <f t="shared" si="152"/>
        <v>0</v>
      </c>
      <c r="DW178" s="70">
        <f t="array" ref="DW178">SUM(IF(DM178:DN178&gt;40,1,0))</f>
        <v>0</v>
      </c>
      <c r="DX178" s="70">
        <f t="shared" si="154"/>
        <v>0</v>
      </c>
      <c r="DY178" s="70">
        <f t="shared" si="145"/>
        <v>5.4479862290415992</v>
      </c>
      <c r="DZ178" s="70">
        <f t="shared" si="128"/>
        <v>3.3332825919130706</v>
      </c>
      <c r="EA178" s="70">
        <f t="shared" si="129"/>
        <v>53.677772852501278</v>
      </c>
      <c r="EB178" s="70">
        <f t="shared" si="146"/>
        <v>3.4749668946118786</v>
      </c>
      <c r="EC178" s="70">
        <f t="shared" si="130"/>
        <v>7.6427273823238426</v>
      </c>
      <c r="ED178" s="70">
        <f t="shared" si="131"/>
        <v>66</v>
      </c>
      <c r="EE178" s="70">
        <f t="shared" si="131"/>
        <v>2</v>
      </c>
      <c r="EF178" s="70">
        <f t="shared" si="132"/>
        <v>3.0303030303030303</v>
      </c>
      <c r="EG178" s="70">
        <f t="shared" si="133"/>
        <v>4</v>
      </c>
      <c r="EH178" s="103">
        <f t="shared" si="134"/>
        <v>6.0606060606060606</v>
      </c>
      <c r="EI178" s="70">
        <f t="shared" si="147"/>
        <v>9.5959595959595969</v>
      </c>
      <c r="EJ178" s="70">
        <f t="shared" si="135"/>
        <v>2</v>
      </c>
      <c r="EK178" s="70">
        <f t="shared" si="144"/>
        <v>3.0303030303030303</v>
      </c>
      <c r="EL178" s="37"/>
      <c r="EM178" s="37"/>
      <c r="EN178" s="37"/>
      <c r="EO178" s="37"/>
    </row>
    <row r="179" spans="2:145" x14ac:dyDescent="0.4">
      <c r="B179" s="69">
        <v>1970</v>
      </c>
      <c r="C179" s="70">
        <v>3.6563209745519951</v>
      </c>
      <c r="D179" s="70">
        <v>7.9654340210798535</v>
      </c>
      <c r="E179" s="70">
        <v>3.734439834024883</v>
      </c>
      <c r="F179" s="70">
        <v>8.0751168905641677</v>
      </c>
      <c r="G179" s="70">
        <v>3.3687165903605063</v>
      </c>
      <c r="H179" s="70">
        <v>1.8939365839675086</v>
      </c>
      <c r="I179" s="70">
        <v>2.0654137398774086</v>
      </c>
      <c r="J179" s="70">
        <v>1.6281025102784952</v>
      </c>
      <c r="K179" s="70">
        <v>1.9158402449642957</v>
      </c>
      <c r="L179" s="70">
        <v>13.413472328516349</v>
      </c>
      <c r="M179" s="70">
        <v>4.8825269071826352</v>
      </c>
      <c r="N179" s="70">
        <v>1.5626394848076806</v>
      </c>
      <c r="O179" s="70">
        <v>2.5820526361689722</v>
      </c>
      <c r="P179" s="70">
        <v>4.0625414657879722</v>
      </c>
      <c r="Q179" s="70">
        <f t="shared" si="107"/>
        <v>4.3433253008666233</v>
      </c>
      <c r="R179" s="70">
        <f t="shared" si="101"/>
        <v>3.5125187824562509</v>
      </c>
      <c r="S179" s="70">
        <f t="shared" si="102"/>
        <v>13.413472328516349</v>
      </c>
      <c r="T179" s="70">
        <f t="shared" si="103"/>
        <v>14</v>
      </c>
      <c r="U179" s="70">
        <f t="array" ref="U179">SUM(IF($C179:$P179&lt;0,1,0))</f>
        <v>0</v>
      </c>
      <c r="V179" s="70">
        <f t="shared" si="104"/>
        <v>0</v>
      </c>
      <c r="W179" s="70">
        <f t="array" ref="W179">SUM(IF($C179:$P179&gt;20,1,0))</f>
        <v>0</v>
      </c>
      <c r="X179" s="70">
        <f t="shared" si="105"/>
        <v>0</v>
      </c>
      <c r="Y179" s="70">
        <f t="array" ref="Y179">SUM(IF(C179:P179&gt;40,1,0))</f>
        <v>0</v>
      </c>
      <c r="Z179" s="70">
        <f t="shared" si="106"/>
        <v>0</v>
      </c>
      <c r="AA179" s="70">
        <v>1.0637521298801043</v>
      </c>
      <c r="AB179" s="70">
        <v>5.8822108999589524</v>
      </c>
      <c r="AC179" s="70">
        <v>5.0847457627118731</v>
      </c>
      <c r="AD179" s="70">
        <v>11.368927602688913</v>
      </c>
      <c r="AE179" s="70">
        <v>7.7700817869116543</v>
      </c>
      <c r="AF179" s="70">
        <v>9.9323370630397072</v>
      </c>
      <c r="AG179" s="70">
        <v>0.59233776403671412</v>
      </c>
      <c r="AH179" s="70">
        <v>-6.5420560747663554</v>
      </c>
      <c r="AI179" s="70">
        <v>14.416475972540056</v>
      </c>
      <c r="AJ179" s="70">
        <v>-6.9971859008988169E-2</v>
      </c>
      <c r="AK179" s="70">
        <v>2.7456376736807897</v>
      </c>
      <c r="AL179" s="70">
        <v>-0.65589052362191946</v>
      </c>
      <c r="AM179" s="70">
        <f t="shared" si="136"/>
        <v>4.2990490165042914</v>
      </c>
      <c r="AN179" s="70">
        <f t="shared" si="108"/>
        <v>3.9151917181963314</v>
      </c>
      <c r="AO179" s="70">
        <f t="shared" si="109"/>
        <v>14.416475972540056</v>
      </c>
      <c r="AP179" s="70">
        <f t="shared" si="110"/>
        <v>12</v>
      </c>
      <c r="AQ179" s="70">
        <f t="array" ref="AQ179">SUM(IF($AA179:$AL179&lt;0,1,0))</f>
        <v>3</v>
      </c>
      <c r="AR179" s="70">
        <f t="shared" si="111"/>
        <v>25</v>
      </c>
      <c r="AS179" s="70">
        <f t="array" ref="AS179">SUM(IF($AA179:$AL179&gt;20,1,0))</f>
        <v>0</v>
      </c>
      <c r="AT179" s="70">
        <f t="shared" si="112"/>
        <v>0</v>
      </c>
      <c r="AU179" s="70">
        <f t="array" ref="AU179">SUM(IF(AA179:AL179&gt;40,1,0))</f>
        <v>0</v>
      </c>
      <c r="AV179" s="70">
        <f t="shared" si="137"/>
        <v>0</v>
      </c>
      <c r="AW179" s="70">
        <v>4.4950342774727332</v>
      </c>
      <c r="AX179" s="70">
        <v>3.5142133715237307</v>
      </c>
      <c r="AY179" s="70">
        <v>6.6981944349501177</v>
      </c>
      <c r="AZ179" s="70">
        <v>2.8600348656981391</v>
      </c>
      <c r="BA179" s="70">
        <v>5.2631578947368283</v>
      </c>
      <c r="BB179" s="70">
        <v>3.0927835051546282</v>
      </c>
      <c r="BC179" s="70">
        <v>3.9141282079645734</v>
      </c>
      <c r="BD179" s="70">
        <v>2.155805977462026</v>
      </c>
      <c r="BE179" s="70">
        <v>5.4095921852067956</v>
      </c>
      <c r="BF179" s="70">
        <v>4.3593478588495769</v>
      </c>
      <c r="BG179" s="70">
        <v>11.425045783810186</v>
      </c>
      <c r="BH179" s="70">
        <v>3.3804796078788097</v>
      </c>
      <c r="BI179" s="70">
        <v>3.1841709986774451</v>
      </c>
      <c r="BJ179" s="70">
        <v>1.7346053772766767</v>
      </c>
      <c r="BK179" s="70">
        <v>6.513686327858232</v>
      </c>
      <c r="BL179" s="70">
        <v>5.8731148248495568</v>
      </c>
      <c r="BM179" s="70">
        <v>9.5987792579896976</v>
      </c>
      <c r="BN179" s="70">
        <v>6.4046579330422126</v>
      </c>
      <c r="BO179" s="70">
        <f t="shared" si="138"/>
        <v>4.9931573716889979</v>
      </c>
      <c r="BP179" s="70">
        <f t="shared" si="113"/>
        <v>4.4271910681611555</v>
      </c>
      <c r="BQ179" s="70">
        <f t="shared" si="114"/>
        <v>11.425045783810186</v>
      </c>
      <c r="BR179" s="70">
        <f t="shared" si="115"/>
        <v>18</v>
      </c>
      <c r="BS179" s="70">
        <f t="array" ref="BS179">SUM(IF($AW179:$BN179&lt;0,1,0))</f>
        <v>0</v>
      </c>
      <c r="BT179" s="70">
        <f t="shared" si="116"/>
        <v>0</v>
      </c>
      <c r="BU179" s="70">
        <f t="array" ref="BU179">SUM(IF($AW179:$BN179&gt;20,1,0))</f>
        <v>0</v>
      </c>
      <c r="BV179" s="70">
        <f t="shared" si="117"/>
        <v>0</v>
      </c>
      <c r="BW179" s="70">
        <f t="array" ref="BW179">SUM(IF(AW179:BN179&gt;40,1,0))</f>
        <v>0</v>
      </c>
      <c r="BX179" s="70">
        <f t="shared" si="139"/>
        <v>0</v>
      </c>
      <c r="BY179" s="70">
        <v>14.108849570639242</v>
      </c>
      <c r="BZ179" s="70">
        <v>3.4859067374780306</v>
      </c>
      <c r="CA179" s="70">
        <v>19.844475360965887</v>
      </c>
      <c r="CB179" s="70">
        <v>30.372994531388233</v>
      </c>
      <c r="CC179" s="70">
        <v>5.8989631704078107</v>
      </c>
      <c r="CD179" s="70">
        <v>4.3509436194010735</v>
      </c>
      <c r="CE179" s="70">
        <v>2.9143274551698619</v>
      </c>
      <c r="CF179" s="70">
        <v>6.8883118476113365</v>
      </c>
      <c r="CG179" s="70">
        <v>2.393262384013136</v>
      </c>
      <c r="CH179" s="70">
        <v>1.3259763987828983</v>
      </c>
      <c r="CI179" s="70">
        <v>1.7415899287372898</v>
      </c>
      <c r="CJ179" s="70">
        <v>4.761904761904745</v>
      </c>
      <c r="CK179" s="70">
        <v>14.89566590157014</v>
      </c>
      <c r="CL179" s="70">
        <v>3.0927835051546282</v>
      </c>
      <c r="CM179" s="70">
        <v>0.34227133155267281</v>
      </c>
      <c r="CN179" s="70">
        <v>5.433557548120663</v>
      </c>
      <c r="CO179" s="70">
        <v>19.332267435527246</v>
      </c>
      <c r="CP179" s="70">
        <v>2.5544775338724737</v>
      </c>
      <c r="CQ179" s="70">
        <f t="shared" si="140"/>
        <v>7.9854738345720762</v>
      </c>
      <c r="CR179" s="70">
        <f t="shared" si="118"/>
        <v>4.5564241906529093</v>
      </c>
      <c r="CS179" s="70">
        <f t="shared" si="119"/>
        <v>30.372994531388233</v>
      </c>
      <c r="CT179" s="70">
        <f t="shared" si="120"/>
        <v>18</v>
      </c>
      <c r="CU179" s="70">
        <f t="array" ref="CU179">SUM(IF($BY179:$CP179&lt;0,1,0))</f>
        <v>0</v>
      </c>
      <c r="CV179" s="70">
        <f t="shared" si="121"/>
        <v>0</v>
      </c>
      <c r="CW179" s="70">
        <f t="array" ref="CW179">SUM(IF($BY179:$CP179&gt;20,1,0))</f>
        <v>1</v>
      </c>
      <c r="CX179" s="70">
        <f t="shared" si="122"/>
        <v>5.5555555555555554</v>
      </c>
      <c r="CY179" s="70">
        <f t="array" ref="CY179">SUM(IF(BY179:CP179&gt;40,1,0))</f>
        <v>0</v>
      </c>
      <c r="CZ179" s="70">
        <f t="shared" si="141"/>
        <v>0</v>
      </c>
      <c r="DA179" s="70">
        <v>2.4678828396885919</v>
      </c>
      <c r="DB179" s="70">
        <v>5.7979936697852237</v>
      </c>
      <c r="DC179" s="70">
        <f t="shared" si="142"/>
        <v>4.1329382547369082</v>
      </c>
      <c r="DD179" s="70">
        <f t="shared" si="123"/>
        <v>4.1329382547369082</v>
      </c>
      <c r="DE179" s="70">
        <f t="shared" si="124"/>
        <v>5.7979936697852237</v>
      </c>
      <c r="DF179" s="70">
        <f t="shared" si="125"/>
        <v>2</v>
      </c>
      <c r="DG179" s="70">
        <f t="array" ref="DG179">SUM(IF($DA179:$DB179&lt;0,1,0))</f>
        <v>0</v>
      </c>
      <c r="DH179" s="70">
        <f t="shared" si="126"/>
        <v>0</v>
      </c>
      <c r="DI179" s="70">
        <f t="array" ref="DI179">SUM(IF($DA179:$DB179&gt;20,1,0))</f>
        <v>0</v>
      </c>
      <c r="DJ179" s="70">
        <f t="shared" si="127"/>
        <v>0</v>
      </c>
      <c r="DK179" s="70">
        <f t="array" ref="DK179">SUM(IF(DA179:DB179&gt;40,1,0))</f>
        <v>0</v>
      </c>
      <c r="DL179" s="70">
        <f t="shared" si="143"/>
        <v>0</v>
      </c>
      <c r="DM179" s="70">
        <v>3.0378296745750277</v>
      </c>
      <c r="DN179" s="70">
        <v>7.3508826936757616</v>
      </c>
      <c r="DO179" s="70">
        <f t="shared" si="153"/>
        <v>5.1943561841253949</v>
      </c>
      <c r="DP179" s="70">
        <f t="shared" si="148"/>
        <v>5.1943561841253949</v>
      </c>
      <c r="DQ179" s="70">
        <f t="shared" si="149"/>
        <v>7.3508826936757616</v>
      </c>
      <c r="DR179" s="70">
        <f t="shared" si="150"/>
        <v>2</v>
      </c>
      <c r="DS179" s="70">
        <f t="array" ref="DS179">SUM(IF($DM179:$DN179&lt;0,1,0))</f>
        <v>0</v>
      </c>
      <c r="DT179" s="70">
        <f t="shared" si="151"/>
        <v>0</v>
      </c>
      <c r="DU179" s="70">
        <f t="array" ref="DU179">SUM(IF($DM179:$DN179&gt;20,1,0))</f>
        <v>0</v>
      </c>
      <c r="DV179" s="70">
        <f t="shared" si="152"/>
        <v>0</v>
      </c>
      <c r="DW179" s="70">
        <f t="array" ref="DW179">SUM(IF(DM179:DN179&gt;40,1,0))</f>
        <v>0</v>
      </c>
      <c r="DX179" s="70">
        <f t="shared" si="154"/>
        <v>0</v>
      </c>
      <c r="DY179" s="70">
        <f t="shared" si="145"/>
        <v>5.5252286818273992</v>
      </c>
      <c r="DZ179" s="70">
        <f t="shared" si="128"/>
        <v>3.9883348368762728</v>
      </c>
      <c r="EA179" s="70">
        <f t="shared" si="129"/>
        <v>30.372994531388233</v>
      </c>
      <c r="EB179" s="70">
        <f t="shared" si="146"/>
        <v>3.5920048586842808</v>
      </c>
      <c r="EC179" s="70">
        <f t="shared" si="130"/>
        <v>5.5133908075108229</v>
      </c>
      <c r="ED179" s="70">
        <f t="shared" si="131"/>
        <v>66</v>
      </c>
      <c r="EE179" s="70">
        <f t="shared" si="131"/>
        <v>3</v>
      </c>
      <c r="EF179" s="70">
        <f t="shared" si="132"/>
        <v>4.5454545454545459</v>
      </c>
      <c r="EG179" s="70">
        <f t="shared" si="133"/>
        <v>1</v>
      </c>
      <c r="EH179" s="103">
        <f t="shared" si="134"/>
        <v>1.5151515151515151</v>
      </c>
      <c r="EI179" s="70">
        <f t="shared" si="147"/>
        <v>8.0808080808080813</v>
      </c>
      <c r="EJ179" s="70">
        <f t="shared" si="135"/>
        <v>0</v>
      </c>
      <c r="EK179" s="70">
        <f t="shared" si="144"/>
        <v>0</v>
      </c>
      <c r="EL179" s="37"/>
      <c r="EM179" s="37"/>
      <c r="EN179" s="37"/>
      <c r="EO179" s="37"/>
    </row>
    <row r="180" spans="2:145" x14ac:dyDescent="0.4">
      <c r="B180" s="69">
        <v>1971</v>
      </c>
      <c r="C180" s="70">
        <v>6.1728162660179553</v>
      </c>
      <c r="D180" s="70">
        <v>5.777758599199867</v>
      </c>
      <c r="E180" s="70">
        <v>27.699530516431924</v>
      </c>
      <c r="F180" s="70">
        <v>-1.0722563499218389</v>
      </c>
      <c r="G180" s="70">
        <v>2.9429792329189137</v>
      </c>
      <c r="H180" s="70">
        <v>9.8360278245787676</v>
      </c>
      <c r="I180" s="70">
        <v>3.70993432232265</v>
      </c>
      <c r="J180" s="70">
        <v>0.25296146202544723</v>
      </c>
      <c r="K180" s="70">
        <v>4.3974410719436623</v>
      </c>
      <c r="L180" s="70">
        <v>15.478424360193532</v>
      </c>
      <c r="M180" s="70">
        <v>6.7054488112643824</v>
      </c>
      <c r="N180" s="70">
        <v>4.2531940182104835</v>
      </c>
      <c r="O180" s="70">
        <v>6.0428838735255317</v>
      </c>
      <c r="P180" s="70">
        <v>0.9967059823610569</v>
      </c>
      <c r="Q180" s="70">
        <f t="shared" si="107"/>
        <v>6.6567035707908815</v>
      </c>
      <c r="R180" s="70">
        <f t="shared" si="101"/>
        <v>5.0875998355717647</v>
      </c>
      <c r="S180" s="70">
        <f t="shared" si="102"/>
        <v>27.699530516431924</v>
      </c>
      <c r="T180" s="70">
        <f t="shared" si="103"/>
        <v>14</v>
      </c>
      <c r="U180" s="70">
        <f t="array" ref="U180">SUM(IF($C180:$P180&lt;0,1,0))</f>
        <v>1</v>
      </c>
      <c r="V180" s="70">
        <f t="shared" si="104"/>
        <v>7.1428571428571432</v>
      </c>
      <c r="W180" s="70">
        <f t="array" ref="W180">SUM(IF($C180:$P180&gt;20,1,0))</f>
        <v>1</v>
      </c>
      <c r="X180" s="70">
        <f t="shared" si="105"/>
        <v>7.1428571428571423</v>
      </c>
      <c r="Y180" s="70">
        <f t="array" ref="Y180">SUM(IF(C180:P180&gt;40,1,0))</f>
        <v>0</v>
      </c>
      <c r="Z180" s="70">
        <f t="shared" si="106"/>
        <v>0</v>
      </c>
      <c r="AA180" s="70">
        <v>1.0526956294105696</v>
      </c>
      <c r="AB180" s="70">
        <v>3.9681634700905395</v>
      </c>
      <c r="AC180" s="70">
        <v>4.8387096774193505</v>
      </c>
      <c r="AD180" s="70">
        <v>3.6051065121896015</v>
      </c>
      <c r="AE180" s="70">
        <v>5.7444874870855172</v>
      </c>
      <c r="AF180" s="70">
        <v>9.3315883571394274</v>
      </c>
      <c r="AG180" s="70">
        <v>2.8458562651728769</v>
      </c>
      <c r="AH180" s="70">
        <v>-70.199999999999989</v>
      </c>
      <c r="AI180" s="70">
        <v>21.394913823329766</v>
      </c>
      <c r="AJ180" s="70">
        <v>1.9763188884694749</v>
      </c>
      <c r="AK180" s="70">
        <v>2.3482317576767775</v>
      </c>
      <c r="AL180" s="70">
        <v>0.83967699036719479</v>
      </c>
      <c r="AM180" s="70">
        <f t="shared" si="136"/>
        <v>-1.0211875951374074</v>
      </c>
      <c r="AN180" s="70">
        <f t="shared" si="108"/>
        <v>3.2254813886812395</v>
      </c>
      <c r="AO180" s="70">
        <f t="shared" si="109"/>
        <v>21.394913823329766</v>
      </c>
      <c r="AP180" s="70">
        <f t="shared" si="110"/>
        <v>12</v>
      </c>
      <c r="AQ180" s="70">
        <f t="array" ref="AQ180">SUM(IF($AA180:$AL180&lt;0,1,0))</f>
        <v>1</v>
      </c>
      <c r="AR180" s="70">
        <f t="shared" si="111"/>
        <v>8.3333333333333339</v>
      </c>
      <c r="AS180" s="70">
        <f t="array" ref="AS180">SUM(IF($AA180:$AL180&gt;20,1,0))</f>
        <v>1</v>
      </c>
      <c r="AT180" s="70">
        <f t="shared" si="112"/>
        <v>8.3333333333333321</v>
      </c>
      <c r="AU180" s="70">
        <f t="array" ref="AU180">SUM(IF(AA180:AL180&gt;40,1,0))</f>
        <v>0</v>
      </c>
      <c r="AV180" s="70">
        <f t="shared" si="137"/>
        <v>0</v>
      </c>
      <c r="AW180" s="70">
        <v>4.777761780877146</v>
      </c>
      <c r="AX180" s="70">
        <v>4.9581210408349374</v>
      </c>
      <c r="AY180" s="70">
        <v>5.8136507475608887</v>
      </c>
      <c r="AZ180" s="70">
        <v>7.221653563229566</v>
      </c>
      <c r="BA180" s="70">
        <v>6.0000000000000062</v>
      </c>
      <c r="BB180" s="70">
        <v>5.0000000000000044</v>
      </c>
      <c r="BC180" s="70">
        <v>4.3405909048421787</v>
      </c>
      <c r="BD180" s="70">
        <v>2.1219780932011085</v>
      </c>
      <c r="BE180" s="70">
        <v>4.7605409626733461</v>
      </c>
      <c r="BF180" s="70">
        <v>7.9672265417635373</v>
      </c>
      <c r="BG180" s="70">
        <v>5.9420535218945671</v>
      </c>
      <c r="BH180" s="70">
        <v>2.5410246485050565</v>
      </c>
      <c r="BI180" s="70">
        <v>7.0428021919881632</v>
      </c>
      <c r="BJ180" s="70">
        <v>2.7280477408354598</v>
      </c>
      <c r="BK180" s="70">
        <v>9.1080475597654491</v>
      </c>
      <c r="BL180" s="70">
        <v>7.9195588418466079</v>
      </c>
      <c r="BM180" s="70">
        <v>16.681802136345794</v>
      </c>
      <c r="BN180" s="70">
        <v>9.4391244870041024</v>
      </c>
      <c r="BO180" s="70">
        <f t="shared" si="138"/>
        <v>6.353554709064885</v>
      </c>
      <c r="BP180" s="70">
        <f t="shared" si="113"/>
        <v>5.8778521347277284</v>
      </c>
      <c r="BQ180" s="70">
        <f t="shared" si="114"/>
        <v>16.681802136345794</v>
      </c>
      <c r="BR180" s="70">
        <f t="shared" si="115"/>
        <v>18</v>
      </c>
      <c r="BS180" s="70">
        <f t="array" ref="BS180">SUM(IF($AW180:$BN180&lt;0,1,0))</f>
        <v>0</v>
      </c>
      <c r="BT180" s="70">
        <f t="shared" si="116"/>
        <v>0</v>
      </c>
      <c r="BU180" s="70">
        <f t="array" ref="BU180">SUM(IF($AW180:$BN180&gt;20,1,0))</f>
        <v>0</v>
      </c>
      <c r="BV180" s="70">
        <f t="shared" si="117"/>
        <v>0</v>
      </c>
      <c r="BW180" s="70">
        <f t="array" ref="BW180">SUM(IF(AW180:BN180&gt;40,1,0))</f>
        <v>0</v>
      </c>
      <c r="BX180" s="70">
        <f t="shared" si="139"/>
        <v>0</v>
      </c>
      <c r="BY180" s="70">
        <v>37.216249036281567</v>
      </c>
      <c r="BZ180" s="70">
        <v>3.5383688331247356</v>
      </c>
      <c r="CA180" s="70">
        <v>20.419171341221045</v>
      </c>
      <c r="CB180" s="70">
        <v>21.302834261692389</v>
      </c>
      <c r="CC180" s="70">
        <v>10.734143493696473</v>
      </c>
      <c r="CD180" s="70">
        <v>2.7736493389922585</v>
      </c>
      <c r="CE180" s="70">
        <v>6.3784520835319336</v>
      </c>
      <c r="CF180" s="70">
        <v>8.3635873071171414</v>
      </c>
      <c r="CG180" s="70">
        <v>3.87672599066754E-2</v>
      </c>
      <c r="CH180" s="70">
        <v>5.5733207923005866E-2</v>
      </c>
      <c r="CI180" s="70">
        <v>2.2619360282305303</v>
      </c>
      <c r="CJ180" s="70">
        <v>5.6818181818181657</v>
      </c>
      <c r="CK180" s="70">
        <v>14.639212882067579</v>
      </c>
      <c r="CL180" s="70">
        <v>1.9000000000000128</v>
      </c>
      <c r="CM180" s="70">
        <v>5.1969350481122367</v>
      </c>
      <c r="CN180" s="70">
        <v>7.3631456191330686</v>
      </c>
      <c r="CO180" s="70">
        <v>25.302030433378729</v>
      </c>
      <c r="CP180" s="70">
        <v>3.1286139847555012</v>
      </c>
      <c r="CQ180" s="70">
        <f t="shared" si="140"/>
        <v>9.7941471300546148</v>
      </c>
      <c r="CR180" s="70">
        <f t="shared" si="118"/>
        <v>6.0301351326750492</v>
      </c>
      <c r="CS180" s="70">
        <f t="shared" si="119"/>
        <v>37.216249036281567</v>
      </c>
      <c r="CT180" s="70">
        <f t="shared" si="120"/>
        <v>18</v>
      </c>
      <c r="CU180" s="70">
        <f t="array" ref="CU180">SUM(IF($BY180:$CP180&lt;0,1,0))</f>
        <v>0</v>
      </c>
      <c r="CV180" s="70">
        <f t="shared" si="121"/>
        <v>0</v>
      </c>
      <c r="CW180" s="70">
        <f t="array" ref="CW180">SUM(IF($BY180:$CP180&gt;20,1,0))</f>
        <v>4</v>
      </c>
      <c r="CX180" s="70">
        <f t="shared" si="122"/>
        <v>22.222222222222221</v>
      </c>
      <c r="CY180" s="70">
        <f t="array" ref="CY180">SUM(IF(BY180:CP180&gt;40,1,0))</f>
        <v>0</v>
      </c>
      <c r="CZ180" s="70">
        <f t="shared" si="141"/>
        <v>0</v>
      </c>
      <c r="DA180" s="70">
        <v>2.83716383602524</v>
      </c>
      <c r="DB180" s="70">
        <v>3.9342974940496069</v>
      </c>
      <c r="DC180" s="70">
        <f t="shared" si="142"/>
        <v>3.3857306650374235</v>
      </c>
      <c r="DD180" s="70">
        <f t="shared" si="123"/>
        <v>3.3857306650374235</v>
      </c>
      <c r="DE180" s="70">
        <f t="shared" si="124"/>
        <v>3.9342974940496069</v>
      </c>
      <c r="DF180" s="70">
        <f t="shared" si="125"/>
        <v>2</v>
      </c>
      <c r="DG180" s="70">
        <f t="array" ref="DG180">SUM(IF($DA180:$DB180&lt;0,1,0))</f>
        <v>0</v>
      </c>
      <c r="DH180" s="70">
        <f t="shared" si="126"/>
        <v>0</v>
      </c>
      <c r="DI180" s="70">
        <f t="array" ref="DI180">SUM(IF($DA180:$DB180&gt;20,1,0))</f>
        <v>0</v>
      </c>
      <c r="DJ180" s="70">
        <f t="shared" si="127"/>
        <v>0</v>
      </c>
      <c r="DK180" s="70">
        <f t="array" ref="DK180">SUM(IF(DA180:DB180&gt;40,1,0))</f>
        <v>0</v>
      </c>
      <c r="DL180" s="70">
        <f t="shared" si="143"/>
        <v>0</v>
      </c>
      <c r="DM180" s="70">
        <v>5.3289691179729735</v>
      </c>
      <c r="DN180" s="70">
        <v>10.254332792611018</v>
      </c>
      <c r="DO180" s="70">
        <f t="shared" si="153"/>
        <v>7.7916509552919955</v>
      </c>
      <c r="DP180" s="70">
        <f t="shared" si="148"/>
        <v>7.7916509552919955</v>
      </c>
      <c r="DQ180" s="70">
        <f t="shared" si="149"/>
        <v>10.254332792611018</v>
      </c>
      <c r="DR180" s="70">
        <f t="shared" si="150"/>
        <v>2</v>
      </c>
      <c r="DS180" s="70">
        <f t="array" ref="DS180">SUM(IF($DM180:$DN180&lt;0,1,0))</f>
        <v>0</v>
      </c>
      <c r="DT180" s="70">
        <f t="shared" si="151"/>
        <v>0</v>
      </c>
      <c r="DU180" s="70">
        <f t="array" ref="DU180">SUM(IF($DM180:$DN180&gt;20,1,0))</f>
        <v>0</v>
      </c>
      <c r="DV180" s="70">
        <f t="shared" si="152"/>
        <v>0</v>
      </c>
      <c r="DW180" s="70">
        <f t="array" ref="DW180">SUM(IF(DM180:DN180&gt;40,1,0))</f>
        <v>0</v>
      </c>
      <c r="DX180" s="70">
        <f t="shared" si="154"/>
        <v>0</v>
      </c>
      <c r="DY180" s="70">
        <f t="shared" si="145"/>
        <v>5.9689847756701999</v>
      </c>
      <c r="DZ180" s="70">
        <f t="shared" si="128"/>
        <v>5.0984675240561206</v>
      </c>
      <c r="EA180" s="70">
        <f t="shared" si="129"/>
        <v>37.216249036281567</v>
      </c>
      <c r="EB180" s="70">
        <f t="shared" si="146"/>
        <v>3.7941632927618407</v>
      </c>
      <c r="EC180" s="70">
        <f t="shared" si="130"/>
        <v>11.835831454408185</v>
      </c>
      <c r="ED180" s="70">
        <f t="shared" si="131"/>
        <v>66</v>
      </c>
      <c r="EE180" s="70">
        <f t="shared" si="131"/>
        <v>2</v>
      </c>
      <c r="EF180" s="70">
        <f t="shared" si="132"/>
        <v>3.0303030303030303</v>
      </c>
      <c r="EG180" s="70">
        <f t="shared" si="133"/>
        <v>6</v>
      </c>
      <c r="EH180" s="103">
        <f t="shared" si="134"/>
        <v>9.0909090909090917</v>
      </c>
      <c r="EI180" s="70">
        <f t="shared" si="147"/>
        <v>7.575757575757577</v>
      </c>
      <c r="EJ180" s="70">
        <f t="shared" si="135"/>
        <v>0</v>
      </c>
      <c r="EK180" s="70">
        <f t="shared" si="144"/>
        <v>0</v>
      </c>
      <c r="EL180" s="37"/>
      <c r="EM180" s="37"/>
      <c r="EN180" s="37"/>
      <c r="EO180" s="37"/>
    </row>
    <row r="181" spans="2:145" x14ac:dyDescent="0.4">
      <c r="B181" s="69">
        <v>1972</v>
      </c>
      <c r="C181" s="70">
        <v>4.7342287145038204</v>
      </c>
      <c r="D181" s="70">
        <v>15.798274549521075</v>
      </c>
      <c r="E181" s="70">
        <v>-8.8235294117646959</v>
      </c>
      <c r="F181" s="70">
        <v>1.1946154237466318</v>
      </c>
      <c r="G181" s="70">
        <v>2.4241026643981156</v>
      </c>
      <c r="H181" s="70">
        <v>11.752321248825698</v>
      </c>
      <c r="I181" s="70">
        <v>6.077528223920714</v>
      </c>
      <c r="J181" s="70">
        <v>5.3826659730955129</v>
      </c>
      <c r="K181" s="70">
        <v>3.2113689656632145</v>
      </c>
      <c r="L181" s="70">
        <v>-8.2482144239115485E-3</v>
      </c>
      <c r="M181" s="70">
        <v>8.4315113288287176</v>
      </c>
      <c r="N181" s="70">
        <v>2.7159669241797912</v>
      </c>
      <c r="O181" s="70">
        <v>5.0599152076258296</v>
      </c>
      <c r="P181" s="70">
        <v>4.0295429677636552</v>
      </c>
      <c r="Q181" s="70">
        <f t="shared" si="107"/>
        <v>4.4271617547060114</v>
      </c>
      <c r="R181" s="70">
        <f t="shared" si="101"/>
        <v>4.3818858411337374</v>
      </c>
      <c r="S181" s="70">
        <f t="shared" si="102"/>
        <v>15.798274549521075</v>
      </c>
      <c r="T181" s="70">
        <f t="shared" si="103"/>
        <v>14</v>
      </c>
      <c r="U181" s="70">
        <f t="array" ref="U181">SUM(IF($C181:$P181&lt;0,1,0))</f>
        <v>2</v>
      </c>
      <c r="V181" s="70">
        <f t="shared" si="104"/>
        <v>14.285714285714286</v>
      </c>
      <c r="W181" s="70">
        <f t="array" ref="W181">SUM(IF($C181:$P181&gt;20,1,0))</f>
        <v>0</v>
      </c>
      <c r="X181" s="70">
        <f t="shared" si="105"/>
        <v>0</v>
      </c>
      <c r="Y181" s="70">
        <f t="array" ref="Y181">SUM(IF(C181:P181&gt;40,1,0))</f>
        <v>0</v>
      </c>
      <c r="Z181" s="70">
        <f t="shared" si="106"/>
        <v>0</v>
      </c>
      <c r="AA181" s="70">
        <v>1.04165141460171</v>
      </c>
      <c r="AB181" s="70">
        <v>9.1608355816827185</v>
      </c>
      <c r="AC181" s="70">
        <v>7.692307692307665</v>
      </c>
      <c r="AD181" s="70">
        <v>12.941037663915884</v>
      </c>
      <c r="AE181" s="70">
        <v>5.1118971663552371</v>
      </c>
      <c r="AF181" s="70">
        <v>6.3013729365063051</v>
      </c>
      <c r="AG181" s="70">
        <v>3.6259328828931472</v>
      </c>
      <c r="AH181" s="70">
        <v>7.718120805369133</v>
      </c>
      <c r="AI181" s="70">
        <v>8.2013746092892923</v>
      </c>
      <c r="AJ181" s="70">
        <v>4.0918602256800884</v>
      </c>
      <c r="AK181" s="70">
        <v>6.2469557631492867</v>
      </c>
      <c r="AL181" s="70">
        <v>6.9135983967443764</v>
      </c>
      <c r="AM181" s="70">
        <f t="shared" si="136"/>
        <v>6.587245428207904</v>
      </c>
      <c r="AN181" s="70">
        <f t="shared" si="108"/>
        <v>6.6074856666253403</v>
      </c>
      <c r="AO181" s="70">
        <f t="shared" si="109"/>
        <v>12.941037663915884</v>
      </c>
      <c r="AP181" s="70">
        <f t="shared" si="110"/>
        <v>12</v>
      </c>
      <c r="AQ181" s="70">
        <f t="array" ref="AQ181">SUM(IF($AA181:$AL181&lt;0,1,0))</f>
        <v>0</v>
      </c>
      <c r="AR181" s="70">
        <f t="shared" si="111"/>
        <v>0</v>
      </c>
      <c r="AS181" s="70">
        <f t="array" ref="AS181">SUM(IF($AA181:$AL181&gt;20,1,0))</f>
        <v>0</v>
      </c>
      <c r="AT181" s="70">
        <f t="shared" si="112"/>
        <v>0</v>
      </c>
      <c r="AU181" s="70">
        <f t="array" ref="AU181">SUM(IF(AA181:AL181&gt;40,1,0))</f>
        <v>0</v>
      </c>
      <c r="AV181" s="70">
        <f t="shared" si="137"/>
        <v>0</v>
      </c>
      <c r="AW181" s="70">
        <v>6.96789963587862</v>
      </c>
      <c r="AX181" s="70">
        <v>5.92462560052134</v>
      </c>
      <c r="AY181" s="70">
        <v>6.7985456610026525</v>
      </c>
      <c r="AZ181" s="70">
        <v>7.0971754474069302</v>
      </c>
      <c r="BA181" s="70">
        <v>5.6603773584905603</v>
      </c>
      <c r="BB181" s="70">
        <v>5.7142857142857384</v>
      </c>
      <c r="BC181" s="70">
        <v>5.4500196471790829</v>
      </c>
      <c r="BD181" s="70">
        <v>3.1161940544794478</v>
      </c>
      <c r="BE181" s="70">
        <v>6.8086927169718399</v>
      </c>
      <c r="BF181" s="70">
        <v>7.863103115220996</v>
      </c>
      <c r="BG181" s="70">
        <v>7.2726761508957587</v>
      </c>
      <c r="BH181" s="70">
        <v>2.306661826187328</v>
      </c>
      <c r="BI181" s="70">
        <v>5.9002509333023481</v>
      </c>
      <c r="BJ181" s="70">
        <v>1.7427385892116121</v>
      </c>
      <c r="BK181" s="70">
        <v>8.1500956367623747</v>
      </c>
      <c r="BL181" s="70">
        <v>6.588183449274454</v>
      </c>
      <c r="BM181" s="70">
        <v>10.438591492827744</v>
      </c>
      <c r="BN181" s="70">
        <v>7.1250000000000036</v>
      </c>
      <c r="BO181" s="70">
        <f t="shared" si="138"/>
        <v>6.1625065016610456</v>
      </c>
      <c r="BP181" s="70">
        <f t="shared" si="113"/>
        <v>6.6933645551385528</v>
      </c>
      <c r="BQ181" s="70">
        <f t="shared" si="114"/>
        <v>10.438591492827744</v>
      </c>
      <c r="BR181" s="70">
        <f t="shared" si="115"/>
        <v>18</v>
      </c>
      <c r="BS181" s="70">
        <f t="array" ref="BS181">SUM(IF($AW181:$BN181&lt;0,1,0))</f>
        <v>0</v>
      </c>
      <c r="BT181" s="70">
        <f t="shared" si="116"/>
        <v>0</v>
      </c>
      <c r="BU181" s="70">
        <f t="array" ref="BU181">SUM(IF($AW181:$BN181&gt;20,1,0))</f>
        <v>0</v>
      </c>
      <c r="BV181" s="70">
        <f t="shared" si="117"/>
        <v>0</v>
      </c>
      <c r="BW181" s="70">
        <f t="array" ref="BW181">SUM(IF(AW181:BN181&gt;40,1,0))</f>
        <v>0</v>
      </c>
      <c r="BX181" s="70">
        <f t="shared" si="139"/>
        <v>0</v>
      </c>
      <c r="BY181" s="70">
        <v>58.834661974615727</v>
      </c>
      <c r="BZ181" s="70">
        <v>16.962522115519704</v>
      </c>
      <c r="CA181" s="70">
        <v>16.995883949786958</v>
      </c>
      <c r="CB181" s="70">
        <v>158.64627457370906</v>
      </c>
      <c r="CC181" s="70">
        <v>13.772727741632643</v>
      </c>
      <c r="CD181" s="70">
        <v>5.3108401253979567</v>
      </c>
      <c r="CE181" s="70">
        <v>8.3064733481051434</v>
      </c>
      <c r="CF181" s="70">
        <v>6.9124762511043114</v>
      </c>
      <c r="CG181" s="70">
        <v>2.8300708064940796</v>
      </c>
      <c r="CH181" s="70">
        <v>0.91834268906002547</v>
      </c>
      <c r="CI181" s="70">
        <v>3.8034955126851919</v>
      </c>
      <c r="CJ181" s="70">
        <v>5.3763440860215228</v>
      </c>
      <c r="CK181" s="70">
        <v>14.101916363242969</v>
      </c>
      <c r="CL181" s="70">
        <v>5.4072620215897871</v>
      </c>
      <c r="CM181" s="70">
        <v>9.5635715646298145</v>
      </c>
      <c r="CN181" s="70">
        <v>5.2709407056626114</v>
      </c>
      <c r="CO181" s="70">
        <v>65.062955450188795</v>
      </c>
      <c r="CP181" s="70">
        <v>2.9417396217990355</v>
      </c>
      <c r="CQ181" s="70">
        <f t="shared" si="140"/>
        <v>22.278805494513627</v>
      </c>
      <c r="CR181" s="70">
        <f t="shared" si="118"/>
        <v>7.6094747996047278</v>
      </c>
      <c r="CS181" s="70">
        <f t="shared" si="119"/>
        <v>158.64627457370906</v>
      </c>
      <c r="CT181" s="70">
        <f t="shared" si="120"/>
        <v>18</v>
      </c>
      <c r="CU181" s="70">
        <f t="array" ref="CU181">SUM(IF($BY181:$CP181&lt;0,1,0))</f>
        <v>0</v>
      </c>
      <c r="CV181" s="70">
        <f t="shared" si="121"/>
        <v>0</v>
      </c>
      <c r="CW181" s="70">
        <f t="array" ref="CW181">SUM(IF($BY181:$CP181&gt;20,1,0))</f>
        <v>3</v>
      </c>
      <c r="CX181" s="70">
        <f t="shared" si="122"/>
        <v>16.666666666666664</v>
      </c>
      <c r="CY181" s="70">
        <f t="array" ref="CY181">SUM(IF(BY181:CP181&gt;40,1,0))</f>
        <v>3</v>
      </c>
      <c r="CZ181" s="70">
        <f t="shared" si="141"/>
        <v>16.666666666666664</v>
      </c>
      <c r="DA181" s="70">
        <v>5.3436680908468581</v>
      </c>
      <c r="DB181" s="70">
        <v>3.3297592886976441</v>
      </c>
      <c r="DC181" s="70">
        <f t="shared" si="142"/>
        <v>4.3367136897722514</v>
      </c>
      <c r="DD181" s="70">
        <f t="shared" si="123"/>
        <v>4.3367136897722514</v>
      </c>
      <c r="DE181" s="70">
        <f t="shared" si="124"/>
        <v>5.3436680908468581</v>
      </c>
      <c r="DF181" s="70">
        <f t="shared" si="125"/>
        <v>2</v>
      </c>
      <c r="DG181" s="70">
        <f t="array" ref="DG181">SUM(IF($DA181:$DB181&lt;0,1,0))</f>
        <v>0</v>
      </c>
      <c r="DH181" s="70">
        <f t="shared" si="126"/>
        <v>0</v>
      </c>
      <c r="DI181" s="70">
        <f t="array" ref="DI181">SUM(IF($DA181:$DB181&gt;20,1,0))</f>
        <v>0</v>
      </c>
      <c r="DJ181" s="70">
        <f t="shared" si="127"/>
        <v>0</v>
      </c>
      <c r="DK181" s="70">
        <f t="array" ref="DK181">SUM(IF(DA181:DB181&gt;40,1,0))</f>
        <v>0</v>
      </c>
      <c r="DL181" s="70">
        <f t="shared" si="143"/>
        <v>0</v>
      </c>
      <c r="DM181" s="70">
        <v>4.7932569118831276</v>
      </c>
      <c r="DN181" s="70">
        <v>6.1390121499046373</v>
      </c>
      <c r="DO181" s="70">
        <f t="shared" si="153"/>
        <v>5.466134530893882</v>
      </c>
      <c r="DP181" s="70">
        <f t="shared" si="148"/>
        <v>5.466134530893882</v>
      </c>
      <c r="DQ181" s="70">
        <f t="shared" si="149"/>
        <v>6.1390121499046373</v>
      </c>
      <c r="DR181" s="70">
        <f t="shared" si="150"/>
        <v>2</v>
      </c>
      <c r="DS181" s="70">
        <f t="array" ref="DS181">SUM(IF($DM181:$DN181&lt;0,1,0))</f>
        <v>0</v>
      </c>
      <c r="DT181" s="70">
        <f t="shared" si="151"/>
        <v>0</v>
      </c>
      <c r="DU181" s="70">
        <f t="array" ref="DU181">SUM(IF($DM181:$DN181&gt;20,1,0))</f>
        <v>0</v>
      </c>
      <c r="DV181" s="70">
        <f t="shared" si="152"/>
        <v>0</v>
      </c>
      <c r="DW181" s="70">
        <f t="array" ref="DW181">SUM(IF(DM181:DN181&gt;40,1,0))</f>
        <v>0</v>
      </c>
      <c r="DX181" s="70">
        <f t="shared" si="154"/>
        <v>0</v>
      </c>
      <c r="DY181" s="70">
        <f t="shared" si="145"/>
        <v>10.19055336480084</v>
      </c>
      <c r="DZ181" s="70">
        <f t="shared" si="128"/>
        <v>6.001076912221027</v>
      </c>
      <c r="EA181" s="70">
        <f t="shared" si="129"/>
        <v>158.64627457370906</v>
      </c>
      <c r="EB181" s="70">
        <f t="shared" si="146"/>
        <v>4.0876236127969863</v>
      </c>
      <c r="EC181" s="70">
        <f t="shared" si="130"/>
        <v>21.303737670466578</v>
      </c>
      <c r="ED181" s="70">
        <f t="shared" si="131"/>
        <v>66</v>
      </c>
      <c r="EE181" s="70">
        <f t="shared" si="131"/>
        <v>2</v>
      </c>
      <c r="EF181" s="70">
        <f t="shared" si="132"/>
        <v>3.0303030303030303</v>
      </c>
      <c r="EG181" s="70">
        <f t="shared" si="133"/>
        <v>3</v>
      </c>
      <c r="EH181" s="103">
        <f t="shared" si="134"/>
        <v>4.5454545454545459</v>
      </c>
      <c r="EI181" s="70">
        <f t="shared" si="147"/>
        <v>6.313131313131314</v>
      </c>
      <c r="EJ181" s="70">
        <f t="shared" si="135"/>
        <v>3</v>
      </c>
      <c r="EK181" s="70">
        <f t="shared" si="144"/>
        <v>4.5454545454545459</v>
      </c>
      <c r="EL181" s="37"/>
      <c r="EM181" s="37"/>
      <c r="EN181" s="37"/>
      <c r="EO181" s="37"/>
    </row>
    <row r="182" spans="2:145" x14ac:dyDescent="0.4">
      <c r="B182" s="69">
        <v>1973</v>
      </c>
      <c r="C182" s="70">
        <v>8.9611347560889332</v>
      </c>
      <c r="D182" s="70">
        <v>15.674850146808872</v>
      </c>
      <c r="E182" s="70">
        <v>5.6451612903225756</v>
      </c>
      <c r="F182" s="70">
        <v>12.932574098214051</v>
      </c>
      <c r="G182" s="70">
        <v>5.7403124779660519</v>
      </c>
      <c r="H182" s="70">
        <v>21.219296145016013</v>
      </c>
      <c r="I182" s="70">
        <v>9.3476056434484747</v>
      </c>
      <c r="J182" s="70">
        <v>13.487624743340753</v>
      </c>
      <c r="K182" s="70">
        <v>7.1933481193239581</v>
      </c>
      <c r="L182" s="70">
        <v>11.673469456260321</v>
      </c>
      <c r="M182" s="70">
        <v>10.768616006591223</v>
      </c>
      <c r="N182" s="70">
        <v>5.7848758176222717</v>
      </c>
      <c r="O182" s="70">
        <v>6.4638665463182834</v>
      </c>
      <c r="P182" s="70">
        <v>2.6416391917312376</v>
      </c>
      <c r="Q182" s="70">
        <f t="shared" si="107"/>
        <v>9.8238838885037847</v>
      </c>
      <c r="R182" s="70">
        <f t="shared" si="101"/>
        <v>9.154370199768703</v>
      </c>
      <c r="S182" s="70">
        <f t="shared" si="102"/>
        <v>21.219296145016013</v>
      </c>
      <c r="T182" s="70">
        <f t="shared" si="103"/>
        <v>14</v>
      </c>
      <c r="U182" s="70">
        <f t="array" ref="U182">SUM(IF($C182:$P182&lt;0,1,0))</f>
        <v>0</v>
      </c>
      <c r="V182" s="70">
        <f t="shared" si="104"/>
        <v>0</v>
      </c>
      <c r="W182" s="70">
        <f t="array" ref="W182">SUM(IF($C182:$P182&gt;20,1,0))</f>
        <v>1</v>
      </c>
      <c r="X182" s="70">
        <f t="shared" si="105"/>
        <v>7.1428571428571423</v>
      </c>
      <c r="Y182" s="70">
        <f t="array" ref="Y182">SUM(IF(C182:P182&gt;40,1,0))</f>
        <v>0</v>
      </c>
      <c r="Z182" s="70">
        <f t="shared" si="106"/>
        <v>0</v>
      </c>
      <c r="AA182" s="70">
        <v>1.0309643433048696</v>
      </c>
      <c r="AB182" s="70">
        <v>18.880613010395454</v>
      </c>
      <c r="AC182" s="70">
        <v>23.809501765709506</v>
      </c>
      <c r="AD182" s="70">
        <v>29.822821484121459</v>
      </c>
      <c r="AE182" s="70">
        <v>13.795660913948447</v>
      </c>
      <c r="AF182" s="70">
        <v>10.095393180099038</v>
      </c>
      <c r="AG182" s="70">
        <v>18.14005426458381</v>
      </c>
      <c r="AH182" s="70">
        <v>25.233644859813097</v>
      </c>
      <c r="AI182" s="70">
        <v>16.575075995885058</v>
      </c>
      <c r="AJ182" s="70">
        <v>23.445174786673363</v>
      </c>
      <c r="AK182" s="70">
        <v>29.62031639160303</v>
      </c>
      <c r="AL182" s="70">
        <v>17.804320389106604</v>
      </c>
      <c r="AM182" s="70">
        <f t="shared" si="136"/>
        <v>19.021128448770313</v>
      </c>
      <c r="AN182" s="70">
        <f t="shared" si="108"/>
        <v>18.51033363748963</v>
      </c>
      <c r="AO182" s="70">
        <f t="shared" si="109"/>
        <v>29.822821484121459</v>
      </c>
      <c r="AP182" s="70">
        <f t="shared" si="110"/>
        <v>12</v>
      </c>
      <c r="AQ182" s="70">
        <f t="array" ref="AQ182">SUM(IF($AA182:$AL182&lt;0,1,0))</f>
        <v>0</v>
      </c>
      <c r="AR182" s="70">
        <f t="shared" si="111"/>
        <v>0</v>
      </c>
      <c r="AS182" s="70">
        <f t="array" ref="AS182">SUM(IF($AA182:$AL182&gt;20,1,0))</f>
        <v>5</v>
      </c>
      <c r="AT182" s="70">
        <f t="shared" si="112"/>
        <v>41.666666666666671</v>
      </c>
      <c r="AU182" s="70">
        <f t="array" ref="AU182">SUM(IF(AA182:AL182&gt;40,1,0))</f>
        <v>0</v>
      </c>
      <c r="AV182" s="70">
        <f t="shared" si="137"/>
        <v>0</v>
      </c>
      <c r="AW182" s="70">
        <v>7.7245705977621029</v>
      </c>
      <c r="AX182" s="70">
        <v>7.1241389769499985</v>
      </c>
      <c r="AY182" s="70">
        <v>11.044977276641088</v>
      </c>
      <c r="AZ182" s="70">
        <v>12.258833972108684</v>
      </c>
      <c r="BA182" s="70">
        <v>7.1428571428571512</v>
      </c>
      <c r="BB182" s="70">
        <v>7.207207207207178</v>
      </c>
      <c r="BC182" s="70">
        <v>6.9512127481168751</v>
      </c>
      <c r="BD182" s="70">
        <v>3.1106515504019208</v>
      </c>
      <c r="BE182" s="70">
        <v>11.510405432331332</v>
      </c>
      <c r="BF182" s="70">
        <v>8.1258667867529901</v>
      </c>
      <c r="BG182" s="70">
        <v>7.6770400768104894</v>
      </c>
      <c r="BH182" s="70">
        <v>5.2303783337788996</v>
      </c>
      <c r="BI182" s="70">
        <v>10.685385643364086</v>
      </c>
      <c r="BJ182" s="70" t="s">
        <v>14</v>
      </c>
      <c r="BK182" s="70">
        <v>11.578257687158198</v>
      </c>
      <c r="BL182" s="70">
        <v>7.1003878487193139</v>
      </c>
      <c r="BM182" s="70">
        <v>16.09294751416515</v>
      </c>
      <c r="BN182" s="70">
        <v>9.1015169194865742</v>
      </c>
      <c r="BO182" s="70">
        <f t="shared" si="138"/>
        <v>8.8039197479183553</v>
      </c>
      <c r="BP182" s="70">
        <f t="shared" si="113"/>
        <v>7.7245705977621029</v>
      </c>
      <c r="BQ182" s="70">
        <f t="shared" si="114"/>
        <v>16.09294751416515</v>
      </c>
      <c r="BR182" s="70">
        <f t="shared" si="115"/>
        <v>18</v>
      </c>
      <c r="BS182" s="70">
        <f t="array" ref="BS182">SUM(IF($AW182:$BN182&lt;0,1,0))</f>
        <v>0</v>
      </c>
      <c r="BT182" s="70">
        <f t="shared" si="116"/>
        <v>0</v>
      </c>
      <c r="BU182" s="70">
        <f t="array" ref="BU182">SUM(IF($AW182:$BN182&gt;20,1,0))</f>
        <v>1</v>
      </c>
      <c r="BV182" s="70">
        <f t="shared" si="117"/>
        <v>5.5555555555555554</v>
      </c>
      <c r="BW182" s="70">
        <f t="array" ref="BW182">SUM(IF(AW182:BN182&gt;40,1,0))</f>
        <v>1</v>
      </c>
      <c r="BX182" s="70">
        <f t="shared" si="139"/>
        <v>5.5555555555555554</v>
      </c>
      <c r="BY182" s="70">
        <v>59.964047704543106</v>
      </c>
      <c r="BZ182" s="70">
        <v>25.328309892514444</v>
      </c>
      <c r="CA182" s="70">
        <v>13.588274488879843</v>
      </c>
      <c r="CB182" s="70">
        <v>469.85756529287801</v>
      </c>
      <c r="CC182" s="70">
        <v>21.843904271986315</v>
      </c>
      <c r="CD182" s="70">
        <v>15.451995785010219</v>
      </c>
      <c r="CE182" s="70">
        <v>16.167816566960912</v>
      </c>
      <c r="CF182" s="70">
        <v>17.978711636032724</v>
      </c>
      <c r="CG182" s="70">
        <v>6.8148207360732131</v>
      </c>
      <c r="CH182" s="70">
        <v>16.197220770994694</v>
      </c>
      <c r="CI182" s="70">
        <v>5.2358377030046146</v>
      </c>
      <c r="CJ182" s="70">
        <v>21.428571428571395</v>
      </c>
      <c r="CK182" s="70">
        <v>27.082976210872484</v>
      </c>
      <c r="CL182" s="70">
        <v>6.8615585141048374</v>
      </c>
      <c r="CM182" s="70">
        <v>12.995222147306643</v>
      </c>
      <c r="CN182" s="70">
        <v>12.331973716161437</v>
      </c>
      <c r="CO182" s="70">
        <v>83.674687535832319</v>
      </c>
      <c r="CP182" s="70">
        <v>5.9201561912032359</v>
      </c>
      <c r="CQ182" s="70">
        <f t="shared" si="140"/>
        <v>46.595758366273905</v>
      </c>
      <c r="CR182" s="70">
        <f t="shared" si="118"/>
        <v>16.182518668977803</v>
      </c>
      <c r="CS182" s="70">
        <f t="shared" si="119"/>
        <v>469.85756529287801</v>
      </c>
      <c r="CT182" s="70">
        <f t="shared" si="120"/>
        <v>18</v>
      </c>
      <c r="CU182" s="70">
        <f t="array" ref="CU182">SUM(IF($BY182:$CP182&lt;0,1,0))</f>
        <v>0</v>
      </c>
      <c r="CV182" s="70">
        <f t="shared" si="121"/>
        <v>0</v>
      </c>
      <c r="CW182" s="70">
        <f t="array" ref="CW182">SUM(IF($BY182:$CP182&gt;20,1,0))</f>
        <v>7</v>
      </c>
      <c r="CX182" s="70">
        <f t="shared" si="122"/>
        <v>38.888888888888893</v>
      </c>
      <c r="CY182" s="70">
        <f t="array" ref="CY182">SUM(IF(BY182:CP182&gt;40,1,0))</f>
        <v>3</v>
      </c>
      <c r="CZ182" s="70">
        <f t="shared" si="141"/>
        <v>16.666666666666664</v>
      </c>
      <c r="DA182" s="70">
        <v>11.499232968239257</v>
      </c>
      <c r="DB182" s="70">
        <v>7.0548675679161343</v>
      </c>
      <c r="DC182" s="70">
        <f t="shared" si="142"/>
        <v>9.2770502680776961</v>
      </c>
      <c r="DD182" s="70">
        <f t="shared" si="123"/>
        <v>9.2770502680776961</v>
      </c>
      <c r="DE182" s="70">
        <f t="shared" si="124"/>
        <v>11.499232968239257</v>
      </c>
      <c r="DF182" s="70">
        <f t="shared" si="125"/>
        <v>2</v>
      </c>
      <c r="DG182" s="70">
        <f t="array" ref="DG182">SUM(IF($DA182:$DB182&lt;0,1,0))</f>
        <v>0</v>
      </c>
      <c r="DH182" s="70">
        <f t="shared" si="126"/>
        <v>0</v>
      </c>
      <c r="DI182" s="70">
        <f t="array" ref="DI182">SUM(IF($DA182:$DB182&gt;20,1,0))</f>
        <v>0</v>
      </c>
      <c r="DJ182" s="70">
        <f t="shared" si="127"/>
        <v>0</v>
      </c>
      <c r="DK182" s="70">
        <f t="array" ref="DK182">SUM(IF(DA182:DB182&gt;40,1,0))</f>
        <v>0</v>
      </c>
      <c r="DL182" s="70">
        <f t="shared" si="143"/>
        <v>0</v>
      </c>
      <c r="DM182" s="70">
        <v>1.7541212594528606</v>
      </c>
      <c r="DN182" s="70">
        <v>8.7511739782644664</v>
      </c>
      <c r="DO182" s="70">
        <f t="shared" si="153"/>
        <v>5.2526476188586635</v>
      </c>
      <c r="DP182" s="70">
        <f t="shared" si="148"/>
        <v>5.2526476188586635</v>
      </c>
      <c r="DQ182" s="70">
        <f t="shared" si="149"/>
        <v>8.7511739782644664</v>
      </c>
      <c r="DR182" s="70">
        <f t="shared" si="150"/>
        <v>2</v>
      </c>
      <c r="DS182" s="70">
        <f t="array" ref="DS182">SUM(IF($DM182:$DN182&lt;0,1,0))</f>
        <v>0</v>
      </c>
      <c r="DT182" s="70">
        <f t="shared" si="151"/>
        <v>0</v>
      </c>
      <c r="DU182" s="70">
        <f t="array" ref="DU182">SUM(IF($DM182:$DN182&gt;20,1,0))</f>
        <v>0</v>
      </c>
      <c r="DV182" s="70">
        <f t="shared" si="152"/>
        <v>0</v>
      </c>
      <c r="DW182" s="70">
        <f t="array" ref="DW182">SUM(IF(DM182:DN182&gt;40,1,0))</f>
        <v>0</v>
      </c>
      <c r="DX182" s="70">
        <f t="shared" si="154"/>
        <v>0</v>
      </c>
      <c r="DY182" s="70">
        <f t="shared" si="145"/>
        <v>21.280578429318641</v>
      </c>
      <c r="DZ182" s="70">
        <f t="shared" si="128"/>
        <v>11.510405432331332</v>
      </c>
      <c r="EA182" s="70">
        <f t="shared" si="129"/>
        <v>469.85756529287801</v>
      </c>
      <c r="EB182" s="70">
        <f t="shared" si="146"/>
        <v>5.496183793623385</v>
      </c>
      <c r="EC182" s="70">
        <f t="shared" si="130"/>
        <v>57.888755689511129</v>
      </c>
      <c r="ED182" s="70">
        <f t="shared" si="131"/>
        <v>66</v>
      </c>
      <c r="EE182" s="70">
        <f t="shared" si="131"/>
        <v>0</v>
      </c>
      <c r="EF182" s="70">
        <f t="shared" si="132"/>
        <v>0</v>
      </c>
      <c r="EG182" s="70">
        <f t="shared" si="133"/>
        <v>14</v>
      </c>
      <c r="EH182" s="103">
        <f t="shared" si="134"/>
        <v>21.212121212121211</v>
      </c>
      <c r="EI182" s="70">
        <f t="shared" si="147"/>
        <v>8.3333333333333339</v>
      </c>
      <c r="EJ182" s="70">
        <f t="shared" si="135"/>
        <v>4</v>
      </c>
      <c r="EK182" s="70">
        <f t="shared" si="144"/>
        <v>6.0606060606060606</v>
      </c>
      <c r="EL182" s="37"/>
      <c r="EM182" s="37"/>
      <c r="EN182" s="37"/>
      <c r="EO182" s="37"/>
    </row>
    <row r="183" spans="2:145" x14ac:dyDescent="0.4">
      <c r="B183" s="69">
        <v>1974</v>
      </c>
      <c r="C183" s="70">
        <v>8.8791718704258429</v>
      </c>
      <c r="D183" s="70">
        <v>27.415259889807043</v>
      </c>
      <c r="E183" s="70">
        <v>9.5419847328244387</v>
      </c>
      <c r="F183" s="70">
        <v>18.224182988879448</v>
      </c>
      <c r="G183" s="70">
        <v>10.640404986497696</v>
      </c>
      <c r="H183" s="70">
        <v>17.399671955472506</v>
      </c>
      <c r="I183" s="70">
        <v>17.720388543817723</v>
      </c>
      <c r="J183" s="70">
        <v>29.113924388194846</v>
      </c>
      <c r="K183" s="70">
        <v>15.97890764597453</v>
      </c>
      <c r="L183" s="70">
        <v>11.259437415705818</v>
      </c>
      <c r="M183" s="70">
        <v>13.812188757821877</v>
      </c>
      <c r="N183" s="70">
        <v>4.685641394338548</v>
      </c>
      <c r="O183" s="70">
        <v>8.0952527685478302</v>
      </c>
      <c r="P183" s="70">
        <v>7.1770617794856495</v>
      </c>
      <c r="Q183" s="70">
        <f t="shared" si="107"/>
        <v>14.28167707984241</v>
      </c>
      <c r="R183" s="70">
        <f t="shared" si="101"/>
        <v>12.535813086763849</v>
      </c>
      <c r="S183" s="70">
        <f t="shared" si="102"/>
        <v>29.113924388194846</v>
      </c>
      <c r="T183" s="70">
        <f t="shared" si="103"/>
        <v>14</v>
      </c>
      <c r="U183" s="70">
        <f t="array" ref="U183">SUM(IF($C183:$P183&lt;0,1,0))</f>
        <v>0</v>
      </c>
      <c r="V183" s="70">
        <f t="shared" si="104"/>
        <v>0</v>
      </c>
      <c r="W183" s="70">
        <f t="array" ref="W183">SUM(IF($C183:$P183&gt;20,1,0))</f>
        <v>2</v>
      </c>
      <c r="X183" s="70">
        <f t="shared" si="105"/>
        <v>14.285714285714285</v>
      </c>
      <c r="Y183" s="70">
        <f t="array" ref="Y183">SUM(IF(C183:P183&gt;40,1,0))</f>
        <v>0</v>
      </c>
      <c r="Z183" s="70">
        <f t="shared" si="106"/>
        <v>0</v>
      </c>
      <c r="AA183" s="70">
        <v>0.91831929607245955</v>
      </c>
      <c r="AB183" s="70">
        <v>12.844538099208933</v>
      </c>
      <c r="AC183" s="70">
        <v>25.38461990425025</v>
      </c>
      <c r="AD183" s="70">
        <v>38.217903201453062</v>
      </c>
      <c r="AE183" s="70">
        <v>22.888788203327053</v>
      </c>
      <c r="AF183" s="70">
        <v>24.799137813217548</v>
      </c>
      <c r="AG183" s="70">
        <v>12.003103308001432</v>
      </c>
      <c r="AH183" s="70">
        <v>25.124378109452717</v>
      </c>
      <c r="AI183" s="70">
        <v>34.154880237919592</v>
      </c>
      <c r="AJ183" s="70">
        <v>17.872942982812923</v>
      </c>
      <c r="AK183" s="70">
        <v>4.4695480039590896</v>
      </c>
      <c r="AL183" s="70">
        <v>21.080577115528033</v>
      </c>
      <c r="AM183" s="70">
        <f t="shared" si="136"/>
        <v>19.979894689600261</v>
      </c>
      <c r="AN183" s="70">
        <f t="shared" si="108"/>
        <v>21.984682659427541</v>
      </c>
      <c r="AO183" s="70">
        <f t="shared" si="109"/>
        <v>38.217903201453062</v>
      </c>
      <c r="AP183" s="70">
        <f t="shared" si="110"/>
        <v>12</v>
      </c>
      <c r="AQ183" s="70">
        <f t="array" ref="AQ183">SUM(IF($AA183:$AL183&lt;0,1,0))</f>
        <v>0</v>
      </c>
      <c r="AR183" s="70">
        <f t="shared" si="111"/>
        <v>0</v>
      </c>
      <c r="AS183" s="70">
        <f t="array" ref="AS183">SUM(IF($AA183:$AL183&gt;20,1,0))</f>
        <v>7</v>
      </c>
      <c r="AT183" s="70">
        <f t="shared" si="112"/>
        <v>58.333333333333336</v>
      </c>
      <c r="AU183" s="70">
        <f t="array" ref="AU183">SUM(IF(AA183:AL183&gt;40,1,0))</f>
        <v>0</v>
      </c>
      <c r="AV183" s="70">
        <f t="shared" si="137"/>
        <v>0</v>
      </c>
      <c r="AW183" s="70">
        <v>9.5785849222224329</v>
      </c>
      <c r="AX183" s="70">
        <v>14.180735843062171</v>
      </c>
      <c r="AY183" s="70">
        <v>15.28759275149363</v>
      </c>
      <c r="AZ183" s="70">
        <v>16.99701675303886</v>
      </c>
      <c r="BA183" s="70">
        <v>14.166666666666655</v>
      </c>
      <c r="BB183" s="70">
        <v>6.7226890756302504</v>
      </c>
      <c r="BC183" s="70">
        <v>12.679730172397852</v>
      </c>
      <c r="BD183" s="70">
        <v>3.4824029415978286</v>
      </c>
      <c r="BE183" s="70">
        <v>21.868674600132579</v>
      </c>
      <c r="BF183" s="70">
        <v>10.249618920254299</v>
      </c>
      <c r="BG183" s="70">
        <v>9.6294803507672704</v>
      </c>
      <c r="BH183" s="70">
        <v>10.070833772005203</v>
      </c>
      <c r="BI183" s="70">
        <v>20.931347167533776</v>
      </c>
      <c r="BJ183" s="70" t="s">
        <v>14</v>
      </c>
      <c r="BK183" s="70">
        <v>15.782330624553003</v>
      </c>
      <c r="BL183" s="70">
        <v>8.9476925339387225</v>
      </c>
      <c r="BM183" s="70">
        <v>16.237290756627715</v>
      </c>
      <c r="BN183" s="70">
        <v>16.042780748663098</v>
      </c>
      <c r="BO183" s="70">
        <f t="shared" si="138"/>
        <v>13.109145211799138</v>
      </c>
      <c r="BP183" s="70">
        <f t="shared" si="113"/>
        <v>14.166666666666655</v>
      </c>
      <c r="BQ183" s="70">
        <f t="shared" si="114"/>
        <v>21.868674600132579</v>
      </c>
      <c r="BR183" s="70">
        <f t="shared" si="115"/>
        <v>18</v>
      </c>
      <c r="BS183" s="70">
        <f t="array" ref="BS183">SUM(IF($AW183:$BN183&lt;0,1,0))</f>
        <v>0</v>
      </c>
      <c r="BT183" s="70">
        <f t="shared" si="116"/>
        <v>0</v>
      </c>
      <c r="BU183" s="70">
        <f t="array" ref="BU183">SUM(IF($AW183:$BN183&gt;20,1,0))</f>
        <v>3</v>
      </c>
      <c r="BV183" s="70">
        <f t="shared" si="117"/>
        <v>16.666666666666664</v>
      </c>
      <c r="BW183" s="70">
        <f t="array" ref="BW183">SUM(IF(AW183:BN183&gt;40,1,0))</f>
        <v>1</v>
      </c>
      <c r="BX183" s="70">
        <f t="shared" si="139"/>
        <v>5.5555555555555554</v>
      </c>
      <c r="BY183" s="70">
        <v>23.838741418285608</v>
      </c>
      <c r="BZ183" s="70">
        <v>36.46227055658165</v>
      </c>
      <c r="CA183" s="70">
        <v>30.303440947629074</v>
      </c>
      <c r="CB183" s="70">
        <v>409.59664540385182</v>
      </c>
      <c r="CC183" s="70">
        <v>24.752491534252631</v>
      </c>
      <c r="CD183" s="70">
        <v>30.25766466745824</v>
      </c>
      <c r="CE183" s="70">
        <v>11.84179448012271</v>
      </c>
      <c r="CF183" s="70">
        <v>21.750072809861056</v>
      </c>
      <c r="CG183" s="70">
        <v>18.337679460248221</v>
      </c>
      <c r="CH183" s="70">
        <v>23.785406311986325</v>
      </c>
      <c r="CI183" s="70">
        <v>8.4177790126815708</v>
      </c>
      <c r="CJ183" s="70">
        <v>20.168067226890773</v>
      </c>
      <c r="CK183" s="70">
        <v>13.247020069857157</v>
      </c>
      <c r="CL183" s="70">
        <v>16.265899982575348</v>
      </c>
      <c r="CM183" s="70">
        <v>24.202190031381395</v>
      </c>
      <c r="CN183" s="70">
        <v>18.41466573353236</v>
      </c>
      <c r="CO183" s="70">
        <v>93.803805917477021</v>
      </c>
      <c r="CP183" s="70">
        <v>11.660482061827294</v>
      </c>
      <c r="CQ183" s="70">
        <f t="shared" si="140"/>
        <v>46.505895423694461</v>
      </c>
      <c r="CR183" s="70">
        <f t="shared" si="118"/>
        <v>22.76773956092369</v>
      </c>
      <c r="CS183" s="70">
        <f t="shared" si="119"/>
        <v>409.59664540385182</v>
      </c>
      <c r="CT183" s="70">
        <f t="shared" si="120"/>
        <v>18</v>
      </c>
      <c r="CU183" s="70">
        <f t="array" ref="CU183">SUM(IF($BY183:$CP183&lt;0,1,0))</f>
        <v>0</v>
      </c>
      <c r="CV183" s="70">
        <f t="shared" si="121"/>
        <v>0</v>
      </c>
      <c r="CW183" s="70">
        <f t="array" ref="CW183">SUM(IF($BY183:$CP183&gt;20,1,0))</f>
        <v>11</v>
      </c>
      <c r="CX183" s="70">
        <f t="shared" si="122"/>
        <v>61.111111111111114</v>
      </c>
      <c r="CY183" s="70">
        <f t="array" ref="CY183">SUM(IF(BY183:CP183&gt;40,1,0))</f>
        <v>2</v>
      </c>
      <c r="CZ183" s="70">
        <f t="shared" si="141"/>
        <v>11.111111111111111</v>
      </c>
      <c r="DA183" s="70">
        <v>14.149898597593769</v>
      </c>
      <c r="DB183" s="70">
        <v>11.486243226541532</v>
      </c>
      <c r="DC183" s="70">
        <f t="shared" si="142"/>
        <v>12.81807091206765</v>
      </c>
      <c r="DD183" s="70">
        <f t="shared" si="123"/>
        <v>12.81807091206765</v>
      </c>
      <c r="DE183" s="70">
        <f t="shared" si="124"/>
        <v>14.149898597593769</v>
      </c>
      <c r="DF183" s="70">
        <f t="shared" si="125"/>
        <v>2</v>
      </c>
      <c r="DG183" s="70">
        <f t="array" ref="DG183">SUM(IF($DA183:$DB183&lt;0,1,0))</f>
        <v>0</v>
      </c>
      <c r="DH183" s="70">
        <f t="shared" si="126"/>
        <v>0</v>
      </c>
      <c r="DI183" s="70">
        <f t="array" ref="DI183">SUM(IF($DA183:$DB183&gt;20,1,0))</f>
        <v>0</v>
      </c>
      <c r="DJ183" s="70">
        <f t="shared" si="127"/>
        <v>0</v>
      </c>
      <c r="DK183" s="70">
        <f t="array" ref="DK183">SUM(IF(DA183:DB183&gt;40,1,0))</f>
        <v>0</v>
      </c>
      <c r="DL183" s="70">
        <f t="shared" si="143"/>
        <v>0</v>
      </c>
      <c r="DM183" s="70">
        <v>11.477994251554449</v>
      </c>
      <c r="DN183" s="70">
        <v>11.830412329904561</v>
      </c>
      <c r="DO183" s="70">
        <f t="shared" si="153"/>
        <v>11.654203290729505</v>
      </c>
      <c r="DP183" s="70">
        <f t="shared" si="148"/>
        <v>11.654203290729505</v>
      </c>
      <c r="DQ183" s="70">
        <f t="shared" si="149"/>
        <v>11.830412329904561</v>
      </c>
      <c r="DR183" s="70">
        <f t="shared" si="150"/>
        <v>2</v>
      </c>
      <c r="DS183" s="70">
        <f t="array" ref="DS183">SUM(IF($DM183:$DN183&lt;0,1,0))</f>
        <v>0</v>
      </c>
      <c r="DT183" s="70">
        <f t="shared" si="151"/>
        <v>0</v>
      </c>
      <c r="DU183" s="70">
        <f t="array" ref="DU183">SUM(IF($DM183:$DN183&gt;20,1,0))</f>
        <v>0</v>
      </c>
      <c r="DV183" s="70">
        <f t="shared" si="152"/>
        <v>0</v>
      </c>
      <c r="DW183" s="70">
        <f t="array" ref="DW183">SUM(IF(DM183:DN183&gt;40,1,0))</f>
        <v>0</v>
      </c>
      <c r="DX183" s="70">
        <f t="shared" si="154"/>
        <v>0</v>
      </c>
      <c r="DY183" s="70">
        <f t="shared" si="145"/>
        <v>23.824743846548866</v>
      </c>
      <c r="DZ183" s="70">
        <f t="shared" si="128"/>
        <v>15.97890764597453</v>
      </c>
      <c r="EA183" s="70">
        <f t="shared" si="129"/>
        <v>409.59664540385182</v>
      </c>
      <c r="EB183" s="70">
        <f t="shared" si="146"/>
        <v>7.6517458238953919</v>
      </c>
      <c r="EC183" s="70">
        <f t="shared" si="130"/>
        <v>50.170606872507392</v>
      </c>
      <c r="ED183" s="70">
        <f t="shared" si="131"/>
        <v>66</v>
      </c>
      <c r="EE183" s="70">
        <f t="shared" si="131"/>
        <v>0</v>
      </c>
      <c r="EF183" s="70">
        <f t="shared" si="132"/>
        <v>0</v>
      </c>
      <c r="EG183" s="70">
        <f t="shared" si="133"/>
        <v>23</v>
      </c>
      <c r="EH183" s="103">
        <f t="shared" si="134"/>
        <v>34.848484848484851</v>
      </c>
      <c r="EI183" s="70">
        <f t="shared" si="147"/>
        <v>12.878787878787881</v>
      </c>
      <c r="EJ183" s="70">
        <f t="shared" si="135"/>
        <v>3</v>
      </c>
      <c r="EK183" s="70">
        <f t="shared" si="144"/>
        <v>4.5454545454545459</v>
      </c>
      <c r="EL183" s="37"/>
      <c r="EM183" s="37"/>
      <c r="EN183" s="37"/>
      <c r="EO183" s="37"/>
    </row>
    <row r="184" spans="2:145" x14ac:dyDescent="0.4">
      <c r="B184" s="69">
        <v>1975</v>
      </c>
      <c r="C184" s="70">
        <v>12.098933822487419</v>
      </c>
      <c r="D184" s="70">
        <v>29.000434885974013</v>
      </c>
      <c r="E184" s="70">
        <v>16.027874564459932</v>
      </c>
      <c r="F184" s="70">
        <v>10.61769304401524</v>
      </c>
      <c r="G184" s="70">
        <v>9.899265451044915</v>
      </c>
      <c r="H184" s="70">
        <v>35.125055422472613</v>
      </c>
      <c r="I184" s="70">
        <v>19.185268262666444</v>
      </c>
      <c r="J184" s="70">
        <v>14.760330668981037</v>
      </c>
      <c r="K184" s="70">
        <v>7.0069662804661181</v>
      </c>
      <c r="L184" s="70">
        <v>38.503911314086238</v>
      </c>
      <c r="M184" s="70">
        <v>11.251074659307287</v>
      </c>
      <c r="N184" s="70">
        <v>10.056843077090477</v>
      </c>
      <c r="O184" s="70">
        <v>10.132154952521851</v>
      </c>
      <c r="P184" s="70">
        <v>11.863129056576028</v>
      </c>
      <c r="Q184" s="70">
        <f t="shared" si="107"/>
        <v>16.823495390153543</v>
      </c>
      <c r="R184" s="70">
        <f t="shared" si="101"/>
        <v>11.981031439531723</v>
      </c>
      <c r="S184" s="70">
        <f t="shared" si="102"/>
        <v>38.503911314086238</v>
      </c>
      <c r="T184" s="70">
        <f t="shared" si="103"/>
        <v>14</v>
      </c>
      <c r="U184" s="70">
        <f t="array" ref="U184">SUM(IF($C184:$P184&lt;0,1,0))</f>
        <v>0</v>
      </c>
      <c r="V184" s="70">
        <f t="shared" si="104"/>
        <v>0</v>
      </c>
      <c r="W184" s="70">
        <f t="array" ref="W184">SUM(IF($C184:$P184&gt;20,1,0))</f>
        <v>3</v>
      </c>
      <c r="X184" s="70">
        <f t="shared" si="105"/>
        <v>21.428571428571427</v>
      </c>
      <c r="Y184" s="70">
        <f t="array" ref="Y184">SUM(IF(C184:P184&gt;40,1,0))</f>
        <v>0</v>
      </c>
      <c r="Z184" s="70">
        <f t="shared" si="106"/>
        <v>0</v>
      </c>
      <c r="AA184" s="70">
        <v>1.1122111381911328</v>
      </c>
      <c r="AB184" s="70">
        <v>1.6167284964624808</v>
      </c>
      <c r="AC184" s="70">
        <v>-6.1349564047371015</v>
      </c>
      <c r="AD184" s="70">
        <v>19.259967695609827</v>
      </c>
      <c r="AE184" s="70">
        <v>10.507268026911035</v>
      </c>
      <c r="AF184" s="70">
        <v>18.590459966917223</v>
      </c>
      <c r="AG184" s="70">
        <v>1.1134155183859176</v>
      </c>
      <c r="AH184" s="70">
        <v>31.610337972166992</v>
      </c>
      <c r="AI184" s="70">
        <v>6.7600816739833869</v>
      </c>
      <c r="AJ184" s="70">
        <v>0.83711530757539787</v>
      </c>
      <c r="AK184" s="70">
        <v>0.25012063899507719</v>
      </c>
      <c r="AL184" s="70">
        <v>4.8887602370129724</v>
      </c>
      <c r="AM184" s="70">
        <f t="shared" si="136"/>
        <v>7.5342925222895296</v>
      </c>
      <c r="AN184" s="70">
        <f t="shared" si="108"/>
        <v>3.2527443667377263</v>
      </c>
      <c r="AO184" s="70">
        <f t="shared" si="109"/>
        <v>31.610337972166992</v>
      </c>
      <c r="AP184" s="70">
        <f t="shared" si="110"/>
        <v>12</v>
      </c>
      <c r="AQ184" s="70">
        <f t="array" ref="AQ184">SUM(IF($AA184:$AL184&lt;0,1,0))</f>
        <v>1</v>
      </c>
      <c r="AR184" s="70">
        <f t="shared" si="111"/>
        <v>8.3333333333333339</v>
      </c>
      <c r="AS184" s="70">
        <f t="array" ref="AS184">SUM(IF($AA184:$AL184&gt;20,1,0))</f>
        <v>1</v>
      </c>
      <c r="AT184" s="70">
        <f t="shared" si="112"/>
        <v>8.3333333333333321</v>
      </c>
      <c r="AU184" s="70">
        <f t="array" ref="AU184">SUM(IF(AA184:AL184&gt;40,1,0))</f>
        <v>0</v>
      </c>
      <c r="AV184" s="70">
        <f t="shared" si="137"/>
        <v>0</v>
      </c>
      <c r="AW184" s="70">
        <v>7.5822415734826087</v>
      </c>
      <c r="AX184" s="70">
        <v>11.897318397034129</v>
      </c>
      <c r="AY184" s="70">
        <v>6.9223203775752724</v>
      </c>
      <c r="AZ184" s="70">
        <v>17.917324263550189</v>
      </c>
      <c r="BA184" s="70">
        <v>11.678832116788334</v>
      </c>
      <c r="BB184" s="70">
        <v>6.2992125984252301</v>
      </c>
      <c r="BC184" s="70">
        <v>12.771457015922261</v>
      </c>
      <c r="BD184" s="70">
        <v>4.3400514530289103</v>
      </c>
      <c r="BE184" s="70">
        <v>14.049513743380146</v>
      </c>
      <c r="BF184" s="70">
        <v>9.6470609526048872</v>
      </c>
      <c r="BG184" s="70">
        <v>11.505738874185264</v>
      </c>
      <c r="BH184" s="70">
        <v>6.9849403166379407</v>
      </c>
      <c r="BI184" s="70">
        <v>15.320275601154568</v>
      </c>
      <c r="BJ184" s="70" t="s">
        <v>14</v>
      </c>
      <c r="BK184" s="70">
        <v>15.378465495637812</v>
      </c>
      <c r="BL184" s="70">
        <v>14.759478293147964</v>
      </c>
      <c r="BM184" s="70">
        <v>19.41250449553112</v>
      </c>
      <c r="BN184" s="70">
        <v>24.239631336405566</v>
      </c>
      <c r="BO184" s="70">
        <f t="shared" si="138"/>
        <v>12.394492170852482</v>
      </c>
      <c r="BP184" s="70">
        <f t="shared" si="113"/>
        <v>11.897318397034129</v>
      </c>
      <c r="BQ184" s="70">
        <f t="shared" si="114"/>
        <v>24.239631336405566</v>
      </c>
      <c r="BR184" s="70">
        <f t="shared" si="115"/>
        <v>18</v>
      </c>
      <c r="BS184" s="70">
        <f t="array" ref="BS184">SUM(IF($AW184:$BN184&lt;0,1,0))</f>
        <v>0</v>
      </c>
      <c r="BT184" s="70">
        <f t="shared" si="116"/>
        <v>0</v>
      </c>
      <c r="BU184" s="70">
        <f t="array" ref="BU184">SUM(IF($AW184:$BN184&gt;20,1,0))</f>
        <v>2</v>
      </c>
      <c r="BV184" s="70">
        <f t="shared" si="117"/>
        <v>11.111111111111111</v>
      </c>
      <c r="BW184" s="70">
        <f t="array" ref="BW184">SUM(IF(AW184:BN184&gt;40,1,0))</f>
        <v>1</v>
      </c>
      <c r="BX184" s="70">
        <f t="shared" si="139"/>
        <v>5.5555555555555554</v>
      </c>
      <c r="BY184" s="70">
        <v>220.95059526144877</v>
      </c>
      <c r="BZ184" s="70">
        <v>24.960317266727611</v>
      </c>
      <c r="CA184" s="70">
        <v>30.063157554743732</v>
      </c>
      <c r="CB184" s="70">
        <v>352.0212662576659</v>
      </c>
      <c r="CC184" s="70">
        <v>20.995080432310768</v>
      </c>
      <c r="CD184" s="70">
        <v>18.436929921211874</v>
      </c>
      <c r="CE184" s="70">
        <v>15.514409701362396</v>
      </c>
      <c r="CF184" s="70">
        <v>14.240107180428225</v>
      </c>
      <c r="CG184" s="70">
        <v>17.768343740401818</v>
      </c>
      <c r="CH184" s="70">
        <v>4.96191019151878</v>
      </c>
      <c r="CI184" s="70">
        <v>10.56621730297411</v>
      </c>
      <c r="CJ184" s="70">
        <v>11.18881118881121</v>
      </c>
      <c r="CK184" s="70">
        <v>7.722851709412712</v>
      </c>
      <c r="CL184" s="70">
        <v>3.8405499788986353</v>
      </c>
      <c r="CM184" s="70">
        <v>7.392704783117189</v>
      </c>
      <c r="CN184" s="70">
        <v>23.866859866318894</v>
      </c>
      <c r="CO184" s="70">
        <v>76.30305320464123</v>
      </c>
      <c r="CP184" s="70">
        <v>10.192050012365772</v>
      </c>
      <c r="CQ184" s="70">
        <f t="shared" si="140"/>
        <v>48.388067530797763</v>
      </c>
      <c r="CR184" s="70">
        <f t="shared" si="118"/>
        <v>16.641376720882107</v>
      </c>
      <c r="CS184" s="70">
        <f t="shared" si="119"/>
        <v>352.0212662576659</v>
      </c>
      <c r="CT184" s="70">
        <f t="shared" si="120"/>
        <v>18</v>
      </c>
      <c r="CU184" s="70">
        <f t="array" ref="CU184">SUM(IF($BY184:$CP184&lt;0,1,0))</f>
        <v>0</v>
      </c>
      <c r="CV184" s="70">
        <f t="shared" si="121"/>
        <v>0</v>
      </c>
      <c r="CW184" s="70">
        <f t="array" ref="CW184">SUM(IF($BY184:$CP184&gt;20,1,0))</f>
        <v>7</v>
      </c>
      <c r="CX184" s="70">
        <f t="shared" si="122"/>
        <v>38.888888888888893</v>
      </c>
      <c r="CY184" s="70">
        <f t="array" ref="CY184">SUM(IF(BY184:CP184&gt;40,1,0))</f>
        <v>3</v>
      </c>
      <c r="CZ184" s="70">
        <f t="shared" si="141"/>
        <v>16.666666666666664</v>
      </c>
      <c r="DA184" s="70">
        <v>9.315108839503953</v>
      </c>
      <c r="DB184" s="70">
        <v>8.3526726925007448</v>
      </c>
      <c r="DC184" s="70">
        <f t="shared" si="142"/>
        <v>8.833890766002348</v>
      </c>
      <c r="DD184" s="70">
        <f t="shared" si="123"/>
        <v>8.833890766002348</v>
      </c>
      <c r="DE184" s="70">
        <f t="shared" si="124"/>
        <v>9.315108839503953</v>
      </c>
      <c r="DF184" s="70">
        <f t="shared" si="125"/>
        <v>2</v>
      </c>
      <c r="DG184" s="70">
        <f t="array" ref="DG184">SUM(IF($DA184:$DB184&lt;0,1,0))</f>
        <v>0</v>
      </c>
      <c r="DH184" s="70">
        <f t="shared" si="126"/>
        <v>0</v>
      </c>
      <c r="DI184" s="70">
        <f t="array" ref="DI184">SUM(IF($DA184:$DB184&gt;20,1,0))</f>
        <v>0</v>
      </c>
      <c r="DJ184" s="70">
        <f t="shared" si="127"/>
        <v>0</v>
      </c>
      <c r="DK184" s="70">
        <f t="array" ref="DK184">SUM(IF(DA184:DB184&gt;40,1,0))</f>
        <v>0</v>
      </c>
      <c r="DL184" s="70">
        <f t="shared" si="143"/>
        <v>0</v>
      </c>
      <c r="DM184" s="70">
        <v>24.797849084770828</v>
      </c>
      <c r="DN184" s="70">
        <v>14.772780460310409</v>
      </c>
      <c r="DO184" s="70">
        <f t="shared" si="153"/>
        <v>19.78531477254062</v>
      </c>
      <c r="DP184" s="70">
        <f t="shared" si="148"/>
        <v>19.78531477254062</v>
      </c>
      <c r="DQ184" s="70">
        <f t="shared" si="149"/>
        <v>24.797849084770828</v>
      </c>
      <c r="DR184" s="70">
        <f t="shared" si="150"/>
        <v>2</v>
      </c>
      <c r="DS184" s="70">
        <f t="array" ref="DS184">SUM(IF($DM184:$DN184&lt;0,1,0))</f>
        <v>0</v>
      </c>
      <c r="DT184" s="70">
        <f t="shared" si="151"/>
        <v>0</v>
      </c>
      <c r="DU184" s="70">
        <f t="array" ref="DU184">SUM(IF($DM184:$DN184&gt;20,1,0))</f>
        <v>1</v>
      </c>
      <c r="DV184" s="70">
        <f t="shared" si="152"/>
        <v>50</v>
      </c>
      <c r="DW184" s="70">
        <f t="array" ref="DW184">SUM(IF(DM184:DN184&gt;40,1,0))</f>
        <v>0</v>
      </c>
      <c r="DX184" s="70">
        <f t="shared" si="154"/>
        <v>0</v>
      </c>
      <c r="DY184" s="70">
        <f t="shared" si="145"/>
        <v>22.536468296393263</v>
      </c>
      <c r="DZ184" s="70">
        <f t="shared" si="128"/>
        <v>11.863129056576028</v>
      </c>
      <c r="EA184" s="70">
        <f t="shared" si="129"/>
        <v>352.0212662576659</v>
      </c>
      <c r="EB184" s="70">
        <f t="shared" si="146"/>
        <v>9.0733869013392177</v>
      </c>
      <c r="EC184" s="70">
        <f t="shared" si="130"/>
        <v>50.145970521134046</v>
      </c>
      <c r="ED184" s="70">
        <f t="shared" si="131"/>
        <v>66</v>
      </c>
      <c r="EE184" s="70">
        <f t="shared" si="131"/>
        <v>1</v>
      </c>
      <c r="EF184" s="70">
        <f t="shared" si="132"/>
        <v>1.5151515151515151</v>
      </c>
      <c r="EG184" s="70">
        <f t="shared" si="133"/>
        <v>14</v>
      </c>
      <c r="EH184" s="103">
        <f t="shared" si="134"/>
        <v>21.212121212121211</v>
      </c>
      <c r="EI184" s="70">
        <f t="shared" si="147"/>
        <v>15.404040404040407</v>
      </c>
      <c r="EJ184" s="70">
        <f t="shared" si="135"/>
        <v>4</v>
      </c>
      <c r="EK184" s="70">
        <f t="shared" si="144"/>
        <v>6.0606060606060606</v>
      </c>
      <c r="EL184" s="37"/>
      <c r="EM184" s="37"/>
      <c r="EN184" s="37"/>
      <c r="EO184" s="37"/>
    </row>
    <row r="185" spans="2:145" x14ac:dyDescent="0.4">
      <c r="B185" s="69">
        <v>1976</v>
      </c>
      <c r="C185" s="70">
        <v>17.173519144569397</v>
      </c>
      <c r="D185" s="70">
        <v>80.699904445723945</v>
      </c>
      <c r="E185" s="70">
        <v>10.510510510510507</v>
      </c>
      <c r="F185" s="70">
        <v>12.908852691405919</v>
      </c>
      <c r="G185" s="70">
        <v>10.291923447898785</v>
      </c>
      <c r="H185" s="70">
        <v>58.910630661603193</v>
      </c>
      <c r="I185" s="70">
        <v>11.487968496562328</v>
      </c>
      <c r="J185" s="70">
        <v>12.946428290215351</v>
      </c>
      <c r="K185" s="70">
        <v>10.973284862189509</v>
      </c>
      <c r="L185" s="70">
        <v>18.336434432040537</v>
      </c>
      <c r="M185" s="70">
        <v>11.317716320881768</v>
      </c>
      <c r="N185" s="70">
        <v>3.2931284762352351</v>
      </c>
      <c r="O185" s="70">
        <v>18.799989851939976</v>
      </c>
      <c r="P185" s="70">
        <v>13.940071335820781</v>
      </c>
      <c r="Q185" s="70">
        <f t="shared" si="107"/>
        <v>20.827883069114087</v>
      </c>
      <c r="R185" s="70">
        <f t="shared" si="101"/>
        <v>12.927640490810635</v>
      </c>
      <c r="S185" s="70">
        <f t="shared" si="102"/>
        <v>80.699904445723945</v>
      </c>
      <c r="T185" s="70">
        <f t="shared" si="103"/>
        <v>14</v>
      </c>
      <c r="U185" s="70">
        <f t="array" ref="U185">SUM(IF($C185:$P185&lt;0,1,0))</f>
        <v>0</v>
      </c>
      <c r="V185" s="70">
        <f t="shared" si="104"/>
        <v>0</v>
      </c>
      <c r="W185" s="70">
        <f t="array" ref="W185">SUM(IF($C185:$P185&gt;20,1,0))</f>
        <v>2</v>
      </c>
      <c r="X185" s="70">
        <f t="shared" si="105"/>
        <v>14.285714285714285</v>
      </c>
      <c r="Y185" s="70">
        <f t="array" ref="Y185">SUM(IF(C185:P185&gt;40,1,0))</f>
        <v>2</v>
      </c>
      <c r="Z185" s="70">
        <f t="shared" si="106"/>
        <v>14.285714285714285</v>
      </c>
      <c r="AA185" s="70">
        <v>0.34086318782531122</v>
      </c>
      <c r="AB185" s="70">
        <v>4.0910185289825485</v>
      </c>
      <c r="AC185" s="70">
        <v>-1.4509290657827023E-6</v>
      </c>
      <c r="AD185" s="70">
        <v>17.981775393296481</v>
      </c>
      <c r="AE185" s="70">
        <v>9.7538785218699733</v>
      </c>
      <c r="AF185" s="70">
        <v>9.9522991628873285</v>
      </c>
      <c r="AG185" s="70">
        <v>3.7852683649963739</v>
      </c>
      <c r="AH185" s="70">
        <v>22.356495468277938</v>
      </c>
      <c r="AI185" s="70">
        <v>6.200001842942493</v>
      </c>
      <c r="AJ185" s="70">
        <v>-1.6777443947641468</v>
      </c>
      <c r="AK185" s="70">
        <v>3.1310562778635864</v>
      </c>
      <c r="AL185" s="70">
        <v>3.786449242091364</v>
      </c>
      <c r="AM185" s="70">
        <f t="shared" si="136"/>
        <v>6.6417800121116839</v>
      </c>
      <c r="AN185" s="70">
        <f t="shared" si="108"/>
        <v>3.9387338855369562</v>
      </c>
      <c r="AO185" s="70">
        <f t="shared" si="109"/>
        <v>22.356495468277938</v>
      </c>
      <c r="AP185" s="70">
        <f t="shared" si="110"/>
        <v>12</v>
      </c>
      <c r="AQ185" s="70">
        <f t="array" ref="AQ185">SUM(IF($AA185:$AL185&lt;0,1,0))</f>
        <v>2</v>
      </c>
      <c r="AR185" s="70">
        <f t="shared" si="111"/>
        <v>16.666666666666668</v>
      </c>
      <c r="AS185" s="70">
        <f t="array" ref="AS185">SUM(IF($AA185:$AL185&gt;20,1,0))</f>
        <v>1</v>
      </c>
      <c r="AT185" s="70">
        <f t="shared" si="112"/>
        <v>8.3333333333333321</v>
      </c>
      <c r="AU185" s="70">
        <f t="array" ref="AU185">SUM(IF(AA185:AL185&gt;40,1,0))</f>
        <v>0</v>
      </c>
      <c r="AV185" s="70">
        <f t="shared" si="137"/>
        <v>0</v>
      </c>
      <c r="AW185" s="70">
        <v>7.2662661940907345</v>
      </c>
      <c r="AX185" s="70">
        <v>8.3652135963569005</v>
      </c>
      <c r="AY185" s="70">
        <v>11.043107224808452</v>
      </c>
      <c r="AZ185" s="70">
        <v>13.650806971155101</v>
      </c>
      <c r="BA185" s="70">
        <v>9.8039215686274641</v>
      </c>
      <c r="BB185" s="70">
        <v>3.7037037037036979</v>
      </c>
      <c r="BC185" s="70">
        <v>9.1999266098199186</v>
      </c>
      <c r="BD185" s="70">
        <v>1.9902037747524495E-2</v>
      </c>
      <c r="BE185" s="70">
        <v>19.336765967746846</v>
      </c>
      <c r="BF185" s="70">
        <v>8.7881790549083867</v>
      </c>
      <c r="BG185" s="70">
        <v>8.8155467267320748</v>
      </c>
      <c r="BH185" s="70">
        <v>6.3022858366787577</v>
      </c>
      <c r="BI185" s="70">
        <v>15.535579764447775</v>
      </c>
      <c r="BJ185" s="70" t="s">
        <v>14</v>
      </c>
      <c r="BK185" s="70">
        <v>18.032664611151429</v>
      </c>
      <c r="BL185" s="70">
        <v>11.310088289996978</v>
      </c>
      <c r="BM185" s="70">
        <v>17.160066667354684</v>
      </c>
      <c r="BN185" s="70">
        <v>16.543026706231423</v>
      </c>
      <c r="BO185" s="70">
        <f t="shared" si="138"/>
        <v>10.875120678326949</v>
      </c>
      <c r="BP185" s="70">
        <f t="shared" si="113"/>
        <v>9.8039215686274641</v>
      </c>
      <c r="BQ185" s="70">
        <f t="shared" si="114"/>
        <v>19.336765967746846</v>
      </c>
      <c r="BR185" s="70">
        <f t="shared" si="115"/>
        <v>18</v>
      </c>
      <c r="BS185" s="70">
        <f t="array" ref="BS185">SUM(IF($AW185:$BN185&lt;0,1,0))</f>
        <v>0</v>
      </c>
      <c r="BT185" s="70">
        <f t="shared" si="116"/>
        <v>0</v>
      </c>
      <c r="BU185" s="70">
        <f t="array" ref="BU185">SUM(IF($AW185:$BN185&gt;20,1,0))</f>
        <v>1</v>
      </c>
      <c r="BV185" s="70">
        <f t="shared" si="117"/>
        <v>5.5555555555555554</v>
      </c>
      <c r="BW185" s="70">
        <f t="array" ref="BW185">SUM(IF(AW185:BN185&gt;40,1,0))</f>
        <v>1</v>
      </c>
      <c r="BX185" s="70">
        <f t="shared" si="139"/>
        <v>5.5555555555555554</v>
      </c>
      <c r="BY185" s="70">
        <v>419.49253589588841</v>
      </c>
      <c r="BZ185" s="70">
        <v>6.3345550007877689</v>
      </c>
      <c r="CA185" s="70">
        <v>43.43623886211472</v>
      </c>
      <c r="CB185" s="70">
        <v>195.04472198645439</v>
      </c>
      <c r="CC185" s="70">
        <v>22.11306031938442</v>
      </c>
      <c r="CD185" s="70">
        <v>-4.6372074490726378</v>
      </c>
      <c r="CE185" s="70">
        <v>7.3908518641554997</v>
      </c>
      <c r="CF185" s="70">
        <v>12.09237973438564</v>
      </c>
      <c r="CG185" s="70">
        <v>6.4382897242303718</v>
      </c>
      <c r="CH185" s="70">
        <v>15.227734306283784</v>
      </c>
      <c r="CI185" s="70">
        <v>6.8654446257898023</v>
      </c>
      <c r="CJ185" s="70">
        <v>27.672955974842761</v>
      </c>
      <c r="CK185" s="70">
        <v>2.6834699727880689</v>
      </c>
      <c r="CL185" s="70">
        <v>4.1146606545440685</v>
      </c>
      <c r="CM185" s="70">
        <v>4.1889347668472974</v>
      </c>
      <c r="CN185" s="70">
        <v>40.942119517608766</v>
      </c>
      <c r="CO185" s="70">
        <v>58.285881794590637</v>
      </c>
      <c r="CP185" s="70">
        <v>6.9945210246819292</v>
      </c>
      <c r="CQ185" s="70">
        <f t="shared" si="140"/>
        <v>48.593397143128094</v>
      </c>
      <c r="CR185" s="70">
        <f t="shared" si="118"/>
        <v>9.7416157992705692</v>
      </c>
      <c r="CS185" s="70">
        <f t="shared" si="119"/>
        <v>419.49253589588841</v>
      </c>
      <c r="CT185" s="70">
        <f t="shared" si="120"/>
        <v>18</v>
      </c>
      <c r="CU185" s="70">
        <f t="array" ref="CU185">SUM(IF($BY185:$CP185&lt;0,1,0))</f>
        <v>1</v>
      </c>
      <c r="CV185" s="70">
        <f t="shared" si="121"/>
        <v>5.5555555555555554</v>
      </c>
      <c r="CW185" s="70">
        <f t="array" ref="CW185">SUM(IF($BY185:$CP185&gt;20,1,0))</f>
        <v>7</v>
      </c>
      <c r="CX185" s="70">
        <f t="shared" si="122"/>
        <v>38.888888888888893</v>
      </c>
      <c r="CY185" s="70">
        <f t="array" ref="CY185">SUM(IF(BY185:CP185&gt;40,1,0))</f>
        <v>5</v>
      </c>
      <c r="CZ185" s="70">
        <f t="shared" si="141"/>
        <v>27.777777777777779</v>
      </c>
      <c r="DA185" s="70">
        <v>6.9639566157747979</v>
      </c>
      <c r="DB185" s="70">
        <v>5.4632526825076795</v>
      </c>
      <c r="DC185" s="70">
        <f t="shared" si="142"/>
        <v>6.2136046491412387</v>
      </c>
      <c r="DD185" s="70">
        <f t="shared" si="123"/>
        <v>6.2136046491412387</v>
      </c>
      <c r="DE185" s="70">
        <f t="shared" si="124"/>
        <v>6.9639566157747979</v>
      </c>
      <c r="DF185" s="70">
        <f t="shared" si="125"/>
        <v>2</v>
      </c>
      <c r="DG185" s="70">
        <f t="array" ref="DG185">SUM(IF($DA185:$DB185&lt;0,1,0))</f>
        <v>0</v>
      </c>
      <c r="DH185" s="70">
        <f t="shared" si="126"/>
        <v>0</v>
      </c>
      <c r="DI185" s="70">
        <f t="array" ref="DI185">SUM(IF($DA185:$DB185&gt;20,1,0))</f>
        <v>0</v>
      </c>
      <c r="DJ185" s="70">
        <f t="shared" si="127"/>
        <v>0</v>
      </c>
      <c r="DK185" s="70">
        <f t="array" ref="DK185">SUM(IF(DA185:DB185&gt;40,1,0))</f>
        <v>0</v>
      </c>
      <c r="DL185" s="70">
        <f t="shared" si="143"/>
        <v>0</v>
      </c>
      <c r="DM185" s="70">
        <v>3.9902788460101219</v>
      </c>
      <c r="DN185" s="70">
        <v>16.640842289048368</v>
      </c>
      <c r="DO185" s="70">
        <f t="shared" si="153"/>
        <v>10.315560567529245</v>
      </c>
      <c r="DP185" s="70">
        <f t="shared" si="148"/>
        <v>10.315560567529245</v>
      </c>
      <c r="DQ185" s="70">
        <f t="shared" si="149"/>
        <v>16.640842289048368</v>
      </c>
      <c r="DR185" s="70">
        <f t="shared" si="150"/>
        <v>2</v>
      </c>
      <c r="DS185" s="70">
        <f t="array" ref="DS185">SUM(IF($DM185:$DN185&lt;0,1,0))</f>
        <v>0</v>
      </c>
      <c r="DT185" s="70">
        <f t="shared" si="151"/>
        <v>0</v>
      </c>
      <c r="DU185" s="70">
        <f t="array" ref="DU185">SUM(IF($DM185:$DN185&gt;20,1,0))</f>
        <v>0</v>
      </c>
      <c r="DV185" s="70">
        <f t="shared" si="152"/>
        <v>0</v>
      </c>
      <c r="DW185" s="70">
        <f t="array" ref="DW185">SUM(IF(DM185:DN185&gt;40,1,0))</f>
        <v>0</v>
      </c>
      <c r="DX185" s="70">
        <f t="shared" si="154"/>
        <v>0</v>
      </c>
      <c r="DY185" s="70">
        <f t="shared" si="145"/>
        <v>22.521665440832958</v>
      </c>
      <c r="DZ185" s="70">
        <f t="shared" si="128"/>
        <v>10.291923447898785</v>
      </c>
      <c r="EA185" s="70">
        <f t="shared" si="129"/>
        <v>419.49253589588841</v>
      </c>
      <c r="EB185" s="70">
        <f t="shared" si="146"/>
        <v>10.123985003176303</v>
      </c>
      <c r="EC185" s="70">
        <f t="shared" si="130"/>
        <v>56.731405640955842</v>
      </c>
      <c r="ED185" s="70">
        <f t="shared" si="131"/>
        <v>66</v>
      </c>
      <c r="EE185" s="70">
        <f t="shared" si="131"/>
        <v>3</v>
      </c>
      <c r="EF185" s="70">
        <f t="shared" si="132"/>
        <v>4.5454545454545459</v>
      </c>
      <c r="EG185" s="70">
        <f t="shared" si="133"/>
        <v>11</v>
      </c>
      <c r="EH185" s="103">
        <f t="shared" si="134"/>
        <v>16.666666666666664</v>
      </c>
      <c r="EI185" s="70">
        <f t="shared" si="147"/>
        <v>17.929292929292927</v>
      </c>
      <c r="EJ185" s="70">
        <f t="shared" si="135"/>
        <v>8</v>
      </c>
      <c r="EK185" s="70">
        <f t="shared" si="144"/>
        <v>12.121212121212121</v>
      </c>
      <c r="EL185" s="37"/>
      <c r="EM185" s="37"/>
      <c r="EN185" s="37"/>
      <c r="EO185" s="37"/>
    </row>
    <row r="186" spans="2:145" x14ac:dyDescent="0.4">
      <c r="B186" s="69">
        <v>1977</v>
      </c>
      <c r="C186" s="70">
        <v>11.450378831021968</v>
      </c>
      <c r="D186" s="70">
        <v>69.009350793481119</v>
      </c>
      <c r="E186" s="70">
        <v>11.141304347826097</v>
      </c>
      <c r="F186" s="70">
        <v>24.482437357306075</v>
      </c>
      <c r="G186" s="70">
        <v>11.614626446367611</v>
      </c>
      <c r="H186" s="70">
        <v>113.6897374694187</v>
      </c>
      <c r="I186" s="70">
        <v>15.005805521739667</v>
      </c>
      <c r="J186" s="70">
        <v>9.6281061564977399</v>
      </c>
      <c r="K186" s="70">
        <v>10.814150521372728</v>
      </c>
      <c r="L186" s="70">
        <v>22.355106103228728</v>
      </c>
      <c r="M186" s="70">
        <v>10.210669647644675</v>
      </c>
      <c r="N186" s="70">
        <v>8.1948740496998944</v>
      </c>
      <c r="O186" s="70">
        <v>19.781112402913458</v>
      </c>
      <c r="P186" s="70">
        <v>7.5793421811886974</v>
      </c>
      <c r="Q186" s="70">
        <f t="shared" si="107"/>
        <v>24.639785844979077</v>
      </c>
      <c r="R186" s="70">
        <f t="shared" si="101"/>
        <v>11.53250263869479</v>
      </c>
      <c r="S186" s="70">
        <f t="shared" si="102"/>
        <v>113.6897374694187</v>
      </c>
      <c r="T186" s="70">
        <f t="shared" si="103"/>
        <v>14</v>
      </c>
      <c r="U186" s="70">
        <f t="array" ref="U186">SUM(IF($C186:$P186&lt;0,1,0))</f>
        <v>0</v>
      </c>
      <c r="V186" s="70">
        <f t="shared" si="104"/>
        <v>0</v>
      </c>
      <c r="W186" s="70">
        <f t="array" ref="W186">SUM(IF($C186:$P186&gt;20,1,0))</f>
        <v>4</v>
      </c>
      <c r="X186" s="70">
        <f t="shared" si="105"/>
        <v>28.571428571428569</v>
      </c>
      <c r="Y186" s="70">
        <f t="array" ref="Y186">SUM(IF(C186:P186&gt;40,1,0))</f>
        <v>2</v>
      </c>
      <c r="Z186" s="70">
        <f t="shared" si="106"/>
        <v>14.285714285714285</v>
      </c>
      <c r="AA186" s="70">
        <v>2.4913080416955506</v>
      </c>
      <c r="AB186" s="70">
        <v>4.8035120016993638</v>
      </c>
      <c r="AC186" s="70">
        <v>7.8431372420880052</v>
      </c>
      <c r="AD186" s="70">
        <v>11.272605909976475</v>
      </c>
      <c r="AE186" s="70">
        <v>7.0673699475931286</v>
      </c>
      <c r="AF186" s="70">
        <v>9.5671716909064024</v>
      </c>
      <c r="AG186" s="70">
        <v>5.371393525562155</v>
      </c>
      <c r="AH186" s="70">
        <v>-1.1111111111111072</v>
      </c>
      <c r="AI186" s="70">
        <v>19.514764253210082</v>
      </c>
      <c r="AJ186" s="70">
        <v>4.8811062535917493</v>
      </c>
      <c r="AK186" s="70">
        <v>5.7846210990095681</v>
      </c>
      <c r="AL186" s="70">
        <v>8.2373193111528451</v>
      </c>
      <c r="AM186" s="70">
        <f t="shared" si="136"/>
        <v>7.143599847114519</v>
      </c>
      <c r="AN186" s="70">
        <f t="shared" si="108"/>
        <v>6.4259955233013484</v>
      </c>
      <c r="AO186" s="70">
        <f t="shared" si="109"/>
        <v>19.514764253210082</v>
      </c>
      <c r="AP186" s="70">
        <f t="shared" si="110"/>
        <v>12</v>
      </c>
      <c r="AQ186" s="70">
        <f t="array" ref="AQ186">SUM(IF($AA186:$AL186&lt;0,1,0))</f>
        <v>1</v>
      </c>
      <c r="AR186" s="70">
        <f t="shared" si="111"/>
        <v>8.3333333333333339</v>
      </c>
      <c r="AS186" s="70">
        <f t="array" ref="AS186">SUM(IF($AA186:$AL186&gt;20,1,0))</f>
        <v>0</v>
      </c>
      <c r="AT186" s="70">
        <f t="shared" si="112"/>
        <v>0</v>
      </c>
      <c r="AU186" s="70">
        <f t="array" ref="AU186">SUM(IF(AA186:AL186&gt;40,1,0))</f>
        <v>0</v>
      </c>
      <c r="AV186" s="70">
        <f t="shared" si="137"/>
        <v>0</v>
      </c>
      <c r="AW186" s="70">
        <v>4.8349256053154264</v>
      </c>
      <c r="AX186" s="70">
        <v>6.7176566967832105</v>
      </c>
      <c r="AY186" s="70">
        <v>11.674073519774812</v>
      </c>
      <c r="AZ186" s="70">
        <v>12.361406763493152</v>
      </c>
      <c r="BA186" s="70">
        <v>8.9285714285714128</v>
      </c>
      <c r="BB186" s="70">
        <v>4.2857142857142927</v>
      </c>
      <c r="BC186" s="70">
        <v>7.0710334903836269</v>
      </c>
      <c r="BD186" s="70">
        <v>3.0455113253225257</v>
      </c>
      <c r="BE186" s="70">
        <v>16.326708602638497</v>
      </c>
      <c r="BF186" s="70">
        <v>5.82407217581442</v>
      </c>
      <c r="BG186" s="70">
        <v>9.142036963293668</v>
      </c>
      <c r="BH186" s="70">
        <v>6.6238536842038602</v>
      </c>
      <c r="BI186" s="70">
        <v>19.288547300299673</v>
      </c>
      <c r="BJ186" s="70" t="s">
        <v>14</v>
      </c>
      <c r="BK186" s="70">
        <v>25.348927332150257</v>
      </c>
      <c r="BL186" s="70">
        <v>10.611964547531949</v>
      </c>
      <c r="BM186" s="70">
        <v>33.812168149670555</v>
      </c>
      <c r="BN186" s="70">
        <v>15.849777211966899</v>
      </c>
      <c r="BO186" s="70">
        <f t="shared" si="138"/>
        <v>11.867467593113426</v>
      </c>
      <c r="BP186" s="70">
        <f t="shared" si="113"/>
        <v>9.142036963293668</v>
      </c>
      <c r="BQ186" s="70">
        <f t="shared" si="114"/>
        <v>33.812168149670555</v>
      </c>
      <c r="BR186" s="70">
        <f t="shared" si="115"/>
        <v>18</v>
      </c>
      <c r="BS186" s="70">
        <f t="array" ref="BS186">SUM(IF($AW186:$BN186&lt;0,1,0))</f>
        <v>0</v>
      </c>
      <c r="BT186" s="70">
        <f t="shared" si="116"/>
        <v>0</v>
      </c>
      <c r="BU186" s="70">
        <f t="array" ref="BU186">SUM(IF($AW186:$BN186&gt;20,1,0))</f>
        <v>3</v>
      </c>
      <c r="BV186" s="70">
        <f t="shared" si="117"/>
        <v>16.666666666666664</v>
      </c>
      <c r="BW186" s="70">
        <f t="array" ref="BW186">SUM(IF(AW186:BN186&gt;40,1,0))</f>
        <v>1</v>
      </c>
      <c r="BX186" s="70">
        <f t="shared" si="139"/>
        <v>5.5555555555555554</v>
      </c>
      <c r="BY186" s="70">
        <v>170.47050865066274</v>
      </c>
      <c r="BZ186" s="70">
        <v>8.4701487679550471</v>
      </c>
      <c r="CA186" s="70">
        <v>43.46870178534202</v>
      </c>
      <c r="CB186" s="70">
        <v>79.843293446878064</v>
      </c>
      <c r="CC186" s="70">
        <v>31.579582143765407</v>
      </c>
      <c r="CD186" s="70">
        <v>8.9894587898245586</v>
      </c>
      <c r="CE186" s="70">
        <v>10.671740842238556</v>
      </c>
      <c r="CF186" s="70">
        <v>10.738137751631831</v>
      </c>
      <c r="CG186" s="70">
        <v>12.836024133045905</v>
      </c>
      <c r="CH186" s="70">
        <v>8.9496514454555953</v>
      </c>
      <c r="CI186" s="70">
        <v>6.1670889373428066</v>
      </c>
      <c r="CJ186" s="70">
        <v>20.689655172413769</v>
      </c>
      <c r="CK186" s="70">
        <v>10.490181390476515</v>
      </c>
      <c r="CL186" s="70">
        <v>4.5979892454311955</v>
      </c>
      <c r="CM186" s="70">
        <v>9.2203888038859514</v>
      </c>
      <c r="CN186" s="70">
        <v>34.311696102669913</v>
      </c>
      <c r="CO186" s="70">
        <v>39.461357546908822</v>
      </c>
      <c r="CP186" s="70">
        <v>8.8815628051671212</v>
      </c>
      <c r="CQ186" s="70">
        <f t="shared" si="140"/>
        <v>28.87984265339421</v>
      </c>
      <c r="CR186" s="70">
        <f t="shared" si="118"/>
        <v>10.704939296935194</v>
      </c>
      <c r="CS186" s="70">
        <f t="shared" si="119"/>
        <v>170.47050865066274</v>
      </c>
      <c r="CT186" s="70">
        <f t="shared" si="120"/>
        <v>18</v>
      </c>
      <c r="CU186" s="70">
        <f t="array" ref="CU186">SUM(IF($BY186:$CP186&lt;0,1,0))</f>
        <v>0</v>
      </c>
      <c r="CV186" s="70">
        <f t="shared" si="121"/>
        <v>0</v>
      </c>
      <c r="CW186" s="70">
        <f t="array" ref="CW186">SUM(IF($BY186:$CP186&gt;20,1,0))</f>
        <v>7</v>
      </c>
      <c r="CX186" s="70">
        <f t="shared" si="122"/>
        <v>38.888888888888893</v>
      </c>
      <c r="CY186" s="70">
        <f t="array" ref="CY186">SUM(IF(BY186:CP186&gt;40,1,0))</f>
        <v>3</v>
      </c>
      <c r="CZ186" s="70">
        <f t="shared" si="141"/>
        <v>16.666666666666664</v>
      </c>
      <c r="DA186" s="70">
        <v>8.4885253327591297</v>
      </c>
      <c r="DB186" s="70">
        <v>6.5968657140893479</v>
      </c>
      <c r="DC186" s="70">
        <f t="shared" si="142"/>
        <v>7.5426955234242392</v>
      </c>
      <c r="DD186" s="70">
        <f t="shared" si="123"/>
        <v>7.5426955234242392</v>
      </c>
      <c r="DE186" s="70">
        <f t="shared" si="124"/>
        <v>8.4885253327591297</v>
      </c>
      <c r="DF186" s="70">
        <f t="shared" si="125"/>
        <v>2</v>
      </c>
      <c r="DG186" s="70">
        <f t="array" ref="DG186">SUM(IF($DA186:$DB186&lt;0,1,0))</f>
        <v>0</v>
      </c>
      <c r="DH186" s="70">
        <f t="shared" si="126"/>
        <v>0</v>
      </c>
      <c r="DI186" s="70">
        <f t="array" ref="DI186">SUM(IF($DA186:$DB186&gt;20,1,0))</f>
        <v>0</v>
      </c>
      <c r="DJ186" s="70">
        <f t="shared" si="127"/>
        <v>0</v>
      </c>
      <c r="DK186" s="70">
        <f t="array" ref="DK186">SUM(IF(DA186:DB186&gt;40,1,0))</f>
        <v>0</v>
      </c>
      <c r="DL186" s="70">
        <f t="shared" si="143"/>
        <v>0</v>
      </c>
      <c r="DM186" s="70">
        <v>17.364852682663209</v>
      </c>
      <c r="DN186" s="70">
        <v>14.786734930601627</v>
      </c>
      <c r="DO186" s="70">
        <f t="shared" si="153"/>
        <v>16.075793806632419</v>
      </c>
      <c r="DP186" s="70">
        <f t="shared" si="148"/>
        <v>16.075793806632419</v>
      </c>
      <c r="DQ186" s="70">
        <f t="shared" si="149"/>
        <v>17.364852682663209</v>
      </c>
      <c r="DR186" s="70">
        <f t="shared" si="150"/>
        <v>2</v>
      </c>
      <c r="DS186" s="70">
        <f t="array" ref="DS186">SUM(IF($DM186:$DN186&lt;0,1,0))</f>
        <v>0</v>
      </c>
      <c r="DT186" s="70">
        <f t="shared" si="151"/>
        <v>0</v>
      </c>
      <c r="DU186" s="70">
        <f t="array" ref="DU186">SUM(IF($DM186:$DN186&gt;20,1,0))</f>
        <v>0</v>
      </c>
      <c r="DV186" s="70">
        <f t="shared" si="152"/>
        <v>0</v>
      </c>
      <c r="DW186" s="70">
        <f t="array" ref="DW186">SUM(IF(DM186:DN186&gt;40,1,0))</f>
        <v>0</v>
      </c>
      <c r="DX186" s="70">
        <f t="shared" si="154"/>
        <v>0</v>
      </c>
      <c r="DY186" s="70">
        <f t="shared" si="145"/>
        <v>18.453866084603359</v>
      </c>
      <c r="DZ186" s="70">
        <f t="shared" si="128"/>
        <v>10.490181390476515</v>
      </c>
      <c r="EA186" s="70">
        <f t="shared" si="129"/>
        <v>170.47050865066274</v>
      </c>
      <c r="EB186" s="70">
        <f t="shared" si="146"/>
        <v>11.022603980913038</v>
      </c>
      <c r="EC186" s="70">
        <f t="shared" si="130"/>
        <v>26.674085093648461</v>
      </c>
      <c r="ED186" s="70">
        <f t="shared" si="131"/>
        <v>66</v>
      </c>
      <c r="EE186" s="70">
        <f t="shared" si="131"/>
        <v>1</v>
      </c>
      <c r="EF186" s="70">
        <f t="shared" si="132"/>
        <v>1.5151515151515151</v>
      </c>
      <c r="EG186" s="70">
        <f t="shared" si="133"/>
        <v>14</v>
      </c>
      <c r="EH186" s="103">
        <f t="shared" si="134"/>
        <v>21.212121212121211</v>
      </c>
      <c r="EI186" s="70">
        <f t="shared" si="147"/>
        <v>19.949494949494948</v>
      </c>
      <c r="EJ186" s="70">
        <f t="shared" si="135"/>
        <v>6</v>
      </c>
      <c r="EK186" s="70">
        <f t="shared" si="144"/>
        <v>9.0909090909090917</v>
      </c>
      <c r="EL186" s="37"/>
      <c r="EM186" s="37"/>
      <c r="EN186" s="37"/>
      <c r="EO186" s="37"/>
    </row>
    <row r="187" spans="2:145" x14ac:dyDescent="0.4">
      <c r="B187" s="69">
        <v>1978</v>
      </c>
      <c r="C187" s="70">
        <v>9.6684926108770632</v>
      </c>
      <c r="D187" s="70">
        <v>48.461068674731344</v>
      </c>
      <c r="E187" s="70">
        <v>11.49144254278729</v>
      </c>
      <c r="F187" s="70">
        <v>16.031735226031177</v>
      </c>
      <c r="G187" s="70">
        <v>11.270872490682017</v>
      </c>
      <c r="H187" s="70">
        <v>90.792221327455678</v>
      </c>
      <c r="I187" s="70">
        <v>17.056941583224905</v>
      </c>
      <c r="J187" s="70">
        <v>10.034877239240414</v>
      </c>
      <c r="K187" s="70">
        <v>9.720054887142453</v>
      </c>
      <c r="L187" s="70">
        <v>15.781331168301275</v>
      </c>
      <c r="M187" s="70">
        <v>12.234426629676538</v>
      </c>
      <c r="N187" s="70">
        <v>4.6302608195506085</v>
      </c>
      <c r="O187" s="70">
        <v>16.373876200915717</v>
      </c>
      <c r="P187" s="70">
        <v>12.033684662214705</v>
      </c>
      <c r="Q187" s="70">
        <f t="shared" si="107"/>
        <v>20.398663290202226</v>
      </c>
      <c r="R187" s="70">
        <f t="shared" si="101"/>
        <v>12.134055645945622</v>
      </c>
      <c r="S187" s="70">
        <f t="shared" si="102"/>
        <v>90.792221327455678</v>
      </c>
      <c r="T187" s="70">
        <f t="shared" si="103"/>
        <v>14</v>
      </c>
      <c r="U187" s="70">
        <f t="array" ref="U187">SUM(IF($C187:$P187&lt;0,1,0))</f>
        <v>0</v>
      </c>
      <c r="V187" s="70">
        <f t="shared" si="104"/>
        <v>0</v>
      </c>
      <c r="W187" s="70">
        <f t="array" ref="W187">SUM(IF($C187:$P187&gt;20,1,0))</f>
        <v>2</v>
      </c>
      <c r="X187" s="70">
        <f t="shared" si="105"/>
        <v>14.285714285714285</v>
      </c>
      <c r="Y187" s="70">
        <f t="array" ref="Y187">SUM(IF(C187:P187&gt;40,1,0))</f>
        <v>2</v>
      </c>
      <c r="Z187" s="70">
        <f t="shared" si="106"/>
        <v>14.285714285714285</v>
      </c>
      <c r="AA187" s="70">
        <v>0.67961798050488997</v>
      </c>
      <c r="AB187" s="70">
        <v>7.9163682714698158</v>
      </c>
      <c r="AC187" s="70">
        <v>1.5151515151515804</v>
      </c>
      <c r="AD187" s="70">
        <v>7.6280292873066413</v>
      </c>
      <c r="AE187" s="70">
        <v>3.953179763423353</v>
      </c>
      <c r="AF187" s="70">
        <v>10.305929523224926</v>
      </c>
      <c r="AG187" s="70">
        <v>3.9017887148179859</v>
      </c>
      <c r="AH187" s="70">
        <v>-5.9925093632958841</v>
      </c>
      <c r="AI187" s="70">
        <v>6.8987749838816281</v>
      </c>
      <c r="AJ187" s="70">
        <v>3.904587207923127</v>
      </c>
      <c r="AK187" s="70">
        <v>7.6531260467318951</v>
      </c>
      <c r="AL187" s="70">
        <v>7.8271464655943888</v>
      </c>
      <c r="AM187" s="70">
        <f t="shared" si="136"/>
        <v>4.6825991997278624</v>
      </c>
      <c r="AN187" s="70">
        <f t="shared" si="108"/>
        <v>5.4259773736524908</v>
      </c>
      <c r="AO187" s="70">
        <f t="shared" si="109"/>
        <v>10.305929523224926</v>
      </c>
      <c r="AP187" s="70">
        <f t="shared" si="110"/>
        <v>12</v>
      </c>
      <c r="AQ187" s="70">
        <f t="array" ref="AQ187">SUM(IF($AA187:$AL187&lt;0,1,0))</f>
        <v>1</v>
      </c>
      <c r="AR187" s="70">
        <f t="shared" si="111"/>
        <v>8.3333333333333339</v>
      </c>
      <c r="AS187" s="70">
        <f t="array" ref="AS187">SUM(IF($AA187:$AL187&gt;20,1,0))</f>
        <v>0</v>
      </c>
      <c r="AT187" s="70">
        <f t="shared" si="112"/>
        <v>0</v>
      </c>
      <c r="AU187" s="70">
        <f t="array" ref="AU187">SUM(IF(AA187:AL187&gt;40,1,0))</f>
        <v>0</v>
      </c>
      <c r="AV187" s="70">
        <f t="shared" si="137"/>
        <v>0</v>
      </c>
      <c r="AW187" s="70">
        <v>3.6319507967301639</v>
      </c>
      <c r="AX187" s="70">
        <v>4.1674923512799023</v>
      </c>
      <c r="AY187" s="70">
        <v>8.5860132879100739</v>
      </c>
      <c r="AZ187" s="70">
        <v>7.2704151349198858</v>
      </c>
      <c r="BA187" s="70">
        <v>9.2896174863388161</v>
      </c>
      <c r="BB187" s="70">
        <v>2.7397260273972712</v>
      </c>
      <c r="BC187" s="70">
        <v>4.4724904405343935</v>
      </c>
      <c r="BD187" s="70">
        <v>4.8940096120837522</v>
      </c>
      <c r="BE187" s="70">
        <v>11.660084526598137</v>
      </c>
      <c r="BF187" s="70">
        <v>3.9907599999717909</v>
      </c>
      <c r="BG187" s="70">
        <v>8.1208774103551065</v>
      </c>
      <c r="BH187" s="70">
        <v>7.6261663119935506</v>
      </c>
      <c r="BI187" s="70">
        <v>17.172359049594895</v>
      </c>
      <c r="BJ187" s="70" t="s">
        <v>14</v>
      </c>
      <c r="BK187" s="70">
        <v>18.623739860908017</v>
      </c>
      <c r="BL187" s="70">
        <v>10.162286096416317</v>
      </c>
      <c r="BM187" s="70">
        <v>44.888504762895565</v>
      </c>
      <c r="BN187" s="70">
        <v>8.2967032967033116</v>
      </c>
      <c r="BO187" s="70">
        <f t="shared" si="138"/>
        <v>10.329011556037115</v>
      </c>
      <c r="BP187" s="70">
        <f t="shared" si="113"/>
        <v>8.1208774103551065</v>
      </c>
      <c r="BQ187" s="70">
        <f t="shared" si="114"/>
        <v>44.888504762895565</v>
      </c>
      <c r="BR187" s="70">
        <f t="shared" si="115"/>
        <v>18</v>
      </c>
      <c r="BS187" s="70">
        <f t="array" ref="BS187">SUM(IF($AW187:$BN187&lt;0,1,0))</f>
        <v>0</v>
      </c>
      <c r="BT187" s="70">
        <f t="shared" si="116"/>
        <v>0</v>
      </c>
      <c r="BU187" s="70">
        <f t="array" ref="BU187">SUM(IF($AW187:$BN187&gt;20,1,0))</f>
        <v>2</v>
      </c>
      <c r="BV187" s="70">
        <f t="shared" si="117"/>
        <v>11.111111111111111</v>
      </c>
      <c r="BW187" s="70">
        <f t="array" ref="BW187">SUM(IF(AW187:BN187&gt;40,1,0))</f>
        <v>2</v>
      </c>
      <c r="BX187" s="70">
        <f t="shared" si="139"/>
        <v>11.111111111111111</v>
      </c>
      <c r="BY187" s="70">
        <v>174.13489077082744</v>
      </c>
      <c r="BZ187" s="70">
        <v>11.682074586040406</v>
      </c>
      <c r="CA187" s="70">
        <v>38.490631210280995</v>
      </c>
      <c r="CB187" s="70">
        <v>35.866445670509911</v>
      </c>
      <c r="CC187" s="70">
        <v>18.325481152666647</v>
      </c>
      <c r="CD187" s="70">
        <v>5.7914872380096325</v>
      </c>
      <c r="CE187" s="70">
        <v>2.6943487047323602</v>
      </c>
      <c r="CF187" s="70">
        <v>11.59884813000293</v>
      </c>
      <c r="CG187" s="70">
        <v>13.277444880827156</v>
      </c>
      <c r="CH187" s="70">
        <v>8.8356917106205373</v>
      </c>
      <c r="CI187" s="70">
        <v>6.8475612864425734</v>
      </c>
      <c r="CJ187" s="70">
        <v>15.918367346938744</v>
      </c>
      <c r="CK187" s="70">
        <v>4.8215093567034186</v>
      </c>
      <c r="CL187" s="70">
        <v>4.4867641446419997</v>
      </c>
      <c r="CM187" s="70">
        <v>12.685279809516068</v>
      </c>
      <c r="CN187" s="70">
        <v>68.405335517329505</v>
      </c>
      <c r="CO187" s="70">
        <v>64.424563710708711</v>
      </c>
      <c r="CP187" s="70">
        <v>7.430927530514337</v>
      </c>
      <c r="CQ187" s="70">
        <f t="shared" si="140"/>
        <v>28.095425153184074</v>
      </c>
      <c r="CR187" s="70">
        <f t="shared" si="118"/>
        <v>12.183677197778238</v>
      </c>
      <c r="CS187" s="70">
        <f t="shared" si="119"/>
        <v>174.13489077082744</v>
      </c>
      <c r="CT187" s="70">
        <f t="shared" si="120"/>
        <v>18</v>
      </c>
      <c r="CU187" s="70">
        <f t="array" ref="CU187">SUM(IF($BY187:$CP187&lt;0,1,0))</f>
        <v>0</v>
      </c>
      <c r="CV187" s="70">
        <f t="shared" si="121"/>
        <v>0</v>
      </c>
      <c r="CW187" s="70">
        <f t="array" ref="CW187">SUM(IF($BY187:$CP187&gt;20,1,0))</f>
        <v>5</v>
      </c>
      <c r="CX187" s="70">
        <f t="shared" si="122"/>
        <v>27.777777777777779</v>
      </c>
      <c r="CY187" s="70">
        <f t="array" ref="CY187">SUM(IF(BY187:CP187&gt;40,1,0))</f>
        <v>3</v>
      </c>
      <c r="CZ187" s="70">
        <f t="shared" si="141"/>
        <v>16.666666666666664</v>
      </c>
      <c r="DA187" s="70">
        <v>8.7732374086388045</v>
      </c>
      <c r="DB187" s="70">
        <v>8.0792104531176943</v>
      </c>
      <c r="DC187" s="70">
        <f t="shared" si="142"/>
        <v>8.4262239308782494</v>
      </c>
      <c r="DD187" s="70">
        <f t="shared" si="123"/>
        <v>8.4262239308782494</v>
      </c>
      <c r="DE187" s="70">
        <f t="shared" si="124"/>
        <v>8.7732374086388045</v>
      </c>
      <c r="DF187" s="70">
        <f t="shared" si="125"/>
        <v>2</v>
      </c>
      <c r="DG187" s="70">
        <f t="array" ref="DG187">SUM(IF($DA187:$DB187&lt;0,1,0))</f>
        <v>0</v>
      </c>
      <c r="DH187" s="70">
        <f t="shared" si="126"/>
        <v>0</v>
      </c>
      <c r="DI187" s="70">
        <f t="array" ref="DI187">SUM(IF($DA187:$DB187&gt;20,1,0))</f>
        <v>0</v>
      </c>
      <c r="DJ187" s="70">
        <f t="shared" si="127"/>
        <v>0</v>
      </c>
      <c r="DK187" s="70">
        <f t="array" ref="DK187">SUM(IF(DA187:DB187&gt;40,1,0))</f>
        <v>0</v>
      </c>
      <c r="DL187" s="70">
        <f t="shared" si="143"/>
        <v>0</v>
      </c>
      <c r="DM187" s="70">
        <v>9.4174167841798297</v>
      </c>
      <c r="DN187" s="70">
        <v>11.212224450587698</v>
      </c>
      <c r="DO187" s="70">
        <f t="shared" si="153"/>
        <v>10.314820617383763</v>
      </c>
      <c r="DP187" s="70">
        <f t="shared" si="148"/>
        <v>10.314820617383763</v>
      </c>
      <c r="DQ187" s="70">
        <f t="shared" si="149"/>
        <v>11.212224450587698</v>
      </c>
      <c r="DR187" s="70">
        <f t="shared" si="150"/>
        <v>2</v>
      </c>
      <c r="DS187" s="70">
        <f t="array" ref="DS187">SUM(IF($DM187:$DN187&lt;0,1,0))</f>
        <v>0</v>
      </c>
      <c r="DT187" s="70">
        <f t="shared" si="151"/>
        <v>0</v>
      </c>
      <c r="DU187" s="70">
        <f t="array" ref="DU187">SUM(IF($DM187:$DN187&gt;20,1,0))</f>
        <v>0</v>
      </c>
      <c r="DV187" s="70">
        <f t="shared" si="152"/>
        <v>0</v>
      </c>
      <c r="DW187" s="70">
        <f t="array" ref="DW187">SUM(IF(DM187:DN187&gt;40,1,0))</f>
        <v>0</v>
      </c>
      <c r="DX187" s="70">
        <f t="shared" si="154"/>
        <v>0</v>
      </c>
      <c r="DY187" s="70">
        <f t="shared" si="145"/>
        <v>16.316390996400514</v>
      </c>
      <c r="DZ187" s="70">
        <f t="shared" si="128"/>
        <v>9.2896174863388161</v>
      </c>
      <c r="EA187" s="70">
        <f t="shared" si="129"/>
        <v>174.13489077082744</v>
      </c>
      <c r="EB187" s="70">
        <f t="shared" si="146"/>
        <v>11.570694076599336</v>
      </c>
      <c r="EC187" s="70">
        <f t="shared" si="130"/>
        <v>25.870466688788383</v>
      </c>
      <c r="ED187" s="70">
        <f t="shared" si="131"/>
        <v>66</v>
      </c>
      <c r="EE187" s="70">
        <f t="shared" si="131"/>
        <v>1</v>
      </c>
      <c r="EF187" s="70">
        <f t="shared" si="132"/>
        <v>1.5151515151515151</v>
      </c>
      <c r="EG187" s="70">
        <f t="shared" si="133"/>
        <v>9</v>
      </c>
      <c r="EH187" s="103">
        <f t="shared" si="134"/>
        <v>13.636363636363635</v>
      </c>
      <c r="EI187" s="70">
        <f t="shared" si="147"/>
        <v>21.464646464646464</v>
      </c>
      <c r="EJ187" s="70">
        <f t="shared" si="135"/>
        <v>7</v>
      </c>
      <c r="EK187" s="70">
        <f t="shared" si="144"/>
        <v>10.606060606060606</v>
      </c>
      <c r="EL187" s="37"/>
      <c r="EM187" s="37"/>
      <c r="EN187" s="37"/>
      <c r="EO187" s="37"/>
    </row>
    <row r="188" spans="2:145" x14ac:dyDescent="0.4">
      <c r="B188" s="69">
        <v>1979</v>
      </c>
      <c r="C188" s="70">
        <v>14.609577882554536</v>
      </c>
      <c r="D188" s="70">
        <v>101.30131761025542</v>
      </c>
      <c r="E188" s="70">
        <v>9.210526315789469</v>
      </c>
      <c r="F188" s="70">
        <v>21.759544729789837</v>
      </c>
      <c r="G188" s="70">
        <v>9.9027923503831694</v>
      </c>
      <c r="H188" s="70">
        <v>36.40747747262143</v>
      </c>
      <c r="I188" s="70">
        <v>8.0802832323458862</v>
      </c>
      <c r="J188" s="70">
        <v>7.9455324270902628</v>
      </c>
      <c r="K188" s="70">
        <v>8.6513930524349334</v>
      </c>
      <c r="L188" s="70">
        <v>10.068223519819778</v>
      </c>
      <c r="M188" s="70">
        <v>13.892874422626303</v>
      </c>
      <c r="N188" s="70">
        <v>8.5571198491854208</v>
      </c>
      <c r="O188" s="70">
        <v>9.6618739225502672</v>
      </c>
      <c r="P188" s="70">
        <v>19.495379901374065</v>
      </c>
      <c r="Q188" s="70">
        <f t="shared" si="107"/>
        <v>19.967422620630057</v>
      </c>
      <c r="R188" s="70">
        <f t="shared" si="101"/>
        <v>9.9855079351014737</v>
      </c>
      <c r="S188" s="70">
        <f t="shared" si="102"/>
        <v>101.30131761025542</v>
      </c>
      <c r="T188" s="70">
        <f t="shared" si="103"/>
        <v>14</v>
      </c>
      <c r="U188" s="70">
        <f t="array" ref="U188">SUM(IF($C188:$P188&lt;0,1,0))</f>
        <v>0</v>
      </c>
      <c r="V188" s="70">
        <f t="shared" si="104"/>
        <v>0</v>
      </c>
      <c r="W188" s="70">
        <f t="array" ref="W188">SUM(IF($C188:$P188&gt;20,1,0))</f>
        <v>3</v>
      </c>
      <c r="X188" s="70">
        <f t="shared" si="105"/>
        <v>21.428571428571427</v>
      </c>
      <c r="Y188" s="70">
        <f t="array" ref="Y188">SUM(IF(C188:P188&gt;40,1,0))</f>
        <v>1</v>
      </c>
      <c r="Z188" s="70">
        <f t="shared" si="106"/>
        <v>7.1428571428571423</v>
      </c>
      <c r="AA188" s="70">
        <v>1.9038783249053384</v>
      </c>
      <c r="AB188" s="70">
        <v>15.444266831387699</v>
      </c>
      <c r="AC188" s="70">
        <v>11.64179104477614</v>
      </c>
      <c r="AD188" s="70">
        <v>21.009080980440263</v>
      </c>
      <c r="AE188" s="70">
        <v>4.4212897404342044</v>
      </c>
      <c r="AF188" s="70">
        <v>12.596481891951669</v>
      </c>
      <c r="AG188" s="70">
        <v>5.2695823838610076</v>
      </c>
      <c r="AH188" s="70">
        <v>5.5776892430278835</v>
      </c>
      <c r="AI188" s="70">
        <v>16.767189384800439</v>
      </c>
      <c r="AJ188" s="70">
        <v>5.7169113663606552</v>
      </c>
      <c r="AK188" s="70">
        <v>12.492462850705444</v>
      </c>
      <c r="AL188" s="70">
        <v>12.454281466380731</v>
      </c>
      <c r="AM188" s="70">
        <f t="shared" si="136"/>
        <v>10.441242125752623</v>
      </c>
      <c r="AN188" s="70">
        <f t="shared" si="108"/>
        <v>12.048036255578435</v>
      </c>
      <c r="AO188" s="70">
        <f t="shared" si="109"/>
        <v>21.009080980440263</v>
      </c>
      <c r="AP188" s="70">
        <f t="shared" si="110"/>
        <v>12</v>
      </c>
      <c r="AQ188" s="70">
        <f t="array" ref="AQ188">SUM(IF($AA188:$AL188&lt;0,1,0))</f>
        <v>0</v>
      </c>
      <c r="AR188" s="70">
        <f t="shared" si="111"/>
        <v>0</v>
      </c>
      <c r="AS188" s="70">
        <f t="array" ref="AS188">SUM(IF($AA188:$AL188&gt;20,1,0))</f>
        <v>1</v>
      </c>
      <c r="AT188" s="70">
        <f t="shared" si="112"/>
        <v>8.3333333333333321</v>
      </c>
      <c r="AU188" s="70">
        <f t="array" ref="AU188">SUM(IF(AA188:AL188&gt;40,1,0))</f>
        <v>0</v>
      </c>
      <c r="AV188" s="70">
        <f t="shared" si="137"/>
        <v>0</v>
      </c>
      <c r="AW188" s="70">
        <v>4.2086128012138264</v>
      </c>
      <c r="AX188" s="70">
        <v>4.8019309340750649</v>
      </c>
      <c r="AY188" s="70">
        <v>10.724207709047089</v>
      </c>
      <c r="AZ188" s="70">
        <v>7.78842159022832</v>
      </c>
      <c r="BA188" s="70">
        <v>10.500000000000005</v>
      </c>
      <c r="BB188" s="70">
        <v>4.0000000000000036</v>
      </c>
      <c r="BC188" s="70">
        <v>4.4689684783756123</v>
      </c>
      <c r="BD188" s="70">
        <v>14.259853954877389</v>
      </c>
      <c r="BE188" s="70">
        <v>16.848534326842895</v>
      </c>
      <c r="BF188" s="70">
        <v>4.5134029129029649</v>
      </c>
      <c r="BG188" s="70">
        <v>4.653239354319493</v>
      </c>
      <c r="BH188" s="70">
        <v>7.9797506735783319</v>
      </c>
      <c r="BI188" s="70">
        <v>15.017518744111541</v>
      </c>
      <c r="BJ188" s="70" t="s">
        <v>14</v>
      </c>
      <c r="BK188" s="70">
        <v>15.642602526656907</v>
      </c>
      <c r="BL188" s="70">
        <v>7.2097817855129032</v>
      </c>
      <c r="BM188" s="70">
        <v>71.430660608337831</v>
      </c>
      <c r="BN188" s="70">
        <v>13.394216133942161</v>
      </c>
      <c r="BO188" s="70">
        <f t="shared" si="138"/>
        <v>12.790688384354254</v>
      </c>
      <c r="BP188" s="70">
        <f t="shared" si="113"/>
        <v>7.9797506735783319</v>
      </c>
      <c r="BQ188" s="70">
        <f t="shared" si="114"/>
        <v>71.430660608337831</v>
      </c>
      <c r="BR188" s="70">
        <f t="shared" si="115"/>
        <v>18</v>
      </c>
      <c r="BS188" s="70">
        <f t="array" ref="BS188">SUM(IF($AW188:$BN188&lt;0,1,0))</f>
        <v>0</v>
      </c>
      <c r="BT188" s="70">
        <f t="shared" si="116"/>
        <v>0</v>
      </c>
      <c r="BU188" s="70">
        <f t="array" ref="BU188">SUM(IF($AW188:$BN188&gt;20,1,0))</f>
        <v>2</v>
      </c>
      <c r="BV188" s="70">
        <f t="shared" si="117"/>
        <v>11.111111111111111</v>
      </c>
      <c r="BW188" s="70">
        <f t="array" ref="BW188">SUM(IF(AW188:BN188&gt;40,1,0))</f>
        <v>2</v>
      </c>
      <c r="BX188" s="70">
        <f t="shared" si="139"/>
        <v>11.111111111111111</v>
      </c>
      <c r="BY188" s="70">
        <v>165.87475016347906</v>
      </c>
      <c r="BZ188" s="70">
        <v>33.765854682419423</v>
      </c>
      <c r="CA188" s="70">
        <v>65.000638021765255</v>
      </c>
      <c r="CB188" s="70">
        <v>37.063949949600747</v>
      </c>
      <c r="CC188" s="70">
        <v>27.501739549809177</v>
      </c>
      <c r="CD188" s="70">
        <v>8.9058535408334567</v>
      </c>
      <c r="CE188" s="70">
        <v>7.3789711196765673</v>
      </c>
      <c r="CF188" s="70">
        <v>9.3537997980541956</v>
      </c>
      <c r="CG188" s="70">
        <v>13.850066148710255</v>
      </c>
      <c r="CH188" s="70">
        <v>12.983432009266002</v>
      </c>
      <c r="CI188" s="70">
        <v>13.089667587249041</v>
      </c>
      <c r="CJ188" s="70">
        <v>20.070422535211275</v>
      </c>
      <c r="CK188" s="70">
        <v>64.595175304639426</v>
      </c>
      <c r="CL188" s="70">
        <v>8.6096391589877097</v>
      </c>
      <c r="CM188" s="70">
        <v>30.759384303414226</v>
      </c>
      <c r="CN188" s="70">
        <v>66.37063307397014</v>
      </c>
      <c r="CO188" s="70">
        <v>66.661950137881618</v>
      </c>
      <c r="CP188" s="70">
        <v>13.85673416049222</v>
      </c>
      <c r="CQ188" s="70">
        <f t="shared" si="140"/>
        <v>36.982925624747764</v>
      </c>
      <c r="CR188" s="70">
        <f t="shared" si="118"/>
        <v>23.786081042510226</v>
      </c>
      <c r="CS188" s="70">
        <f t="shared" si="119"/>
        <v>165.87475016347906</v>
      </c>
      <c r="CT188" s="70">
        <f t="shared" si="120"/>
        <v>18</v>
      </c>
      <c r="CU188" s="70">
        <f t="array" ref="CU188">SUM(IF($BY188:$CP188&lt;0,1,0))</f>
        <v>0</v>
      </c>
      <c r="CV188" s="70">
        <f t="shared" si="121"/>
        <v>0</v>
      </c>
      <c r="CW188" s="70">
        <f t="array" ref="CW188">SUM(IF($BY188:$CP188&gt;20,1,0))</f>
        <v>10</v>
      </c>
      <c r="CX188" s="70">
        <f t="shared" si="122"/>
        <v>55.555555555555557</v>
      </c>
      <c r="CY188" s="70">
        <f t="array" ref="CY188">SUM(IF(BY188:CP188&gt;40,1,0))</f>
        <v>5</v>
      </c>
      <c r="CZ188" s="70">
        <f t="shared" si="141"/>
        <v>27.777777777777779</v>
      </c>
      <c r="DA188" s="70">
        <v>9.3338187410670681</v>
      </c>
      <c r="DB188" s="70">
        <v>11.942325821022058</v>
      </c>
      <c r="DC188" s="70">
        <f t="shared" si="142"/>
        <v>10.638072281044563</v>
      </c>
      <c r="DD188" s="70">
        <f t="shared" si="123"/>
        <v>10.638072281044563</v>
      </c>
      <c r="DE188" s="70">
        <f t="shared" si="124"/>
        <v>11.942325821022058</v>
      </c>
      <c r="DF188" s="70">
        <f t="shared" si="125"/>
        <v>2</v>
      </c>
      <c r="DG188" s="70">
        <f t="array" ref="DG188">SUM(IF($DA188:$DB188&lt;0,1,0))</f>
        <v>0</v>
      </c>
      <c r="DH188" s="70">
        <f t="shared" si="126"/>
        <v>0</v>
      </c>
      <c r="DI188" s="70">
        <f t="array" ref="DI188">SUM(IF($DA188:$DB188&gt;20,1,0))</f>
        <v>0</v>
      </c>
      <c r="DJ188" s="70">
        <f t="shared" si="127"/>
        <v>0</v>
      </c>
      <c r="DK188" s="70">
        <f t="array" ref="DK188">SUM(IF(DA188:DB188&gt;40,1,0))</f>
        <v>0</v>
      </c>
      <c r="DL188" s="70">
        <f t="shared" si="143"/>
        <v>0</v>
      </c>
      <c r="DM188" s="70">
        <v>10.496470933466</v>
      </c>
      <c r="DN188" s="70">
        <v>14.579767376129583</v>
      </c>
      <c r="DO188" s="70">
        <f t="shared" si="153"/>
        <v>12.538119154797791</v>
      </c>
      <c r="DP188" s="70">
        <f t="shared" si="148"/>
        <v>12.538119154797791</v>
      </c>
      <c r="DQ188" s="70">
        <f t="shared" si="149"/>
        <v>14.579767376129583</v>
      </c>
      <c r="DR188" s="70">
        <f t="shared" si="150"/>
        <v>2</v>
      </c>
      <c r="DS188" s="70">
        <f t="array" ref="DS188">SUM(IF($DM188:$DN188&lt;0,1,0))</f>
        <v>0</v>
      </c>
      <c r="DT188" s="70">
        <f t="shared" si="151"/>
        <v>0</v>
      </c>
      <c r="DU188" s="70">
        <f t="array" ref="DU188">SUM(IF($DM188:$DN188&gt;20,1,0))</f>
        <v>0</v>
      </c>
      <c r="DV188" s="70">
        <f t="shared" si="152"/>
        <v>0</v>
      </c>
      <c r="DW188" s="70">
        <f t="array" ref="DW188">SUM(IF(DM188:DN188&gt;40,1,0))</f>
        <v>0</v>
      </c>
      <c r="DX188" s="70">
        <f t="shared" si="154"/>
        <v>0</v>
      </c>
      <c r="DY188" s="70">
        <f t="shared" si="145"/>
        <v>20.528085674600295</v>
      </c>
      <c r="DZ188" s="70">
        <f t="shared" si="128"/>
        <v>12.454281466380731</v>
      </c>
      <c r="EA188" s="70">
        <f t="shared" si="129"/>
        <v>165.87475016347906</v>
      </c>
      <c r="EB188" s="70">
        <f t="shared" si="146"/>
        <v>11.728006748940901</v>
      </c>
      <c r="EC188" s="70">
        <f t="shared" si="130"/>
        <v>26.664235476692056</v>
      </c>
      <c r="ED188" s="70">
        <f t="shared" si="131"/>
        <v>66</v>
      </c>
      <c r="EE188" s="70">
        <f t="shared" si="131"/>
        <v>0</v>
      </c>
      <c r="EF188" s="70">
        <f t="shared" si="132"/>
        <v>0</v>
      </c>
      <c r="EG188" s="70">
        <f t="shared" si="133"/>
        <v>16</v>
      </c>
      <c r="EH188" s="103">
        <f t="shared" si="134"/>
        <v>24.242424242424242</v>
      </c>
      <c r="EI188" s="70">
        <f t="shared" si="147"/>
        <v>21.969696969696969</v>
      </c>
      <c r="EJ188" s="70">
        <f t="shared" si="135"/>
        <v>8</v>
      </c>
      <c r="EK188" s="70">
        <f t="shared" si="144"/>
        <v>12.121212121212121</v>
      </c>
      <c r="EL188" s="37"/>
      <c r="EM188" s="37"/>
      <c r="EN188" s="37"/>
      <c r="EO188" s="37"/>
    </row>
    <row r="189" spans="2:145" x14ac:dyDescent="0.4">
      <c r="B189" s="69">
        <v>1980</v>
      </c>
      <c r="C189" s="70">
        <v>9.6999999999999993</v>
      </c>
      <c r="D189" s="70">
        <v>46.707554615506595</v>
      </c>
      <c r="E189" s="70">
        <v>13.3</v>
      </c>
      <c r="F189" s="70">
        <v>8.8000000000000007</v>
      </c>
      <c r="G189" s="70">
        <v>20.5</v>
      </c>
      <c r="H189" s="70">
        <v>50</v>
      </c>
      <c r="I189" s="70">
        <v>13.866</v>
      </c>
      <c r="J189" s="70">
        <v>33.040000000000006</v>
      </c>
      <c r="K189" s="70">
        <v>9.4</v>
      </c>
      <c r="L189" s="70">
        <v>10</v>
      </c>
      <c r="M189" s="70">
        <v>14.2</v>
      </c>
      <c r="N189" s="70">
        <v>10</v>
      </c>
      <c r="O189" s="70">
        <v>11.7</v>
      </c>
      <c r="P189" s="70">
        <v>5.3367522737289175</v>
      </c>
      <c r="Q189" s="70">
        <f t="shared" si="107"/>
        <v>18.32502192065968</v>
      </c>
      <c r="R189" s="70">
        <f t="shared" si="101"/>
        <v>12.5</v>
      </c>
      <c r="S189" s="70">
        <f t="shared" si="102"/>
        <v>50</v>
      </c>
      <c r="T189" s="70">
        <f t="shared" si="103"/>
        <v>14</v>
      </c>
      <c r="U189" s="70">
        <f t="array" ref="U189">SUM(IF($C189:$P189&lt;0,1,0))</f>
        <v>0</v>
      </c>
      <c r="V189" s="70">
        <f t="shared" si="104"/>
        <v>0</v>
      </c>
      <c r="W189" s="70">
        <f t="array" ref="W189">SUM(IF($C189:$P189&gt;20,1,0))</f>
        <v>4</v>
      </c>
      <c r="X189" s="70">
        <f t="shared" si="105"/>
        <v>28.571428571428569</v>
      </c>
      <c r="Y189" s="70">
        <f t="array" ref="Y189">SUM(IF(C189:P189&gt;40,1,0))</f>
        <v>2</v>
      </c>
      <c r="Z189" s="70">
        <f t="shared" si="106"/>
        <v>14.285714285714285</v>
      </c>
      <c r="AA189" s="70">
        <v>6.7549407114624422</v>
      </c>
      <c r="AB189" s="70">
        <v>4.4000000000000004</v>
      </c>
      <c r="AC189" s="70">
        <v>11.365000000000002</v>
      </c>
      <c r="AD189" s="70">
        <v>18</v>
      </c>
      <c r="AE189" s="70">
        <v>7.8</v>
      </c>
      <c r="AF189" s="70">
        <v>28.7</v>
      </c>
      <c r="AG189" s="70">
        <v>6.7</v>
      </c>
      <c r="AH189" s="70">
        <v>-0.10000000000000009</v>
      </c>
      <c r="AI189" s="70">
        <v>18.201000000000001</v>
      </c>
      <c r="AJ189" s="70">
        <v>8.5309999999999988</v>
      </c>
      <c r="AK189" s="70">
        <v>19</v>
      </c>
      <c r="AL189" s="70">
        <v>19.7</v>
      </c>
      <c r="AM189" s="70">
        <f t="shared" si="136"/>
        <v>12.420995059288536</v>
      </c>
      <c r="AN189" s="70">
        <f t="shared" si="108"/>
        <v>9.9480000000000004</v>
      </c>
      <c r="AO189" s="70">
        <f t="shared" si="109"/>
        <v>28.7</v>
      </c>
      <c r="AP189" s="70">
        <f t="shared" si="110"/>
        <v>12</v>
      </c>
      <c r="AQ189" s="70">
        <f t="array" ref="AQ189">SUM(IF($AA189:$AL189&lt;0,1,0))</f>
        <v>1</v>
      </c>
      <c r="AR189" s="70">
        <f t="shared" si="111"/>
        <v>8.3333333333333339</v>
      </c>
      <c r="AS189" s="70">
        <f t="array" ref="AS189">SUM(IF($AA189:$AL189&gt;20,1,0))</f>
        <v>1</v>
      </c>
      <c r="AT189" s="70">
        <f t="shared" si="112"/>
        <v>8.3333333333333321</v>
      </c>
      <c r="AU189" s="70">
        <f t="array" ref="AU189">SUM(IF(AA189:AL189&gt;40,1,0))</f>
        <v>0</v>
      </c>
      <c r="AV189" s="70">
        <f t="shared" si="137"/>
        <v>0</v>
      </c>
      <c r="AW189" s="70">
        <v>6.3</v>
      </c>
      <c r="AX189" s="70">
        <v>7.1227701005025139</v>
      </c>
      <c r="AY189" s="70">
        <v>12.3</v>
      </c>
      <c r="AZ189" s="70">
        <v>11.6</v>
      </c>
      <c r="BA189" s="70">
        <v>13.057000000000002</v>
      </c>
      <c r="BB189" s="70">
        <v>5.447000000000024</v>
      </c>
      <c r="BC189" s="70">
        <v>27.082999999999991</v>
      </c>
      <c r="BD189" s="70">
        <v>9.3000000000000007</v>
      </c>
      <c r="BE189" s="70">
        <v>21.3</v>
      </c>
      <c r="BF189" s="70">
        <v>6.5</v>
      </c>
      <c r="BG189" s="70">
        <v>10.9</v>
      </c>
      <c r="BH189" s="70">
        <v>9.4</v>
      </c>
      <c r="BI189" s="70">
        <v>5.9</v>
      </c>
      <c r="BJ189" s="70"/>
      <c r="BK189" s="70">
        <v>15.6</v>
      </c>
      <c r="BL189" s="70">
        <v>17.452000000000002</v>
      </c>
      <c r="BM189" s="70">
        <v>110.6</v>
      </c>
      <c r="BN189" s="70">
        <v>17.986577181208062</v>
      </c>
      <c r="BO189" s="70">
        <f t="shared" si="138"/>
        <v>18.108726310688862</v>
      </c>
      <c r="BP189" s="70">
        <f t="shared" si="113"/>
        <v>11.6</v>
      </c>
      <c r="BQ189" s="70">
        <f t="shared" si="114"/>
        <v>110.6</v>
      </c>
      <c r="BR189" s="70">
        <f t="shared" si="115"/>
        <v>17</v>
      </c>
      <c r="BS189" s="70">
        <f t="array" ref="BS189">SUM(IF($AW189:$BN189&lt;0,1,0))</f>
        <v>0</v>
      </c>
      <c r="BT189" s="70">
        <f t="shared" si="116"/>
        <v>0</v>
      </c>
      <c r="BU189" s="70">
        <f t="array" ref="BU189">SUM(IF($AW189:$BN189&gt;20,1,0))</f>
        <v>3</v>
      </c>
      <c r="BV189" s="70">
        <f t="shared" si="117"/>
        <v>17.647058823529413</v>
      </c>
      <c r="BW189" s="70">
        <f t="array" ref="BW189">SUM(IF(AW189:BN189&gt;40,1,0))</f>
        <v>1</v>
      </c>
      <c r="BX189" s="70">
        <f t="shared" si="139"/>
        <v>5.8823529411764701</v>
      </c>
      <c r="BY189" s="70">
        <v>100.8</v>
      </c>
      <c r="BZ189" s="70">
        <v>47.1</v>
      </c>
      <c r="CA189" s="70">
        <v>132.6</v>
      </c>
      <c r="CB189" s="70">
        <v>35.1</v>
      </c>
      <c r="CC189" s="70">
        <v>25.9</v>
      </c>
      <c r="CD189" s="70">
        <v>18.100000000000001</v>
      </c>
      <c r="CE189" s="70">
        <v>21.7</v>
      </c>
      <c r="CF189" s="70">
        <v>13</v>
      </c>
      <c r="CG189" s="70">
        <v>17.399999999999999</v>
      </c>
      <c r="CH189" s="70">
        <v>10.7</v>
      </c>
      <c r="CI189" s="70">
        <v>15.140180955206171</v>
      </c>
      <c r="CJ189" s="70">
        <v>29.912023460410573</v>
      </c>
      <c r="CK189" s="70">
        <v>35.1</v>
      </c>
      <c r="CL189" s="70">
        <v>13.8</v>
      </c>
      <c r="CM189" s="70">
        <v>22.4</v>
      </c>
      <c r="CN189" s="70">
        <v>59.1</v>
      </c>
      <c r="CO189" s="70">
        <v>63.5</v>
      </c>
      <c r="CP189" s="70">
        <v>21.4</v>
      </c>
      <c r="CQ189" s="70">
        <f t="shared" si="140"/>
        <v>37.930678023089818</v>
      </c>
      <c r="CR189" s="70">
        <f t="shared" si="118"/>
        <v>24.15</v>
      </c>
      <c r="CS189" s="70">
        <f t="shared" si="119"/>
        <v>132.6</v>
      </c>
      <c r="CT189" s="70">
        <f t="shared" si="120"/>
        <v>18</v>
      </c>
      <c r="CU189" s="70">
        <f t="array" ref="CU189">SUM(IF($BY189:$CP189&lt;0,1,0))</f>
        <v>0</v>
      </c>
      <c r="CV189" s="70">
        <f t="shared" si="121"/>
        <v>0</v>
      </c>
      <c r="CW189" s="70">
        <f t="array" ref="CW189">SUM(IF($BY189:$CP189&gt;20,1,0))</f>
        <v>12</v>
      </c>
      <c r="CX189" s="70">
        <f t="shared" si="122"/>
        <v>66.666666666666657</v>
      </c>
      <c r="CY189" s="70">
        <f t="array" ref="CY189">SUM(IF(BY189:CP189&gt;40,1,0))</f>
        <v>5</v>
      </c>
      <c r="CZ189" s="70">
        <f t="shared" si="141"/>
        <v>27.777777777777779</v>
      </c>
      <c r="DA189" s="70">
        <v>10.199999999999999</v>
      </c>
      <c r="DB189" s="70">
        <v>13.165432420686663</v>
      </c>
      <c r="DC189" s="70">
        <f t="shared" si="142"/>
        <v>11.682716210343331</v>
      </c>
      <c r="DD189" s="70">
        <f t="shared" si="123"/>
        <v>11.682716210343331</v>
      </c>
      <c r="DE189" s="70">
        <f t="shared" si="124"/>
        <v>13.165432420686663</v>
      </c>
      <c r="DF189" s="70">
        <f t="shared" si="125"/>
        <v>2</v>
      </c>
      <c r="DG189" s="70">
        <f t="array" ref="DG189">SUM(IF($DA189:$DB189&lt;0,1,0))</f>
        <v>0</v>
      </c>
      <c r="DH189" s="70">
        <f t="shared" si="126"/>
        <v>0</v>
      </c>
      <c r="DI189" s="70">
        <f t="array" ref="DI189">SUM(IF($DA189:$DB189&gt;20,1,0))</f>
        <v>0</v>
      </c>
      <c r="DJ189" s="70">
        <f t="shared" si="127"/>
        <v>0</v>
      </c>
      <c r="DK189" s="70">
        <f t="array" ref="DK189">SUM(IF(DA189:DB189&gt;40,1,0))</f>
        <v>0</v>
      </c>
      <c r="DL189" s="70">
        <f t="shared" si="143"/>
        <v>0</v>
      </c>
      <c r="DM189" s="70">
        <v>10.199999999999999</v>
      </c>
      <c r="DN189" s="70">
        <v>17.2</v>
      </c>
      <c r="DO189" s="70">
        <f t="shared" si="153"/>
        <v>13.7</v>
      </c>
      <c r="DP189" s="70">
        <f t="shared" si="148"/>
        <v>13.7</v>
      </c>
      <c r="DQ189" s="70">
        <f t="shared" si="149"/>
        <v>17.2</v>
      </c>
      <c r="DR189" s="70">
        <f t="shared" si="150"/>
        <v>2</v>
      </c>
      <c r="DS189" s="70">
        <f t="array" ref="DS189">SUM(IF($DM189:$DN189&lt;0,1,0))</f>
        <v>0</v>
      </c>
      <c r="DT189" s="70">
        <f t="shared" si="151"/>
        <v>0</v>
      </c>
      <c r="DU189" s="70">
        <f t="array" ref="DU189">SUM(IF($DM189:$DN189&gt;20,1,0))</f>
        <v>0</v>
      </c>
      <c r="DV189" s="70">
        <f t="shared" si="152"/>
        <v>0</v>
      </c>
      <c r="DW189" s="70">
        <f t="array" ref="DW189">SUM(IF(DM189:DN189&gt;40,1,0))</f>
        <v>0</v>
      </c>
      <c r="DX189" s="70">
        <f t="shared" si="154"/>
        <v>0</v>
      </c>
      <c r="DY189" s="70">
        <f t="shared" si="145"/>
        <v>22.261049718749415</v>
      </c>
      <c r="DZ189" s="70">
        <f t="shared" si="128"/>
        <v>13.866</v>
      </c>
      <c r="EA189" s="70">
        <f t="shared" si="129"/>
        <v>132.6</v>
      </c>
      <c r="EB189" s="70">
        <f t="shared" si="146"/>
        <v>11.375855474611813</v>
      </c>
      <c r="EC189" s="70">
        <f t="shared" si="130"/>
        <v>24.359029737303732</v>
      </c>
      <c r="ED189" s="70">
        <f t="shared" si="131"/>
        <v>65</v>
      </c>
      <c r="EE189" s="70">
        <f t="shared" si="131"/>
        <v>1</v>
      </c>
      <c r="EF189" s="70">
        <f t="shared" si="132"/>
        <v>1.5384615384615385</v>
      </c>
      <c r="EG189" s="70">
        <f t="shared" si="133"/>
        <v>20</v>
      </c>
      <c r="EH189" s="103">
        <f t="shared" si="134"/>
        <v>30.76923076923077</v>
      </c>
      <c r="EI189" s="70">
        <f t="shared" si="147"/>
        <v>21.28982128982129</v>
      </c>
      <c r="EJ189" s="70">
        <f t="shared" si="135"/>
        <v>8</v>
      </c>
      <c r="EK189" s="70">
        <f t="shared" si="144"/>
        <v>12.307692307692308</v>
      </c>
      <c r="EL189" s="37"/>
      <c r="EM189" s="37"/>
      <c r="EN189" s="37"/>
      <c r="EO189" s="37"/>
    </row>
    <row r="190" spans="2:145" x14ac:dyDescent="0.4">
      <c r="B190" s="69">
        <v>1981</v>
      </c>
      <c r="C190" s="70">
        <v>14.6</v>
      </c>
      <c r="D190" s="70" t="s">
        <v>14</v>
      </c>
      <c r="E190" s="70">
        <v>14.7</v>
      </c>
      <c r="F190" s="70">
        <v>8.6999999999999993</v>
      </c>
      <c r="G190" s="70">
        <v>10.4</v>
      </c>
      <c r="H190" s="70">
        <v>116.5</v>
      </c>
      <c r="I190" s="70">
        <v>7.8950000000000076</v>
      </c>
      <c r="J190" s="70">
        <v>26.449999999999996</v>
      </c>
      <c r="K190" s="70">
        <v>12.5</v>
      </c>
      <c r="L190" s="70">
        <v>20.6</v>
      </c>
      <c r="M190" s="70">
        <v>15.7</v>
      </c>
      <c r="N190" s="70">
        <v>8.9</v>
      </c>
      <c r="O190" s="70">
        <v>14</v>
      </c>
      <c r="P190" s="70">
        <v>11.472557148834216</v>
      </c>
      <c r="Q190" s="70">
        <f t="shared" si="107"/>
        <v>21.724427472987244</v>
      </c>
      <c r="R190" s="70">
        <f t="shared" si="101"/>
        <v>14</v>
      </c>
      <c r="S190" s="70">
        <f t="shared" si="102"/>
        <v>116.5</v>
      </c>
      <c r="T190" s="70">
        <f t="shared" si="103"/>
        <v>14</v>
      </c>
      <c r="U190" s="70">
        <f t="array" ref="U190">SUM(IF($C190:$P190&lt;0,1,0))</f>
        <v>0</v>
      </c>
      <c r="V190" s="70">
        <f t="shared" si="104"/>
        <v>0</v>
      </c>
      <c r="W190" s="70">
        <f t="array" ref="W190">SUM(IF($C190:$P190&gt;20,1,0))</f>
        <v>4</v>
      </c>
      <c r="X190" s="70">
        <f t="shared" si="105"/>
        <v>28.571428571428569</v>
      </c>
      <c r="Y190" s="70">
        <f t="array" ref="Y190">SUM(IF(C190:P190&gt;40,1,0))</f>
        <v>2</v>
      </c>
      <c r="Z190" s="70">
        <f t="shared" si="106"/>
        <v>14.285714285714285</v>
      </c>
      <c r="AA190" s="70">
        <v>4.2637254901960784</v>
      </c>
      <c r="AB190" s="70">
        <v>9.5</v>
      </c>
      <c r="AC190" s="70">
        <v>13.115000000000032</v>
      </c>
      <c r="AD190" s="70">
        <v>12.2</v>
      </c>
      <c r="AE190" s="70">
        <v>4.9000000000000004</v>
      </c>
      <c r="AF190" s="70">
        <v>21.4</v>
      </c>
      <c r="AG190" s="70">
        <v>9.6999999999999993</v>
      </c>
      <c r="AH190" s="70">
        <v>1.4000000000000012</v>
      </c>
      <c r="AI190" s="70">
        <v>13.083</v>
      </c>
      <c r="AJ190" s="70">
        <v>8.1860000000000266</v>
      </c>
      <c r="AK190" s="70">
        <v>16.3</v>
      </c>
      <c r="AL190" s="70">
        <v>12.7</v>
      </c>
      <c r="AM190" s="70">
        <f t="shared" si="136"/>
        <v>10.562310457516345</v>
      </c>
      <c r="AN190" s="70">
        <f t="shared" si="108"/>
        <v>10.95</v>
      </c>
      <c r="AO190" s="70">
        <f t="shared" si="109"/>
        <v>21.4</v>
      </c>
      <c r="AP190" s="70">
        <f t="shared" si="110"/>
        <v>12</v>
      </c>
      <c r="AQ190" s="70">
        <f t="array" ref="AQ190">SUM(IF($AA190:$AL190&lt;0,1,0))</f>
        <v>0</v>
      </c>
      <c r="AR190" s="70">
        <f t="shared" si="111"/>
        <v>0</v>
      </c>
      <c r="AS190" s="70">
        <f t="array" ref="AS190">SUM(IF($AA190:$AL190&gt;20,1,0))</f>
        <v>1</v>
      </c>
      <c r="AT190" s="70">
        <f t="shared" si="112"/>
        <v>8.3333333333333321</v>
      </c>
      <c r="AU190" s="70">
        <f t="array" ref="AU190">SUM(IF(AA190:AL190&gt;40,1,0))</f>
        <v>0</v>
      </c>
      <c r="AV190" s="70">
        <f t="shared" si="137"/>
        <v>0</v>
      </c>
      <c r="AW190" s="70">
        <v>6.8</v>
      </c>
      <c r="AX190" s="70">
        <v>7.8723203204038432</v>
      </c>
      <c r="AY190" s="70">
        <v>11.7</v>
      </c>
      <c r="AZ190" s="70">
        <v>12</v>
      </c>
      <c r="BA190" s="70">
        <v>13.332999999999991</v>
      </c>
      <c r="BB190" s="70">
        <v>6.3239999999999963</v>
      </c>
      <c r="BC190" s="70">
        <v>22.951000000000032</v>
      </c>
      <c r="BD190" s="70">
        <v>4.5</v>
      </c>
      <c r="BE190" s="70">
        <v>19.5</v>
      </c>
      <c r="BF190" s="70">
        <v>6.8</v>
      </c>
      <c r="BG190" s="70">
        <v>13.7</v>
      </c>
      <c r="BH190" s="70">
        <v>21.2</v>
      </c>
      <c r="BI190" s="70">
        <v>20</v>
      </c>
      <c r="BJ190" s="70"/>
      <c r="BK190" s="70">
        <v>14.5</v>
      </c>
      <c r="BL190" s="70">
        <v>12.104000000000003</v>
      </c>
      <c r="BM190" s="70">
        <v>36.4</v>
      </c>
      <c r="BN190" s="70">
        <v>11.869548729616985</v>
      </c>
      <c r="BO190" s="70">
        <f t="shared" si="138"/>
        <v>14.209051120589463</v>
      </c>
      <c r="BP190" s="70">
        <f t="shared" si="113"/>
        <v>12.104000000000003</v>
      </c>
      <c r="BQ190" s="70">
        <f t="shared" si="114"/>
        <v>36.4</v>
      </c>
      <c r="BR190" s="70">
        <f t="shared" si="115"/>
        <v>17</v>
      </c>
      <c r="BS190" s="70">
        <f t="array" ref="BS190">SUM(IF($AW190:$BN190&lt;0,1,0))</f>
        <v>0</v>
      </c>
      <c r="BT190" s="70">
        <f t="shared" si="116"/>
        <v>0</v>
      </c>
      <c r="BU190" s="70">
        <f t="array" ref="BU190">SUM(IF($AW190:$BN190&gt;20,1,0))</f>
        <v>3</v>
      </c>
      <c r="BV190" s="70">
        <f t="shared" si="117"/>
        <v>17.647058823529413</v>
      </c>
      <c r="BW190" s="70">
        <f t="array" ref="BW190">SUM(IF(AW190:BN190&gt;40,1,0))</f>
        <v>0</v>
      </c>
      <c r="BX190" s="70">
        <f t="shared" si="139"/>
        <v>0</v>
      </c>
      <c r="BY190" s="70">
        <v>104.5</v>
      </c>
      <c r="BZ190" s="70">
        <v>32.1</v>
      </c>
      <c r="CA190" s="70">
        <v>101.7</v>
      </c>
      <c r="CB190" s="70">
        <v>19.7</v>
      </c>
      <c r="CC190" s="70">
        <v>27.4</v>
      </c>
      <c r="CD190" s="70">
        <v>37.1</v>
      </c>
      <c r="CE190" s="70">
        <v>7.5</v>
      </c>
      <c r="CF190" s="70">
        <v>16.399999999999999</v>
      </c>
      <c r="CG190" s="70">
        <v>14.8</v>
      </c>
      <c r="CH190" s="70">
        <v>11.4</v>
      </c>
      <c r="CI190" s="70">
        <v>13.714702771313721</v>
      </c>
      <c r="CJ190" s="70">
        <v>27.517999999999997</v>
      </c>
      <c r="CK190" s="70">
        <v>23.8</v>
      </c>
      <c r="CL190" s="70">
        <v>7.3</v>
      </c>
      <c r="CM190" s="70">
        <v>14</v>
      </c>
      <c r="CN190" s="70">
        <v>75.400000000000006</v>
      </c>
      <c r="CO190" s="70">
        <v>34</v>
      </c>
      <c r="CP190" s="70">
        <v>16.2</v>
      </c>
      <c r="CQ190" s="70">
        <f t="shared" si="140"/>
        <v>32.474039042850762</v>
      </c>
      <c r="CR190" s="70">
        <f t="shared" si="118"/>
        <v>21.75</v>
      </c>
      <c r="CS190" s="70">
        <f t="shared" si="119"/>
        <v>104.5</v>
      </c>
      <c r="CT190" s="70">
        <f t="shared" si="120"/>
        <v>18</v>
      </c>
      <c r="CU190" s="70">
        <f t="array" ref="CU190">SUM(IF($BY190:$CP190&lt;0,1,0))</f>
        <v>0</v>
      </c>
      <c r="CV190" s="70">
        <f t="shared" si="121"/>
        <v>0</v>
      </c>
      <c r="CW190" s="70">
        <f t="array" ref="CW190">SUM(IF($BY190:$CP190&gt;20,1,0))</f>
        <v>9</v>
      </c>
      <c r="CX190" s="70">
        <f t="shared" si="122"/>
        <v>50</v>
      </c>
      <c r="CY190" s="70">
        <f t="array" ref="CY190">SUM(IF(BY190:CP190&gt;40,1,0))</f>
        <v>3</v>
      </c>
      <c r="CZ190" s="70">
        <f t="shared" si="141"/>
        <v>16.666666666666664</v>
      </c>
      <c r="DA190" s="70">
        <v>12.5</v>
      </c>
      <c r="DB190" s="70">
        <v>10.4</v>
      </c>
      <c r="DC190" s="70">
        <f t="shared" si="142"/>
        <v>11.45</v>
      </c>
      <c r="DD190" s="70">
        <f t="shared" si="123"/>
        <v>11.45</v>
      </c>
      <c r="DE190" s="70">
        <f t="shared" si="124"/>
        <v>12.5</v>
      </c>
      <c r="DF190" s="70">
        <f t="shared" si="125"/>
        <v>2</v>
      </c>
      <c r="DG190" s="70">
        <f t="array" ref="DG190">SUM(IF($DA190:$DB190&lt;0,1,0))</f>
        <v>0</v>
      </c>
      <c r="DH190" s="70">
        <f t="shared" si="126"/>
        <v>0</v>
      </c>
      <c r="DI190" s="70">
        <f t="array" ref="DI190">SUM(IF($DA190:$DB190&gt;20,1,0))</f>
        <v>0</v>
      </c>
      <c r="DJ190" s="70">
        <f t="shared" si="127"/>
        <v>0</v>
      </c>
      <c r="DK190" s="70">
        <f t="array" ref="DK190">SUM(IF(DA190:DB190&gt;40,1,0))</f>
        <v>0</v>
      </c>
      <c r="DL190" s="70">
        <f t="shared" si="143"/>
        <v>0</v>
      </c>
      <c r="DM190" s="70">
        <v>9.6</v>
      </c>
      <c r="DN190" s="70">
        <v>15.3</v>
      </c>
      <c r="DO190" s="70">
        <f t="shared" si="153"/>
        <v>12.45</v>
      </c>
      <c r="DP190" s="70">
        <f t="shared" si="148"/>
        <v>12.45</v>
      </c>
      <c r="DQ190" s="70">
        <f t="shared" si="149"/>
        <v>15.3</v>
      </c>
      <c r="DR190" s="70">
        <f t="shared" si="150"/>
        <v>2</v>
      </c>
      <c r="DS190" s="70">
        <f t="array" ref="DS190">SUM(IF($DM190:$DN190&lt;0,1,0))</f>
        <v>0</v>
      </c>
      <c r="DT190" s="70">
        <f t="shared" si="151"/>
        <v>0</v>
      </c>
      <c r="DU190" s="70">
        <f t="array" ref="DU190">SUM(IF($DM190:$DN190&gt;20,1,0))</f>
        <v>0</v>
      </c>
      <c r="DV190" s="70">
        <f t="shared" si="152"/>
        <v>0</v>
      </c>
      <c r="DW190" s="70">
        <f t="array" ref="DW190">SUM(IF(DM190:DN190&gt;40,1,0))</f>
        <v>0</v>
      </c>
      <c r="DX190" s="70">
        <f t="shared" si="154"/>
        <v>0</v>
      </c>
      <c r="DY190" s="70">
        <f t="shared" si="145"/>
        <v>20.047685225943201</v>
      </c>
      <c r="DZ190" s="70">
        <f t="shared" si="128"/>
        <v>13.516499999999995</v>
      </c>
      <c r="EA190" s="70">
        <f t="shared" si="129"/>
        <v>116.5</v>
      </c>
      <c r="EB190" s="70">
        <f t="shared" si="146"/>
        <v>11.651417298515808</v>
      </c>
      <c r="EC190" s="70">
        <f t="shared" si="130"/>
        <v>22.364183221428469</v>
      </c>
      <c r="ED190" s="70">
        <f t="shared" si="131"/>
        <v>65</v>
      </c>
      <c r="EE190" s="70">
        <f t="shared" si="131"/>
        <v>0</v>
      </c>
      <c r="EF190" s="70">
        <f t="shared" si="132"/>
        <v>0</v>
      </c>
      <c r="EG190" s="70">
        <f t="shared" si="133"/>
        <v>17</v>
      </c>
      <c r="EH190" s="103">
        <f t="shared" si="134"/>
        <v>26.153846153846157</v>
      </c>
      <c r="EI190" s="70">
        <f t="shared" si="147"/>
        <v>22.113442113442115</v>
      </c>
      <c r="EJ190" s="70">
        <f t="shared" si="135"/>
        <v>5</v>
      </c>
      <c r="EK190" s="70">
        <f t="shared" si="144"/>
        <v>7.6923076923076925</v>
      </c>
      <c r="EL190" s="37"/>
      <c r="EM190" s="37"/>
      <c r="EN190" s="37"/>
      <c r="EO190" s="37"/>
    </row>
    <row r="191" spans="2:145" x14ac:dyDescent="0.4">
      <c r="B191" s="69">
        <v>1982</v>
      </c>
      <c r="C191" s="70">
        <v>6.6</v>
      </c>
      <c r="D191" s="70" t="s">
        <v>14</v>
      </c>
      <c r="E191" s="70">
        <v>13.2</v>
      </c>
      <c r="F191" s="70">
        <v>7.4</v>
      </c>
      <c r="G191" s="70">
        <v>14.9</v>
      </c>
      <c r="H191" s="70">
        <v>22.3</v>
      </c>
      <c r="I191" s="70">
        <v>13.820999999999994</v>
      </c>
      <c r="J191" s="70">
        <v>13.383999999999997</v>
      </c>
      <c r="K191" s="70">
        <v>10.5</v>
      </c>
      <c r="L191" s="70">
        <v>7.7</v>
      </c>
      <c r="M191" s="70">
        <v>14.4</v>
      </c>
      <c r="N191" s="70">
        <v>13.7</v>
      </c>
      <c r="O191" s="70">
        <v>12.5</v>
      </c>
      <c r="P191" s="70">
        <v>13.378942070648048</v>
      </c>
      <c r="Q191" s="70">
        <f t="shared" si="107"/>
        <v>12.598764774665234</v>
      </c>
      <c r="R191" s="70">
        <f t="shared" si="101"/>
        <v>13.378942070648048</v>
      </c>
      <c r="S191" s="70">
        <f t="shared" si="102"/>
        <v>22.3</v>
      </c>
      <c r="T191" s="70">
        <f t="shared" si="103"/>
        <v>14</v>
      </c>
      <c r="U191" s="70">
        <f t="array" ref="U191">SUM(IF($C191:$P191&lt;0,1,0))</f>
        <v>0</v>
      </c>
      <c r="V191" s="70">
        <f t="shared" si="104"/>
        <v>0</v>
      </c>
      <c r="W191" s="70">
        <f t="array" ref="W191">SUM(IF($C191:$P191&gt;20,1,0))</f>
        <v>2</v>
      </c>
      <c r="X191" s="70">
        <f t="shared" si="105"/>
        <v>14.285714285714285</v>
      </c>
      <c r="Y191" s="70">
        <f t="array" ref="Y191">SUM(IF(C191:P191&gt;40,1,0))</f>
        <v>1</v>
      </c>
      <c r="Z191" s="70">
        <f t="shared" si="106"/>
        <v>7.1428571428571423</v>
      </c>
      <c r="AA191" s="70">
        <v>0.14168591224018956</v>
      </c>
      <c r="AB191" s="70">
        <v>10.9</v>
      </c>
      <c r="AC191" s="70">
        <v>7.8869999999999996</v>
      </c>
      <c r="AD191" s="70">
        <v>9.5</v>
      </c>
      <c r="AE191" s="70">
        <v>2.7</v>
      </c>
      <c r="AF191" s="70">
        <v>7.2</v>
      </c>
      <c r="AG191" s="70">
        <v>5.8</v>
      </c>
      <c r="AH191" s="70">
        <v>5.2000000000000046</v>
      </c>
      <c r="AI191" s="70">
        <v>8.9789999999999814</v>
      </c>
      <c r="AJ191" s="70">
        <v>3.9199999999999902</v>
      </c>
      <c r="AK191" s="70">
        <v>3</v>
      </c>
      <c r="AL191" s="70">
        <v>5.3</v>
      </c>
      <c r="AM191" s="70">
        <f t="shared" si="136"/>
        <v>5.8773071593533466</v>
      </c>
      <c r="AN191" s="70">
        <f t="shared" si="108"/>
        <v>5.55</v>
      </c>
      <c r="AO191" s="70">
        <f t="shared" si="109"/>
        <v>10.9</v>
      </c>
      <c r="AP191" s="70">
        <f t="shared" si="110"/>
        <v>12</v>
      </c>
      <c r="AQ191" s="70">
        <f t="array" ref="AQ191">SUM(IF($AA191:$AL191&lt;0,1,0))</f>
        <v>0</v>
      </c>
      <c r="AR191" s="70">
        <f t="shared" si="111"/>
        <v>0</v>
      </c>
      <c r="AS191" s="70">
        <f t="array" ref="AS191">SUM(IF($AA191:$AL191&gt;20,1,0))</f>
        <v>0</v>
      </c>
      <c r="AT191" s="70">
        <f t="shared" si="112"/>
        <v>0</v>
      </c>
      <c r="AU191" s="70">
        <f t="array" ref="AU191">SUM(IF(AA191:AL191&gt;40,1,0))</f>
        <v>0</v>
      </c>
      <c r="AV191" s="70">
        <f t="shared" si="137"/>
        <v>0</v>
      </c>
      <c r="AW191" s="70">
        <v>5.4</v>
      </c>
      <c r="AX191" s="70">
        <v>8.3986041457706406</v>
      </c>
      <c r="AY191" s="70">
        <v>10.1</v>
      </c>
      <c r="AZ191" s="70">
        <v>9.3000000000000007</v>
      </c>
      <c r="BA191" s="70">
        <v>11.977999999999991</v>
      </c>
      <c r="BB191" s="70">
        <v>5.2559999999999718</v>
      </c>
      <c r="BC191" s="70">
        <v>18.667000000000012</v>
      </c>
      <c r="BD191" s="70">
        <v>7</v>
      </c>
      <c r="BE191" s="70">
        <v>16.5</v>
      </c>
      <c r="BF191" s="70">
        <v>5.9</v>
      </c>
      <c r="BG191" s="70">
        <v>11.3</v>
      </c>
      <c r="BH191" s="70">
        <v>100.8</v>
      </c>
      <c r="BI191" s="70">
        <v>22.7</v>
      </c>
      <c r="BJ191" s="70"/>
      <c r="BK191" s="70">
        <v>14.4</v>
      </c>
      <c r="BL191" s="70">
        <v>8.5890000000000235</v>
      </c>
      <c r="BM191" s="70">
        <v>31.1</v>
      </c>
      <c r="BN191" s="70">
        <v>8.6101694915254221</v>
      </c>
      <c r="BO191" s="70">
        <f t="shared" si="138"/>
        <v>17.41169256689977</v>
      </c>
      <c r="BP191" s="70">
        <f t="shared" si="113"/>
        <v>10.1</v>
      </c>
      <c r="BQ191" s="70">
        <f t="shared" si="114"/>
        <v>100.8</v>
      </c>
      <c r="BR191" s="70">
        <f t="shared" si="115"/>
        <v>17</v>
      </c>
      <c r="BS191" s="70">
        <f t="array" ref="BS191">SUM(IF($AW191:$BN191&lt;0,1,0))</f>
        <v>0</v>
      </c>
      <c r="BT191" s="70">
        <f t="shared" si="116"/>
        <v>0</v>
      </c>
      <c r="BU191" s="70">
        <f t="array" ref="BU191">SUM(IF($AW191:$BN191&gt;20,1,0))</f>
        <v>3</v>
      </c>
      <c r="BV191" s="70">
        <f t="shared" si="117"/>
        <v>17.647058823529413</v>
      </c>
      <c r="BW191" s="70">
        <f t="array" ref="BW191">SUM(IF(AW191:BN191&gt;40,1,0))</f>
        <v>1</v>
      </c>
      <c r="BX191" s="70">
        <f t="shared" si="139"/>
        <v>5.8823529411764701</v>
      </c>
      <c r="BY191" s="70">
        <v>164.8</v>
      </c>
      <c r="BZ191" s="70">
        <v>123.6</v>
      </c>
      <c r="CA191" s="70">
        <v>100.5</v>
      </c>
      <c r="CB191" s="70">
        <v>9.9</v>
      </c>
      <c r="CC191" s="70">
        <v>24.5</v>
      </c>
      <c r="CD191" s="70">
        <v>90.1</v>
      </c>
      <c r="CE191" s="70">
        <v>7.6</v>
      </c>
      <c r="CF191" s="70">
        <v>16.3</v>
      </c>
      <c r="CG191" s="70">
        <v>11.7</v>
      </c>
      <c r="CH191" s="70">
        <v>4.9000000000000004</v>
      </c>
      <c r="CI191" s="70">
        <v>9</v>
      </c>
      <c r="CJ191" s="70">
        <v>98.806000000000012</v>
      </c>
      <c r="CK191" s="70">
        <v>28.5</v>
      </c>
      <c r="CL191" s="70">
        <v>4.3</v>
      </c>
      <c r="CM191" s="70">
        <v>6.8</v>
      </c>
      <c r="CN191" s="70">
        <v>64.5</v>
      </c>
      <c r="CO191" s="70">
        <v>19</v>
      </c>
      <c r="CP191" s="70">
        <v>9.6</v>
      </c>
      <c r="CQ191" s="70">
        <f t="shared" si="140"/>
        <v>44.133666666666663</v>
      </c>
      <c r="CR191" s="70">
        <f t="shared" si="118"/>
        <v>17.649999999999999</v>
      </c>
      <c r="CS191" s="70">
        <f t="shared" si="119"/>
        <v>164.8</v>
      </c>
      <c r="CT191" s="70">
        <f t="shared" si="120"/>
        <v>18</v>
      </c>
      <c r="CU191" s="70">
        <f t="array" ref="CU191">SUM(IF($BY191:$CP191&lt;0,1,0))</f>
        <v>0</v>
      </c>
      <c r="CV191" s="70">
        <f t="shared" si="121"/>
        <v>0</v>
      </c>
      <c r="CW191" s="70">
        <f t="array" ref="CW191">SUM(IF($BY191:$CP191&gt;20,1,0))</f>
        <v>8</v>
      </c>
      <c r="CX191" s="70">
        <f t="shared" si="122"/>
        <v>44.444444444444443</v>
      </c>
      <c r="CY191" s="70">
        <f t="array" ref="CY191">SUM(IF(BY191:CP191&gt;40,1,0))</f>
        <v>6</v>
      </c>
      <c r="CZ191" s="70">
        <f t="shared" si="141"/>
        <v>33.333333333333329</v>
      </c>
      <c r="DA191" s="70">
        <v>10.7</v>
      </c>
      <c r="DB191" s="70">
        <v>6.2</v>
      </c>
      <c r="DC191" s="70">
        <f t="shared" si="142"/>
        <v>8.4499999999999993</v>
      </c>
      <c r="DD191" s="70">
        <f t="shared" si="123"/>
        <v>8.4499999999999993</v>
      </c>
      <c r="DE191" s="70">
        <f t="shared" si="124"/>
        <v>10.7</v>
      </c>
      <c r="DF191" s="70">
        <f t="shared" si="125"/>
        <v>2</v>
      </c>
      <c r="DG191" s="70">
        <f t="array" ref="DG191">SUM(IF($DA191:$DB191&lt;0,1,0))</f>
        <v>0</v>
      </c>
      <c r="DH191" s="70">
        <f t="shared" si="126"/>
        <v>0</v>
      </c>
      <c r="DI191" s="70">
        <f t="array" ref="DI191">SUM(IF($DA191:$DB191&gt;20,1,0))</f>
        <v>0</v>
      </c>
      <c r="DJ191" s="70">
        <f t="shared" si="127"/>
        <v>0</v>
      </c>
      <c r="DK191" s="70">
        <f t="array" ref="DK191">SUM(IF(DA191:DB191&gt;40,1,0))</f>
        <v>0</v>
      </c>
      <c r="DL191" s="70">
        <f t="shared" si="143"/>
        <v>0</v>
      </c>
      <c r="DM191" s="70">
        <v>11.2</v>
      </c>
      <c r="DN191" s="70">
        <v>16</v>
      </c>
      <c r="DO191" s="70">
        <f t="shared" si="153"/>
        <v>13.6</v>
      </c>
      <c r="DP191" s="70">
        <f t="shared" si="148"/>
        <v>13.6</v>
      </c>
      <c r="DQ191" s="70">
        <f t="shared" si="149"/>
        <v>16</v>
      </c>
      <c r="DR191" s="70">
        <f t="shared" si="150"/>
        <v>2</v>
      </c>
      <c r="DS191" s="70">
        <f t="array" ref="DS191">SUM(IF($DM191:$DN191&lt;0,1,0))</f>
        <v>0</v>
      </c>
      <c r="DT191" s="70">
        <f t="shared" si="151"/>
        <v>0</v>
      </c>
      <c r="DU191" s="70">
        <f t="array" ref="DU191">SUM(IF($DM191:$DN191&gt;20,1,0))</f>
        <v>0</v>
      </c>
      <c r="DV191" s="70">
        <f t="shared" si="152"/>
        <v>0</v>
      </c>
      <c r="DW191" s="70">
        <f t="array" ref="DW191">SUM(IF(DM191:DN191&gt;40,1,0))</f>
        <v>0</v>
      </c>
      <c r="DX191" s="70">
        <f t="shared" si="154"/>
        <v>0</v>
      </c>
      <c r="DY191" s="70">
        <f t="shared" si="145"/>
        <v>21.387756275315379</v>
      </c>
      <c r="DZ191" s="70">
        <f t="shared" si="128"/>
        <v>10.6</v>
      </c>
      <c r="EA191" s="70">
        <f t="shared" si="129"/>
        <v>164.8</v>
      </c>
      <c r="EB191" s="70">
        <f t="shared" si="146"/>
        <v>11.702763390532676</v>
      </c>
      <c r="EC191" s="70">
        <f t="shared" si="130"/>
        <v>31.99833148566535</v>
      </c>
      <c r="ED191" s="70">
        <f t="shared" si="131"/>
        <v>65</v>
      </c>
      <c r="EE191" s="70">
        <f t="shared" si="131"/>
        <v>0</v>
      </c>
      <c r="EF191" s="70">
        <f t="shared" si="132"/>
        <v>0</v>
      </c>
      <c r="EG191" s="70">
        <f t="shared" si="133"/>
        <v>13</v>
      </c>
      <c r="EH191" s="103">
        <f t="shared" si="134"/>
        <v>20</v>
      </c>
      <c r="EI191" s="70">
        <f t="shared" si="147"/>
        <v>22.668997668997672</v>
      </c>
      <c r="EJ191" s="70">
        <f t="shared" si="135"/>
        <v>8</v>
      </c>
      <c r="EK191" s="70">
        <f t="shared" si="144"/>
        <v>12.307692307692308</v>
      </c>
      <c r="EL191" s="37"/>
      <c r="EM191" s="37"/>
      <c r="EN191" s="37"/>
      <c r="EO191" s="37"/>
    </row>
    <row r="192" spans="2:145" x14ac:dyDescent="0.4">
      <c r="B192" s="69">
        <v>1983</v>
      </c>
      <c r="C192" s="70">
        <v>7.8</v>
      </c>
      <c r="D192" s="70" t="s">
        <v>14</v>
      </c>
      <c r="E192" s="70">
        <v>14.6</v>
      </c>
      <c r="F192" s="70">
        <v>5.9</v>
      </c>
      <c r="G192" s="70">
        <v>16</v>
      </c>
      <c r="H192" s="70">
        <v>122.9</v>
      </c>
      <c r="I192" s="70">
        <v>11.603000000000009</v>
      </c>
      <c r="J192" s="70">
        <v>7.451999999999992</v>
      </c>
      <c r="K192" s="70">
        <v>6.2</v>
      </c>
      <c r="L192" s="70">
        <v>23.2</v>
      </c>
      <c r="M192" s="70">
        <v>12.6</v>
      </c>
      <c r="N192" s="70">
        <v>9</v>
      </c>
      <c r="O192" s="70">
        <v>19.7</v>
      </c>
      <c r="P192" s="70">
        <v>31.921632947868162</v>
      </c>
      <c r="Q192" s="70">
        <f t="shared" si="107"/>
        <v>22.221279457528318</v>
      </c>
      <c r="R192" s="70">
        <f t="shared" si="101"/>
        <v>12.6</v>
      </c>
      <c r="S192" s="70">
        <f t="shared" si="102"/>
        <v>122.9</v>
      </c>
      <c r="T192" s="70">
        <f t="shared" si="103"/>
        <v>14</v>
      </c>
      <c r="U192" s="70">
        <f t="array" ref="U192">SUM(IF($C192:$P192&lt;0,1,0))</f>
        <v>0</v>
      </c>
      <c r="V192" s="70">
        <f t="shared" si="104"/>
        <v>0</v>
      </c>
      <c r="W192" s="70">
        <f t="array" ref="W192">SUM(IF($C192:$P192&gt;20,1,0))</f>
        <v>4</v>
      </c>
      <c r="X192" s="70">
        <f t="shared" si="105"/>
        <v>28.571428571428569</v>
      </c>
      <c r="Y192" s="70">
        <f t="array" ref="Y192">SUM(IF(C192:P192&gt;40,1,0))</f>
        <v>2</v>
      </c>
      <c r="Z192" s="70">
        <f t="shared" si="106"/>
        <v>14.285714285714285</v>
      </c>
      <c r="AA192" s="70">
        <v>1.8063380281690122</v>
      </c>
      <c r="AB192" s="70">
        <v>10</v>
      </c>
      <c r="AC192" s="70">
        <v>11.868999999999996</v>
      </c>
      <c r="AD192" s="70">
        <v>11.8</v>
      </c>
      <c r="AE192" s="70">
        <v>1.9</v>
      </c>
      <c r="AF192" s="70">
        <v>3.4</v>
      </c>
      <c r="AG192" s="70">
        <v>3.7</v>
      </c>
      <c r="AH192" s="70">
        <v>5.8999999999999941</v>
      </c>
      <c r="AI192" s="70">
        <v>5.2520000000000122</v>
      </c>
      <c r="AJ192" s="70">
        <v>1.0339999999999794</v>
      </c>
      <c r="AK192" s="70">
        <v>1.4</v>
      </c>
      <c r="AL192" s="70">
        <v>3.7</v>
      </c>
      <c r="AM192" s="70">
        <f t="shared" si="136"/>
        <v>5.1467781690140821</v>
      </c>
      <c r="AN192" s="70">
        <f t="shared" si="108"/>
        <v>3.7</v>
      </c>
      <c r="AO192" s="70">
        <f t="shared" si="109"/>
        <v>11.868999999999996</v>
      </c>
      <c r="AP192" s="70">
        <f t="shared" si="110"/>
        <v>12</v>
      </c>
      <c r="AQ192" s="70">
        <f t="array" ref="AQ192">SUM(IF($AA192:$AL192&lt;0,1,0))</f>
        <v>0</v>
      </c>
      <c r="AR192" s="70">
        <f t="shared" si="111"/>
        <v>0</v>
      </c>
      <c r="AS192" s="70">
        <f t="array" ref="AS192">SUM(IF($AA192:$AL192&gt;20,1,0))</f>
        <v>0</v>
      </c>
      <c r="AT192" s="70">
        <f t="shared" si="112"/>
        <v>0</v>
      </c>
      <c r="AU192" s="70">
        <f t="array" ref="AU192">SUM(IF(AA192:AL192&gt;40,1,0))</f>
        <v>0</v>
      </c>
      <c r="AV192" s="70">
        <f t="shared" si="137"/>
        <v>0</v>
      </c>
      <c r="AW192" s="70">
        <v>3.3</v>
      </c>
      <c r="AX192" s="70">
        <v>7.4294635860360518</v>
      </c>
      <c r="AY192" s="70">
        <v>6.9</v>
      </c>
      <c r="AZ192" s="70">
        <v>8.4</v>
      </c>
      <c r="BA192" s="70">
        <v>9.4599999999999884</v>
      </c>
      <c r="BB192" s="70">
        <v>3.2840000000000202</v>
      </c>
      <c r="BC192" s="70">
        <v>20.22499999999998</v>
      </c>
      <c r="BD192" s="70">
        <v>7.6</v>
      </c>
      <c r="BE192" s="70">
        <v>14.6</v>
      </c>
      <c r="BF192" s="70">
        <v>2.9</v>
      </c>
      <c r="BG192" s="70">
        <v>8.4</v>
      </c>
      <c r="BH192" s="70">
        <v>22.1</v>
      </c>
      <c r="BI192" s="70">
        <v>25.1</v>
      </c>
      <c r="BJ192" s="70"/>
      <c r="BK192" s="70">
        <v>12.2</v>
      </c>
      <c r="BL192" s="70">
        <v>8.8729999999999762</v>
      </c>
      <c r="BM192" s="70">
        <v>31.3</v>
      </c>
      <c r="BN192" s="70">
        <v>4.5880149812734139</v>
      </c>
      <c r="BO192" s="70">
        <f t="shared" si="138"/>
        <v>11.568204621606437</v>
      </c>
      <c r="BP192" s="70">
        <f t="shared" si="113"/>
        <v>8.4</v>
      </c>
      <c r="BQ192" s="70">
        <f t="shared" si="114"/>
        <v>31.3</v>
      </c>
      <c r="BR192" s="70">
        <f t="shared" si="115"/>
        <v>17</v>
      </c>
      <c r="BS192" s="70">
        <f t="array" ref="BS192">SUM(IF($AW192:$BN192&lt;0,1,0))</f>
        <v>0</v>
      </c>
      <c r="BT192" s="70">
        <f t="shared" si="116"/>
        <v>0</v>
      </c>
      <c r="BU192" s="70">
        <f t="array" ref="BU192">SUM(IF($AW192:$BN192&gt;20,1,0))</f>
        <v>4</v>
      </c>
      <c r="BV192" s="70">
        <f t="shared" si="117"/>
        <v>23.52941176470588</v>
      </c>
      <c r="BW192" s="70">
        <f t="array" ref="BW192">SUM(IF(AW192:BN192&gt;40,1,0))</f>
        <v>0</v>
      </c>
      <c r="BX192" s="70">
        <f t="shared" si="139"/>
        <v>0</v>
      </c>
      <c r="BY192" s="70">
        <v>343.8</v>
      </c>
      <c r="BZ192" s="70">
        <v>275.60000000000002</v>
      </c>
      <c r="CA192" s="70">
        <v>135</v>
      </c>
      <c r="CB192" s="70">
        <v>27.3</v>
      </c>
      <c r="CC192" s="70">
        <v>19.8</v>
      </c>
      <c r="CD192" s="70">
        <v>32.6</v>
      </c>
      <c r="CE192" s="70">
        <v>5.6</v>
      </c>
      <c r="CF192" s="70">
        <v>48.4</v>
      </c>
      <c r="CG192" s="70">
        <v>13.1</v>
      </c>
      <c r="CH192" s="70">
        <v>6.7</v>
      </c>
      <c r="CI192" s="70">
        <v>8.1999999999999993</v>
      </c>
      <c r="CJ192" s="70">
        <v>80.785000000000025</v>
      </c>
      <c r="CK192" s="70">
        <v>33.6</v>
      </c>
      <c r="CL192" s="70">
        <v>2.1</v>
      </c>
      <c r="CM192" s="70">
        <v>13.4</v>
      </c>
      <c r="CN192" s="70">
        <v>111.1</v>
      </c>
      <c r="CO192" s="70">
        <v>49.2</v>
      </c>
      <c r="CP192" s="70">
        <v>6.2</v>
      </c>
      <c r="CQ192" s="70">
        <f t="shared" si="140"/>
        <v>67.360277777777782</v>
      </c>
      <c r="CR192" s="70">
        <f t="shared" si="118"/>
        <v>29.950000000000003</v>
      </c>
      <c r="CS192" s="70">
        <f t="shared" si="119"/>
        <v>343.8</v>
      </c>
      <c r="CT192" s="70">
        <f t="shared" si="120"/>
        <v>18</v>
      </c>
      <c r="CU192" s="70">
        <f t="array" ref="CU192">SUM(IF($BY192:$CP192&lt;0,1,0))</f>
        <v>0</v>
      </c>
      <c r="CV192" s="70">
        <f t="shared" si="121"/>
        <v>0</v>
      </c>
      <c r="CW192" s="70">
        <f t="array" ref="CW192">SUM(IF($BY192:$CP192&gt;20,1,0))</f>
        <v>10</v>
      </c>
      <c r="CX192" s="70">
        <f t="shared" si="122"/>
        <v>55.555555555555557</v>
      </c>
      <c r="CY192" s="70">
        <f t="array" ref="CY192">SUM(IF(BY192:CP192&gt;40,1,0))</f>
        <v>7</v>
      </c>
      <c r="CZ192" s="70">
        <f t="shared" si="141"/>
        <v>38.888888888888893</v>
      </c>
      <c r="DA192" s="70">
        <v>5.9</v>
      </c>
      <c r="DB192" s="70">
        <v>3.2</v>
      </c>
      <c r="DC192" s="70">
        <f t="shared" si="142"/>
        <v>4.5500000000000007</v>
      </c>
      <c r="DD192" s="70">
        <f t="shared" si="123"/>
        <v>4.5500000000000007</v>
      </c>
      <c r="DE192" s="70">
        <f t="shared" si="124"/>
        <v>5.9</v>
      </c>
      <c r="DF192" s="70">
        <f t="shared" si="125"/>
        <v>2</v>
      </c>
      <c r="DG192" s="70">
        <f t="array" ref="DG192">SUM(IF($DA192:$DB192&lt;0,1,0))</f>
        <v>0</v>
      </c>
      <c r="DH192" s="70">
        <f t="shared" si="126"/>
        <v>0</v>
      </c>
      <c r="DI192" s="70">
        <f t="array" ref="DI192">SUM(IF($DA192:$DB192&gt;20,1,0))</f>
        <v>0</v>
      </c>
      <c r="DJ192" s="70">
        <f t="shared" si="127"/>
        <v>0</v>
      </c>
      <c r="DK192" s="70">
        <f t="array" ref="DK192">SUM(IF(DA192:DB192&gt;40,1,0))</f>
        <v>0</v>
      </c>
      <c r="DL192" s="70">
        <f t="shared" si="143"/>
        <v>0</v>
      </c>
      <c r="DM192" s="70">
        <v>10.1</v>
      </c>
      <c r="DN192" s="70">
        <v>7.4</v>
      </c>
      <c r="DO192" s="70">
        <f t="shared" si="153"/>
        <v>8.75</v>
      </c>
      <c r="DP192" s="70">
        <f t="shared" si="148"/>
        <v>8.75</v>
      </c>
      <c r="DQ192" s="70">
        <f t="shared" si="149"/>
        <v>10.1</v>
      </c>
      <c r="DR192" s="70">
        <f t="shared" si="150"/>
        <v>2</v>
      </c>
      <c r="DS192" s="70">
        <f t="array" ref="DS192">SUM(IF($DM192:$DN192&lt;0,1,0))</f>
        <v>0</v>
      </c>
      <c r="DT192" s="70">
        <f t="shared" si="151"/>
        <v>0</v>
      </c>
      <c r="DU192" s="70">
        <f t="array" ref="DU192">SUM(IF($DM192:$DN192&gt;20,1,0))</f>
        <v>0</v>
      </c>
      <c r="DV192" s="70">
        <f t="shared" si="152"/>
        <v>0</v>
      </c>
      <c r="DW192" s="70">
        <f t="array" ref="DW192">SUM(IF(DM192:DN192&gt;40,1,0))</f>
        <v>0</v>
      </c>
      <c r="DX192" s="70">
        <f t="shared" si="154"/>
        <v>0</v>
      </c>
      <c r="DY192" s="70">
        <f t="shared" si="145"/>
        <v>27.912225774114788</v>
      </c>
      <c r="DZ192" s="70">
        <f t="shared" si="128"/>
        <v>9.2299999999999933</v>
      </c>
      <c r="EA192" s="70">
        <f t="shared" si="129"/>
        <v>343.8</v>
      </c>
      <c r="EB192" s="70">
        <f t="shared" si="146"/>
        <v>11.49273315878659</v>
      </c>
      <c r="EC192" s="70">
        <f t="shared" si="130"/>
        <v>58.034247009602076</v>
      </c>
      <c r="ED192" s="70">
        <f t="shared" si="131"/>
        <v>65</v>
      </c>
      <c r="EE192" s="70">
        <f t="shared" si="131"/>
        <v>0</v>
      </c>
      <c r="EF192" s="70">
        <f t="shared" si="132"/>
        <v>0</v>
      </c>
      <c r="EG192" s="70">
        <f t="shared" si="133"/>
        <v>18</v>
      </c>
      <c r="EH192" s="103">
        <f t="shared" si="134"/>
        <v>27.692307692307693</v>
      </c>
      <c r="EI192" s="70">
        <f t="shared" si="147"/>
        <v>23.749028749028753</v>
      </c>
      <c r="EJ192" s="70">
        <f t="shared" si="135"/>
        <v>9</v>
      </c>
      <c r="EK192" s="70">
        <f t="shared" si="144"/>
        <v>13.846153846153847</v>
      </c>
      <c r="EL192" s="37"/>
      <c r="EM192" s="37"/>
      <c r="EN192" s="37"/>
      <c r="EO192" s="37"/>
    </row>
    <row r="193" spans="2:145" x14ac:dyDescent="0.4">
      <c r="B193" s="69">
        <v>1984</v>
      </c>
      <c r="C193" s="70">
        <v>6.3</v>
      </c>
      <c r="D193" s="70" t="s">
        <v>14</v>
      </c>
      <c r="E193" s="70">
        <v>2.6</v>
      </c>
      <c r="F193" s="70">
        <v>4.3</v>
      </c>
      <c r="G193" s="70">
        <v>17.100000000000001</v>
      </c>
      <c r="H193" s="70">
        <v>39.700000000000003</v>
      </c>
      <c r="I193" s="70">
        <v>20.66699999999997</v>
      </c>
      <c r="J193" s="70">
        <v>5.5250000000000021</v>
      </c>
      <c r="K193" s="70">
        <v>12.4</v>
      </c>
      <c r="L193" s="70">
        <v>39.6</v>
      </c>
      <c r="M193" s="70">
        <v>11.2</v>
      </c>
      <c r="N193" s="70">
        <v>8.6</v>
      </c>
      <c r="O193" s="70">
        <v>20</v>
      </c>
      <c r="P193" s="70">
        <v>11.640175429591459</v>
      </c>
      <c r="Q193" s="70">
        <f t="shared" si="107"/>
        <v>15.356321186891648</v>
      </c>
      <c r="R193" s="70">
        <f t="shared" si="101"/>
        <v>11.640175429591459</v>
      </c>
      <c r="S193" s="70">
        <f t="shared" si="102"/>
        <v>39.700000000000003</v>
      </c>
      <c r="T193" s="70">
        <f t="shared" si="103"/>
        <v>14</v>
      </c>
      <c r="U193" s="70">
        <f t="array" ref="U193">SUM(IF($C193:$P193&lt;0,1,0))</f>
        <v>0</v>
      </c>
      <c r="V193" s="70">
        <f t="shared" si="104"/>
        <v>0</v>
      </c>
      <c r="W193" s="70">
        <f t="array" ref="W193">SUM(IF($C193:$P193&gt;20,1,0))</f>
        <v>4</v>
      </c>
      <c r="X193" s="70">
        <f t="shared" si="105"/>
        <v>28.571428571428569</v>
      </c>
      <c r="Y193" s="70">
        <f t="array" ref="Y193">SUM(IF(C193:P193&gt;40,1,0))</f>
        <v>1</v>
      </c>
      <c r="Z193" s="70">
        <f t="shared" si="106"/>
        <v>7.1428571428571423</v>
      </c>
      <c r="AA193" s="70">
        <v>2.7218390804597687</v>
      </c>
      <c r="AB193" s="70">
        <v>8.6</v>
      </c>
      <c r="AC193" s="70">
        <v>8.3220000000000063</v>
      </c>
      <c r="AD193" s="70">
        <v>10.5</v>
      </c>
      <c r="AE193" s="70">
        <v>2.2999999999999998</v>
      </c>
      <c r="AF193" s="70">
        <v>2.2999999999999998</v>
      </c>
      <c r="AG193" s="70">
        <v>3.9</v>
      </c>
      <c r="AH193" s="70">
        <v>5.1999999999999824</v>
      </c>
      <c r="AI193" s="70">
        <v>46.673000000000009</v>
      </c>
      <c r="AJ193" s="70">
        <v>2.6070000000000038</v>
      </c>
      <c r="AK193" s="70">
        <v>0</v>
      </c>
      <c r="AL193" s="70">
        <v>0.9</v>
      </c>
      <c r="AM193" s="70">
        <f t="shared" si="136"/>
        <v>7.8353199233716468</v>
      </c>
      <c r="AN193" s="70">
        <f t="shared" si="108"/>
        <v>3.3109195402298841</v>
      </c>
      <c r="AO193" s="70">
        <f t="shared" si="109"/>
        <v>46.673000000000009</v>
      </c>
      <c r="AP193" s="70">
        <f t="shared" si="110"/>
        <v>12</v>
      </c>
      <c r="AQ193" s="70">
        <f t="array" ref="AQ193">SUM(IF($AA193:$AL193&lt;0,1,0))</f>
        <v>0</v>
      </c>
      <c r="AR193" s="70">
        <f t="shared" si="111"/>
        <v>0</v>
      </c>
      <c r="AS193" s="70">
        <f t="array" ref="AS193">SUM(IF($AA193:$AL193&gt;20,1,0))</f>
        <v>1</v>
      </c>
      <c r="AT193" s="70">
        <f t="shared" si="112"/>
        <v>8.3333333333333321</v>
      </c>
      <c r="AU193" s="70">
        <f t="array" ref="AU193">SUM(IF(AA193:AL193&gt;40,1,0))</f>
        <v>1</v>
      </c>
      <c r="AV193" s="70">
        <f t="shared" si="137"/>
        <v>8.3333333333333321</v>
      </c>
      <c r="AW193" s="70">
        <v>5.7</v>
      </c>
      <c r="AX193" s="70">
        <v>5.8740553974414675</v>
      </c>
      <c r="AY193" s="70">
        <v>6.3</v>
      </c>
      <c r="AZ193" s="70">
        <v>7</v>
      </c>
      <c r="BA193" s="70">
        <v>7.6739999999999924</v>
      </c>
      <c r="BB193" s="70">
        <v>2.3959999999999981</v>
      </c>
      <c r="BC193" s="70">
        <v>17.757000000000023</v>
      </c>
      <c r="BD193" s="70">
        <v>7.5</v>
      </c>
      <c r="BE193" s="70">
        <v>10.9</v>
      </c>
      <c r="BF193" s="70">
        <v>3.4</v>
      </c>
      <c r="BG193" s="70">
        <v>6.3</v>
      </c>
      <c r="BH193" s="70">
        <v>75.599999999999994</v>
      </c>
      <c r="BI193" s="70">
        <v>29.3</v>
      </c>
      <c r="BJ193" s="70"/>
      <c r="BK193" s="70">
        <v>11.3</v>
      </c>
      <c r="BL193" s="70">
        <v>8.0440000000000076</v>
      </c>
      <c r="BM193" s="70">
        <v>48.4</v>
      </c>
      <c r="BN193" s="70">
        <v>4.9835869889585327</v>
      </c>
      <c r="BO193" s="70">
        <f t="shared" si="138"/>
        <v>15.201684846258827</v>
      </c>
      <c r="BP193" s="70">
        <f t="shared" si="113"/>
        <v>7.5</v>
      </c>
      <c r="BQ193" s="70">
        <f t="shared" si="114"/>
        <v>75.599999999999994</v>
      </c>
      <c r="BR193" s="70">
        <f t="shared" si="115"/>
        <v>17</v>
      </c>
      <c r="BS193" s="70">
        <f t="array" ref="BS193">SUM(IF($AW193:$BN193&lt;0,1,0))</f>
        <v>0</v>
      </c>
      <c r="BT193" s="70">
        <f t="shared" si="116"/>
        <v>0</v>
      </c>
      <c r="BU193" s="70">
        <f t="array" ref="BU193">SUM(IF($AW193:$BN193&gt;20,1,0))</f>
        <v>3</v>
      </c>
      <c r="BV193" s="70">
        <f t="shared" si="117"/>
        <v>17.647058823529413</v>
      </c>
      <c r="BW193" s="70">
        <f t="array" ref="BW193">SUM(IF(AW193:BN193&gt;40,1,0))</f>
        <v>2</v>
      </c>
      <c r="BX193" s="70">
        <f t="shared" si="139"/>
        <v>11.76470588235294</v>
      </c>
      <c r="BY193" s="70">
        <v>626.70000000000005</v>
      </c>
      <c r="BZ193" s="70">
        <v>1281.3</v>
      </c>
      <c r="CA193" s="70">
        <v>192.1</v>
      </c>
      <c r="CB193" s="70">
        <v>19.899999999999999</v>
      </c>
      <c r="CC193" s="70">
        <v>16.100000000000001</v>
      </c>
      <c r="CD193" s="70">
        <v>12</v>
      </c>
      <c r="CE193" s="70">
        <v>20.2</v>
      </c>
      <c r="CF193" s="70">
        <v>31.2</v>
      </c>
      <c r="CG193" s="70">
        <v>11.7</v>
      </c>
      <c r="CH193" s="70">
        <v>3.2</v>
      </c>
      <c r="CI193" s="70">
        <v>4.7</v>
      </c>
      <c r="CJ193" s="70">
        <v>59.172000000000004</v>
      </c>
      <c r="CK193" s="70">
        <v>141.30000000000001</v>
      </c>
      <c r="CL193" s="70">
        <v>1.6</v>
      </c>
      <c r="CM193" s="70">
        <v>20.3</v>
      </c>
      <c r="CN193" s="70">
        <v>110.2</v>
      </c>
      <c r="CO193" s="70">
        <v>55.3</v>
      </c>
      <c r="CP193" s="70">
        <v>12.2</v>
      </c>
      <c r="CQ193" s="70">
        <f t="shared" si="140"/>
        <v>145.50955555555549</v>
      </c>
      <c r="CR193" s="70">
        <f t="shared" si="118"/>
        <v>20.25</v>
      </c>
      <c r="CS193" s="70">
        <f t="shared" si="119"/>
        <v>1281.3</v>
      </c>
      <c r="CT193" s="70">
        <f t="shared" si="120"/>
        <v>18</v>
      </c>
      <c r="CU193" s="70">
        <f t="array" ref="CU193">SUM(IF($BY193:$CP193&lt;0,1,0))</f>
        <v>0</v>
      </c>
      <c r="CV193" s="70">
        <f t="shared" si="121"/>
        <v>0</v>
      </c>
      <c r="CW193" s="70">
        <f t="array" ref="CW193">SUM(IF($BY193:$CP193&gt;20,1,0))</f>
        <v>10</v>
      </c>
      <c r="CX193" s="70">
        <f t="shared" si="122"/>
        <v>55.555555555555557</v>
      </c>
      <c r="CY193" s="70">
        <f t="array" ref="CY193">SUM(IF(BY193:CP193&gt;40,1,0))</f>
        <v>7</v>
      </c>
      <c r="CZ193" s="70">
        <f t="shared" si="141"/>
        <v>38.888888888888893</v>
      </c>
      <c r="DA193" s="70">
        <v>4.3</v>
      </c>
      <c r="DB193" s="70">
        <v>4.4000000000000004</v>
      </c>
      <c r="DC193" s="70">
        <f t="shared" si="142"/>
        <v>4.3499999999999996</v>
      </c>
      <c r="DD193" s="70">
        <f t="shared" si="123"/>
        <v>4.3499999999999996</v>
      </c>
      <c r="DE193" s="70">
        <f t="shared" si="124"/>
        <v>4.4000000000000004</v>
      </c>
      <c r="DF193" s="70">
        <f t="shared" si="125"/>
        <v>2</v>
      </c>
      <c r="DG193" s="70">
        <f t="array" ref="DG193">SUM(IF($DA193:$DB193&lt;0,1,0))</f>
        <v>0</v>
      </c>
      <c r="DH193" s="70">
        <f t="shared" si="126"/>
        <v>0</v>
      </c>
      <c r="DI193" s="70">
        <f t="array" ref="DI193">SUM(IF($DA193:$DB193&gt;20,1,0))</f>
        <v>0</v>
      </c>
      <c r="DJ193" s="70">
        <f t="shared" si="127"/>
        <v>0</v>
      </c>
      <c r="DK193" s="70">
        <f t="array" ref="DK193">SUM(IF(DA193:DB193&gt;40,1,0))</f>
        <v>0</v>
      </c>
      <c r="DL193" s="70">
        <f t="shared" si="143"/>
        <v>0</v>
      </c>
      <c r="DM193" s="70">
        <v>3.9</v>
      </c>
      <c r="DN193" s="70">
        <v>6.2</v>
      </c>
      <c r="DO193" s="70">
        <f t="shared" si="153"/>
        <v>5.05</v>
      </c>
      <c r="DP193" s="70">
        <f t="shared" si="148"/>
        <v>5.05</v>
      </c>
      <c r="DQ193" s="70">
        <f t="shared" si="149"/>
        <v>6.2</v>
      </c>
      <c r="DR193" s="70">
        <f t="shared" si="150"/>
        <v>2</v>
      </c>
      <c r="DS193" s="70">
        <f t="array" ref="DS193">SUM(IF($DM193:$DN193&lt;0,1,0))</f>
        <v>0</v>
      </c>
      <c r="DT193" s="70">
        <f t="shared" si="151"/>
        <v>0</v>
      </c>
      <c r="DU193" s="70">
        <f t="array" ref="DU193">SUM(IF($DM193:$DN193&gt;20,1,0))</f>
        <v>0</v>
      </c>
      <c r="DV193" s="70">
        <f t="shared" si="152"/>
        <v>0</v>
      </c>
      <c r="DW193" s="70">
        <f t="array" ref="DW193">SUM(IF(DM193:DN193&gt;40,1,0))</f>
        <v>0</v>
      </c>
      <c r="DX193" s="70">
        <f t="shared" si="154"/>
        <v>0</v>
      </c>
      <c r="DY193" s="70">
        <f t="shared" si="145"/>
        <v>49.844635264007039</v>
      </c>
      <c r="DZ193" s="70">
        <f t="shared" si="128"/>
        <v>8.6</v>
      </c>
      <c r="EA193" s="70">
        <f t="shared" si="129"/>
        <v>1281.3</v>
      </c>
      <c r="EB193" s="70">
        <f t="shared" si="146"/>
        <v>11.377796911063454</v>
      </c>
      <c r="EC193" s="70">
        <f t="shared" si="130"/>
        <v>176.89091775749412</v>
      </c>
      <c r="ED193" s="70">
        <f t="shared" si="131"/>
        <v>65</v>
      </c>
      <c r="EE193" s="70">
        <f t="shared" si="131"/>
        <v>0</v>
      </c>
      <c r="EF193" s="70">
        <f t="shared" si="132"/>
        <v>0</v>
      </c>
      <c r="EG193" s="70">
        <f t="shared" si="133"/>
        <v>18</v>
      </c>
      <c r="EH193" s="103">
        <f t="shared" si="134"/>
        <v>27.692307692307693</v>
      </c>
      <c r="EI193" s="70">
        <f t="shared" si="147"/>
        <v>26.091686091686096</v>
      </c>
      <c r="EJ193" s="70">
        <f t="shared" si="135"/>
        <v>11</v>
      </c>
      <c r="EK193" s="70">
        <f t="shared" si="144"/>
        <v>16.923076923076923</v>
      </c>
      <c r="EL193" s="37"/>
      <c r="EM193" s="37"/>
      <c r="EN193" s="37"/>
      <c r="EO193" s="37"/>
    </row>
    <row r="194" spans="2:145" x14ac:dyDescent="0.4">
      <c r="B194" s="69">
        <v>1985</v>
      </c>
      <c r="C194" s="70">
        <v>10.4</v>
      </c>
      <c r="D194" s="70" t="s">
        <v>14</v>
      </c>
      <c r="E194" s="70">
        <v>10.5</v>
      </c>
      <c r="F194" s="70">
        <v>1.8</v>
      </c>
      <c r="G194" s="70">
        <v>12.1</v>
      </c>
      <c r="H194" s="70">
        <v>10.3</v>
      </c>
      <c r="I194" s="70">
        <v>11.397999999999996</v>
      </c>
      <c r="J194" s="70">
        <v>8.3210000000000015</v>
      </c>
      <c r="K194" s="70">
        <v>7.7</v>
      </c>
      <c r="L194" s="70">
        <v>5.5</v>
      </c>
      <c r="M194" s="70">
        <v>16.2</v>
      </c>
      <c r="N194" s="70">
        <v>7.6</v>
      </c>
      <c r="O194" s="70">
        <v>37.4</v>
      </c>
      <c r="P194" s="70">
        <v>7.3956199457474003</v>
      </c>
      <c r="Q194" s="70">
        <f t="shared" si="107"/>
        <v>11.278047688134414</v>
      </c>
      <c r="R194" s="70">
        <f t="shared" si="101"/>
        <v>10.3</v>
      </c>
      <c r="S194" s="70">
        <f t="shared" si="102"/>
        <v>37.4</v>
      </c>
      <c r="T194" s="70">
        <f t="shared" si="103"/>
        <v>14</v>
      </c>
      <c r="U194" s="70">
        <f t="array" ref="U194">SUM(IF($C194:$P194&lt;0,1,0))</f>
        <v>0</v>
      </c>
      <c r="V194" s="70">
        <f t="shared" si="104"/>
        <v>0</v>
      </c>
      <c r="W194" s="70">
        <f t="array" ref="W194">SUM(IF($C194:$P194&gt;20,1,0))</f>
        <v>2</v>
      </c>
      <c r="X194" s="70">
        <f t="shared" si="105"/>
        <v>14.285714285714285</v>
      </c>
      <c r="Y194" s="70">
        <f t="array" ref="Y194">SUM(IF(C194:P194&gt;40,1,0))</f>
        <v>1</v>
      </c>
      <c r="Z194" s="70">
        <f t="shared" si="106"/>
        <v>7.1428571428571423</v>
      </c>
      <c r="AA194" s="70">
        <v>10.641041433370663</v>
      </c>
      <c r="AB194" s="70">
        <v>3.6</v>
      </c>
      <c r="AC194" s="70">
        <v>5.5560000000000054</v>
      </c>
      <c r="AD194" s="70">
        <v>4.7</v>
      </c>
      <c r="AE194" s="70">
        <v>2.0369999999999999</v>
      </c>
      <c r="AF194" s="70">
        <v>2.5</v>
      </c>
      <c r="AG194" s="70">
        <v>2.6</v>
      </c>
      <c r="AH194" s="70">
        <v>6.3000000000000167</v>
      </c>
      <c r="AI194" s="70">
        <v>23.215000000000007</v>
      </c>
      <c r="AJ194" s="70">
        <v>0.49099999999999699</v>
      </c>
      <c r="AK194" s="70">
        <v>-0.2</v>
      </c>
      <c r="AL194" s="70">
        <v>2.4</v>
      </c>
      <c r="AM194" s="70">
        <f t="shared" si="136"/>
        <v>5.3200034527808908</v>
      </c>
      <c r="AN194" s="70">
        <f t="shared" si="108"/>
        <v>3.1</v>
      </c>
      <c r="AO194" s="70">
        <f t="shared" si="109"/>
        <v>23.215000000000007</v>
      </c>
      <c r="AP194" s="70">
        <f t="shared" si="110"/>
        <v>12</v>
      </c>
      <c r="AQ194" s="70">
        <f t="array" ref="AQ194">SUM(IF($AA194:$AL194&lt;0,1,0))</f>
        <v>1</v>
      </c>
      <c r="AR194" s="70">
        <f t="shared" si="111"/>
        <v>8.3333333333333339</v>
      </c>
      <c r="AS194" s="70">
        <f t="array" ref="AS194">SUM(IF($AA194:$AL194&gt;20,1,0))</f>
        <v>1</v>
      </c>
      <c r="AT194" s="70">
        <f t="shared" si="112"/>
        <v>8.3333333333333321</v>
      </c>
      <c r="AU194" s="70">
        <f t="array" ref="AU194">SUM(IF(AA194:AL194&gt;40,1,0))</f>
        <v>0</v>
      </c>
      <c r="AV194" s="70">
        <f t="shared" si="137"/>
        <v>0</v>
      </c>
      <c r="AW194" s="70">
        <v>3.2</v>
      </c>
      <c r="AX194" s="70">
        <v>4.4612936453157843</v>
      </c>
      <c r="AY194" s="70">
        <v>4.7</v>
      </c>
      <c r="AZ194" s="70">
        <v>5.8</v>
      </c>
      <c r="BA194" s="70">
        <v>5.831000000000004</v>
      </c>
      <c r="BB194" s="70">
        <v>2.083999999999997</v>
      </c>
      <c r="BC194" s="70">
        <v>25.396999999999981</v>
      </c>
      <c r="BD194" s="70">
        <v>7</v>
      </c>
      <c r="BE194" s="70">
        <v>9.1</v>
      </c>
      <c r="BF194" s="70">
        <v>2.2999999999999998</v>
      </c>
      <c r="BG194" s="70">
        <v>5.7</v>
      </c>
      <c r="BH194" s="70">
        <v>15.1</v>
      </c>
      <c r="BI194" s="70">
        <v>19.3</v>
      </c>
      <c r="BJ194" s="70"/>
      <c r="BK194" s="70">
        <v>8.8000000000000007</v>
      </c>
      <c r="BL194" s="70">
        <v>7.3730000000000073</v>
      </c>
      <c r="BM194" s="70">
        <v>45</v>
      </c>
      <c r="BN194" s="70">
        <v>6.0830017055145014</v>
      </c>
      <c r="BO194" s="70">
        <f t="shared" si="138"/>
        <v>10.425252667695897</v>
      </c>
      <c r="BP194" s="70">
        <f t="shared" si="113"/>
        <v>6.0830017055145014</v>
      </c>
      <c r="BQ194" s="70">
        <f t="shared" si="114"/>
        <v>45</v>
      </c>
      <c r="BR194" s="70">
        <f t="shared" si="115"/>
        <v>17</v>
      </c>
      <c r="BS194" s="70">
        <f t="array" ref="BS194">SUM(IF($AW194:$BN194&lt;0,1,0))</f>
        <v>0</v>
      </c>
      <c r="BT194" s="70">
        <f t="shared" si="116"/>
        <v>0</v>
      </c>
      <c r="BU194" s="70">
        <f t="array" ref="BU194">SUM(IF($AW194:$BN194&gt;20,1,0))</f>
        <v>2</v>
      </c>
      <c r="BV194" s="70">
        <f t="shared" si="117"/>
        <v>11.76470588235294</v>
      </c>
      <c r="BW194" s="70">
        <f t="array" ref="BW194">SUM(IF(AW194:BN194&gt;40,1,0))</f>
        <v>1</v>
      </c>
      <c r="BX194" s="70">
        <f t="shared" si="139"/>
        <v>5.8823529411764701</v>
      </c>
      <c r="BY194" s="70">
        <v>672.2</v>
      </c>
      <c r="BZ194" s="70">
        <v>11749.6</v>
      </c>
      <c r="CA194" s="70">
        <v>226</v>
      </c>
      <c r="CB194" s="70">
        <v>30.7</v>
      </c>
      <c r="CC194" s="70">
        <v>24</v>
      </c>
      <c r="CD194" s="70">
        <v>15</v>
      </c>
      <c r="CE194" s="70">
        <v>45.3</v>
      </c>
      <c r="CF194" s="70">
        <v>28</v>
      </c>
      <c r="CG194" s="70">
        <v>22.3</v>
      </c>
      <c r="CH194" s="70">
        <v>19.2</v>
      </c>
      <c r="CI194" s="70">
        <v>3.4</v>
      </c>
      <c r="CJ194" s="70">
        <v>63.740000000000016</v>
      </c>
      <c r="CK194" s="70">
        <v>571.4</v>
      </c>
      <c r="CL194" s="70">
        <v>1</v>
      </c>
      <c r="CM194" s="70">
        <v>25.2</v>
      </c>
      <c r="CN194" s="70">
        <v>163.4</v>
      </c>
      <c r="CO194" s="70">
        <v>72.2</v>
      </c>
      <c r="CP194" s="70">
        <v>11.3</v>
      </c>
      <c r="CQ194" s="70">
        <f t="shared" si="140"/>
        <v>763.55222222222221</v>
      </c>
      <c r="CR194" s="70">
        <f t="shared" si="118"/>
        <v>29.35</v>
      </c>
      <c r="CS194" s="70">
        <f t="shared" si="119"/>
        <v>11749.6</v>
      </c>
      <c r="CT194" s="70">
        <f t="shared" si="120"/>
        <v>18</v>
      </c>
      <c r="CU194" s="70">
        <f t="array" ref="CU194">SUM(IF($BY194:$CP194&lt;0,1,0))</f>
        <v>0</v>
      </c>
      <c r="CV194" s="70">
        <f t="shared" si="121"/>
        <v>0</v>
      </c>
      <c r="CW194" s="70">
        <f t="array" ref="CW194">SUM(IF($BY194:$CP194&gt;20,1,0))</f>
        <v>13</v>
      </c>
      <c r="CX194" s="70">
        <f t="shared" si="122"/>
        <v>72.222222222222214</v>
      </c>
      <c r="CY194" s="70">
        <f t="array" ref="CY194">SUM(IF(BY194:CP194&gt;40,1,0))</f>
        <v>8</v>
      </c>
      <c r="CZ194" s="70">
        <f t="shared" si="141"/>
        <v>44.444444444444443</v>
      </c>
      <c r="DA194" s="70">
        <v>4</v>
      </c>
      <c r="DB194" s="70">
        <v>3.5</v>
      </c>
      <c r="DC194" s="70">
        <f t="shared" si="142"/>
        <v>3.75</v>
      </c>
      <c r="DD194" s="70">
        <f t="shared" si="123"/>
        <v>3.75</v>
      </c>
      <c r="DE194" s="70">
        <f t="shared" si="124"/>
        <v>4</v>
      </c>
      <c r="DF194" s="70">
        <f t="shared" si="125"/>
        <v>2</v>
      </c>
      <c r="DG194" s="70">
        <f t="array" ref="DG194">SUM(IF($DA194:$DB194&lt;0,1,0))</f>
        <v>0</v>
      </c>
      <c r="DH194" s="70">
        <f t="shared" si="126"/>
        <v>0</v>
      </c>
      <c r="DI194" s="70">
        <f t="array" ref="DI194">SUM(IF($DA194:$DB194&gt;20,1,0))</f>
        <v>0</v>
      </c>
      <c r="DJ194" s="70">
        <f t="shared" si="127"/>
        <v>0</v>
      </c>
      <c r="DK194" s="70">
        <f t="array" ref="DK194">SUM(IF(DA194:DB194&gt;40,1,0))</f>
        <v>0</v>
      </c>
      <c r="DL194" s="70">
        <f t="shared" si="143"/>
        <v>0</v>
      </c>
      <c r="DM194" s="70">
        <v>6.7</v>
      </c>
      <c r="DN194" s="70">
        <v>15.3</v>
      </c>
      <c r="DO194" s="70">
        <f t="shared" si="153"/>
        <v>11</v>
      </c>
      <c r="DP194" s="70">
        <f t="shared" si="148"/>
        <v>11</v>
      </c>
      <c r="DQ194" s="70">
        <f t="shared" si="149"/>
        <v>15.3</v>
      </c>
      <c r="DR194" s="70">
        <f t="shared" si="150"/>
        <v>2</v>
      </c>
      <c r="DS194" s="70">
        <f t="array" ref="DS194">SUM(IF($DM194:$DN194&lt;0,1,0))</f>
        <v>0</v>
      </c>
      <c r="DT194" s="70">
        <f t="shared" si="151"/>
        <v>0</v>
      </c>
      <c r="DU194" s="70">
        <f t="array" ref="DU194">SUM(IF($DM194:$DN194&gt;20,1,0))</f>
        <v>0</v>
      </c>
      <c r="DV194" s="70">
        <f t="shared" si="152"/>
        <v>0</v>
      </c>
      <c r="DW194" s="70">
        <f t="array" ref="DW194">SUM(IF(DM194:DN194&gt;40,1,0))</f>
        <v>0</v>
      </c>
      <c r="DX194" s="70">
        <f t="shared" si="154"/>
        <v>0</v>
      </c>
      <c r="DY194" s="70">
        <f t="shared" si="145"/>
        <v>221.26756182390545</v>
      </c>
      <c r="DZ194" s="70">
        <f t="shared" si="128"/>
        <v>8.5605000000000011</v>
      </c>
      <c r="EA194" s="70">
        <f t="shared" si="129"/>
        <v>11749.6</v>
      </c>
      <c r="EB194" s="70">
        <f t="shared" si="146"/>
        <v>10.728833333333332</v>
      </c>
      <c r="EC194" s="70">
        <f t="shared" si="130"/>
        <v>1468.1739192509467</v>
      </c>
      <c r="ED194" s="70">
        <f t="shared" si="131"/>
        <v>65</v>
      </c>
      <c r="EE194" s="70">
        <f t="shared" si="131"/>
        <v>1</v>
      </c>
      <c r="EF194" s="70">
        <f t="shared" si="132"/>
        <v>1.5384615384615385</v>
      </c>
      <c r="EG194" s="70">
        <f t="shared" si="133"/>
        <v>18</v>
      </c>
      <c r="EH194" s="103">
        <f t="shared" si="134"/>
        <v>27.692307692307693</v>
      </c>
      <c r="EI194" s="70">
        <f t="shared" si="147"/>
        <v>26.666666666666668</v>
      </c>
      <c r="EJ194" s="70">
        <f t="shared" si="135"/>
        <v>10</v>
      </c>
      <c r="EK194" s="70">
        <f t="shared" si="144"/>
        <v>15.384615384615385</v>
      </c>
      <c r="EL194" s="37"/>
      <c r="EM194" s="37"/>
      <c r="EN194" s="37"/>
      <c r="EO194" s="37"/>
    </row>
    <row r="195" spans="2:145" x14ac:dyDescent="0.4">
      <c r="B195" s="69">
        <v>1986</v>
      </c>
      <c r="C195" s="70">
        <v>14</v>
      </c>
      <c r="D195" s="70" t="s">
        <v>14</v>
      </c>
      <c r="E195" s="70">
        <v>2.4</v>
      </c>
      <c r="F195" s="70">
        <v>6.8</v>
      </c>
      <c r="G195" s="70">
        <v>23.9</v>
      </c>
      <c r="H195" s="70">
        <v>24.6</v>
      </c>
      <c r="I195" s="70">
        <v>10.283999999999981</v>
      </c>
      <c r="J195" s="70">
        <v>4.3359999999999843</v>
      </c>
      <c r="K195" s="70">
        <v>8.6999999999999993</v>
      </c>
      <c r="L195" s="70">
        <v>5.4</v>
      </c>
      <c r="M195" s="70">
        <v>18.8</v>
      </c>
      <c r="N195" s="70">
        <v>6.2</v>
      </c>
      <c r="O195" s="70">
        <v>54.8</v>
      </c>
      <c r="P195" s="70">
        <v>15.82948037368952</v>
      </c>
      <c r="Q195" s="70">
        <f t="shared" si="107"/>
        <v>15.080729259514577</v>
      </c>
      <c r="R195" s="70">
        <f t="shared" si="101"/>
        <v>10.283999999999981</v>
      </c>
      <c r="S195" s="70">
        <f t="shared" si="102"/>
        <v>54.8</v>
      </c>
      <c r="T195" s="70">
        <f t="shared" si="103"/>
        <v>14</v>
      </c>
      <c r="U195" s="70">
        <f t="array" ref="U195">SUM(IF($C195:$P195&lt;0,1,0))</f>
        <v>0</v>
      </c>
      <c r="V195" s="70">
        <f t="shared" si="104"/>
        <v>0</v>
      </c>
      <c r="W195" s="70">
        <f t="array" ref="W195">SUM(IF($C195:$P195&gt;20,1,0))</f>
        <v>4</v>
      </c>
      <c r="X195" s="70">
        <f t="shared" si="105"/>
        <v>28.571428571428569</v>
      </c>
      <c r="Y195" s="70">
        <f t="array" ref="Y195">SUM(IF(C195:P195&gt;40,1,0))</f>
        <v>2</v>
      </c>
      <c r="Z195" s="70">
        <f t="shared" si="106"/>
        <v>14.285714285714285</v>
      </c>
      <c r="AA195" s="70">
        <v>6.5</v>
      </c>
      <c r="AB195" s="70">
        <v>3.6</v>
      </c>
      <c r="AC195" s="70">
        <v>8.731000000000023</v>
      </c>
      <c r="AD195" s="70">
        <v>5.8</v>
      </c>
      <c r="AE195" s="70">
        <v>0.60400000000000453</v>
      </c>
      <c r="AF195" s="70">
        <v>2.8</v>
      </c>
      <c r="AG195" s="70">
        <v>0.4</v>
      </c>
      <c r="AH195" s="70">
        <v>14.700000000000003</v>
      </c>
      <c r="AI195" s="70">
        <v>-0.32499999999999751</v>
      </c>
      <c r="AJ195" s="70">
        <v>-1.3789999999999747</v>
      </c>
      <c r="AK195" s="70">
        <v>0.7</v>
      </c>
      <c r="AL195" s="70">
        <v>1.8</v>
      </c>
      <c r="AM195" s="70">
        <f t="shared" si="136"/>
        <v>3.6609166666666719</v>
      </c>
      <c r="AN195" s="70">
        <f t="shared" si="108"/>
        <v>2.2999999999999998</v>
      </c>
      <c r="AO195" s="70">
        <f t="shared" si="109"/>
        <v>14.700000000000003</v>
      </c>
      <c r="AP195" s="70">
        <f t="shared" si="110"/>
        <v>12</v>
      </c>
      <c r="AQ195" s="70">
        <f t="array" ref="AQ195">SUM(IF($AA195:$AL195&lt;0,1,0))</f>
        <v>2</v>
      </c>
      <c r="AR195" s="70">
        <f t="shared" si="111"/>
        <v>16.666666666666668</v>
      </c>
      <c r="AS195" s="70">
        <f t="array" ref="AS195">SUM(IF($AA195:$AL195&gt;20,1,0))</f>
        <v>0</v>
      </c>
      <c r="AT195" s="70">
        <f t="shared" si="112"/>
        <v>0</v>
      </c>
      <c r="AU195" s="70">
        <f t="array" ref="AU195">SUM(IF(AA195:AL195&gt;40,1,0))</f>
        <v>0</v>
      </c>
      <c r="AV195" s="70">
        <f t="shared" si="137"/>
        <v>0</v>
      </c>
      <c r="AW195" s="70">
        <v>1.7</v>
      </c>
      <c r="AX195" s="70">
        <v>0.94364577885775214</v>
      </c>
      <c r="AY195" s="70">
        <v>3.7</v>
      </c>
      <c r="AZ195" s="70">
        <v>2.9</v>
      </c>
      <c r="BA195" s="70">
        <v>2.5389999999999966</v>
      </c>
      <c r="BB195" s="70">
        <v>-0.12499999999999734</v>
      </c>
      <c r="BC195" s="70">
        <v>17.088999999999999</v>
      </c>
      <c r="BD195" s="70">
        <v>5.3</v>
      </c>
      <c r="BE195" s="70">
        <v>5.8</v>
      </c>
      <c r="BF195" s="70">
        <v>0</v>
      </c>
      <c r="BG195" s="70">
        <v>7.2</v>
      </c>
      <c r="BH195" s="70">
        <v>17.8</v>
      </c>
      <c r="BI195" s="70">
        <v>11.7</v>
      </c>
      <c r="BJ195" s="70"/>
      <c r="BK195" s="70">
        <v>8.8000000000000007</v>
      </c>
      <c r="BL195" s="70">
        <v>4.2359999999999953</v>
      </c>
      <c r="BM195" s="70">
        <v>34.6</v>
      </c>
      <c r="BN195" s="70">
        <v>3.4030010718113513</v>
      </c>
      <c r="BO195" s="70">
        <f t="shared" si="138"/>
        <v>7.5050380500393574</v>
      </c>
      <c r="BP195" s="70">
        <f t="shared" si="113"/>
        <v>4.2359999999999953</v>
      </c>
      <c r="BQ195" s="70">
        <f t="shared" si="114"/>
        <v>34.6</v>
      </c>
      <c r="BR195" s="70">
        <f t="shared" si="115"/>
        <v>17</v>
      </c>
      <c r="BS195" s="70">
        <f t="array" ref="BS195">SUM(IF($AW195:$BN195&lt;0,1,0))</f>
        <v>1</v>
      </c>
      <c r="BT195" s="70">
        <f t="shared" si="116"/>
        <v>5.882352941176471</v>
      </c>
      <c r="BU195" s="70">
        <f t="array" ref="BU195">SUM(IF($AW195:$BN195&gt;20,1,0))</f>
        <v>1</v>
      </c>
      <c r="BV195" s="70">
        <f t="shared" si="117"/>
        <v>5.8823529411764701</v>
      </c>
      <c r="BW195" s="70">
        <f t="array" ref="BW195">SUM(IF(AW195:BN195&gt;40,1,0))</f>
        <v>0</v>
      </c>
      <c r="BX195" s="70">
        <f t="shared" si="139"/>
        <v>0</v>
      </c>
      <c r="BY195" s="70">
        <v>90.1</v>
      </c>
      <c r="BZ195" s="70">
        <v>273.3</v>
      </c>
      <c r="CA195" s="70">
        <v>147.1</v>
      </c>
      <c r="CB195" s="70">
        <v>19.5</v>
      </c>
      <c r="CC195" s="70">
        <v>18.899999999999999</v>
      </c>
      <c r="CD195" s="70">
        <v>11.8</v>
      </c>
      <c r="CE195" s="70">
        <v>7.6</v>
      </c>
      <c r="CF195" s="70">
        <v>23</v>
      </c>
      <c r="CG195" s="70">
        <v>31.9</v>
      </c>
      <c r="CH195" s="70">
        <v>32.799999999999997</v>
      </c>
      <c r="CI195" s="70">
        <v>4.4000000000000004</v>
      </c>
      <c r="CJ195" s="70">
        <v>105.74500000000002</v>
      </c>
      <c r="CK195" s="70">
        <v>885.2</v>
      </c>
      <c r="CL195" s="70">
        <v>-0.1</v>
      </c>
      <c r="CM195" s="70">
        <v>31.7</v>
      </c>
      <c r="CN195" s="70">
        <v>77.900000000000006</v>
      </c>
      <c r="CO195" s="70">
        <v>76.400000000000006</v>
      </c>
      <c r="CP195" s="70">
        <v>11.6</v>
      </c>
      <c r="CQ195" s="70">
        <f t="shared" si="140"/>
        <v>102.71361111111111</v>
      </c>
      <c r="CR195" s="70">
        <f t="shared" si="118"/>
        <v>31.799999999999997</v>
      </c>
      <c r="CS195" s="70">
        <f t="shared" si="119"/>
        <v>885.2</v>
      </c>
      <c r="CT195" s="70">
        <f t="shared" si="120"/>
        <v>18</v>
      </c>
      <c r="CU195" s="70">
        <f t="array" ref="CU195">SUM(IF($BY195:$CP195&lt;0,1,0))</f>
        <v>1</v>
      </c>
      <c r="CV195" s="70">
        <f t="shared" si="121"/>
        <v>5.5555555555555554</v>
      </c>
      <c r="CW195" s="70">
        <f t="array" ref="CW195">SUM(IF($BY195:$CP195&gt;20,1,0))</f>
        <v>11</v>
      </c>
      <c r="CX195" s="70">
        <f t="shared" si="122"/>
        <v>61.111111111111114</v>
      </c>
      <c r="CY195" s="70">
        <f t="array" ref="CY195">SUM(IF(BY195:CP195&gt;40,1,0))</f>
        <v>7</v>
      </c>
      <c r="CZ195" s="70">
        <f t="shared" si="141"/>
        <v>38.888888888888893</v>
      </c>
      <c r="DA195" s="70">
        <v>4.0999999999999996</v>
      </c>
      <c r="DB195" s="70">
        <v>1.8</v>
      </c>
      <c r="DC195" s="70">
        <f t="shared" si="142"/>
        <v>2.9499999999999997</v>
      </c>
      <c r="DD195" s="70">
        <f t="shared" si="123"/>
        <v>2.95</v>
      </c>
      <c r="DE195" s="70">
        <f t="shared" si="124"/>
        <v>4.0999999999999996</v>
      </c>
      <c r="DF195" s="70">
        <f t="shared" si="125"/>
        <v>2</v>
      </c>
      <c r="DG195" s="70">
        <f t="array" ref="DG195">SUM(IF($DA195:$DB195&lt;0,1,0))</f>
        <v>0</v>
      </c>
      <c r="DH195" s="70">
        <f t="shared" si="126"/>
        <v>0</v>
      </c>
      <c r="DI195" s="70">
        <f t="array" ref="DI195">SUM(IF($DA195:$DB195&gt;20,1,0))</f>
        <v>0</v>
      </c>
      <c r="DJ195" s="70">
        <f t="shared" si="127"/>
        <v>0</v>
      </c>
      <c r="DK195" s="70">
        <f t="array" ref="DK195">SUM(IF(DA195:DB195&gt;40,1,0))</f>
        <v>0</v>
      </c>
      <c r="DL195" s="70">
        <f t="shared" si="143"/>
        <v>0</v>
      </c>
      <c r="DM195" s="70">
        <v>9.1</v>
      </c>
      <c r="DN195" s="70">
        <v>13.2</v>
      </c>
      <c r="DO195" s="70">
        <f t="shared" si="153"/>
        <v>11.149999999999999</v>
      </c>
      <c r="DP195" s="70">
        <f t="shared" si="148"/>
        <v>11.149999999999999</v>
      </c>
      <c r="DQ195" s="70">
        <f t="shared" si="149"/>
        <v>13.2</v>
      </c>
      <c r="DR195" s="70">
        <f t="shared" si="150"/>
        <v>2</v>
      </c>
      <c r="DS195" s="70">
        <f t="array" ref="DS195">SUM(IF($DM195:$DN195&lt;0,1,0))</f>
        <v>0</v>
      </c>
      <c r="DT195" s="70">
        <f t="shared" si="151"/>
        <v>0</v>
      </c>
      <c r="DU195" s="70">
        <f t="array" ref="DU195">SUM(IF($DM195:$DN195&gt;20,1,0))</f>
        <v>0</v>
      </c>
      <c r="DV195" s="70">
        <f t="shared" si="152"/>
        <v>0</v>
      </c>
      <c r="DW195" s="70">
        <f t="array" ref="DW195">SUM(IF(DM195:DN195&gt;40,1,0))</f>
        <v>0</v>
      </c>
      <c r="DX195" s="70">
        <f t="shared" si="154"/>
        <v>0</v>
      </c>
      <c r="DY195" s="70">
        <f t="shared" si="145"/>
        <v>35.072048862880607</v>
      </c>
      <c r="DZ195" s="70">
        <f t="shared" si="128"/>
        <v>8.1499999999999986</v>
      </c>
      <c r="EA195" s="70">
        <f t="shared" si="129"/>
        <v>885.2</v>
      </c>
      <c r="EB195" s="70">
        <f t="shared" si="146"/>
        <v>9.7761666666666649</v>
      </c>
      <c r="EC195" s="70">
        <f t="shared" si="130"/>
        <v>115.83210283576457</v>
      </c>
      <c r="ED195" s="70">
        <f t="shared" si="131"/>
        <v>65</v>
      </c>
      <c r="EE195" s="70">
        <f t="shared" si="131"/>
        <v>4</v>
      </c>
      <c r="EF195" s="70">
        <f t="shared" si="132"/>
        <v>6.1538461538461542</v>
      </c>
      <c r="EG195" s="70">
        <f t="shared" si="133"/>
        <v>16</v>
      </c>
      <c r="EH195" s="103">
        <f t="shared" si="134"/>
        <v>24.615384615384617</v>
      </c>
      <c r="EI195" s="70">
        <f t="shared" si="147"/>
        <v>25.641025641025639</v>
      </c>
      <c r="EJ195" s="70">
        <f t="shared" si="135"/>
        <v>9</v>
      </c>
      <c r="EK195" s="70">
        <f t="shared" si="144"/>
        <v>13.846153846153847</v>
      </c>
      <c r="EL195" s="37"/>
      <c r="EM195" s="37"/>
      <c r="EN195" s="37"/>
      <c r="EO195" s="37"/>
    </row>
    <row r="196" spans="2:145" x14ac:dyDescent="0.4">
      <c r="B196" s="69">
        <v>1987</v>
      </c>
      <c r="C196" s="70">
        <v>5.9</v>
      </c>
      <c r="D196" s="70" t="s">
        <v>14</v>
      </c>
      <c r="E196" s="70">
        <v>-7</v>
      </c>
      <c r="F196" s="70">
        <v>7</v>
      </c>
      <c r="G196" s="70">
        <v>25.2</v>
      </c>
      <c r="H196" s="70">
        <v>39.799999999999997</v>
      </c>
      <c r="I196" s="70">
        <v>13.006999999999969</v>
      </c>
      <c r="J196" s="70">
        <v>0.71900000000000297</v>
      </c>
      <c r="K196" s="70">
        <v>2.7</v>
      </c>
      <c r="L196" s="70">
        <v>10.199999999999999</v>
      </c>
      <c r="M196" s="70">
        <v>16.2</v>
      </c>
      <c r="N196" s="70">
        <v>8.1999999999999993</v>
      </c>
      <c r="O196" s="70">
        <v>47</v>
      </c>
      <c r="P196" s="70">
        <v>9.8268625824414979</v>
      </c>
      <c r="Q196" s="70">
        <f t="shared" si="107"/>
        <v>13.750220198649345</v>
      </c>
      <c r="R196" s="70">
        <f t="shared" si="101"/>
        <v>9.8268625824414979</v>
      </c>
      <c r="S196" s="70">
        <f t="shared" si="102"/>
        <v>47</v>
      </c>
      <c r="T196" s="70">
        <f t="shared" si="103"/>
        <v>14</v>
      </c>
      <c r="U196" s="70">
        <f t="array" ref="U196">SUM(IF($C196:$P196&lt;0,1,0))</f>
        <v>1</v>
      </c>
      <c r="V196" s="70">
        <f t="shared" si="104"/>
        <v>7.1428571428571432</v>
      </c>
      <c r="W196" s="70">
        <f t="array" ref="W196">SUM(IF($C196:$P196&gt;20,1,0))</f>
        <v>4</v>
      </c>
      <c r="X196" s="70">
        <f t="shared" si="105"/>
        <v>28.571428571428569</v>
      </c>
      <c r="Y196" s="70">
        <f t="array" ref="Y196">SUM(IF(C196:P196&gt;40,1,0))</f>
        <v>2</v>
      </c>
      <c r="Z196" s="70">
        <f t="shared" si="106"/>
        <v>14.285714285714285</v>
      </c>
      <c r="AA196" s="70">
        <v>7.3119718309859145</v>
      </c>
      <c r="AB196" s="70">
        <v>5.7</v>
      </c>
      <c r="AC196" s="70">
        <v>8.7989999999999782</v>
      </c>
      <c r="AD196" s="70">
        <v>9.3000000000000007</v>
      </c>
      <c r="AE196" s="70">
        <v>0.13900000000002244</v>
      </c>
      <c r="AF196" s="70">
        <v>3.1</v>
      </c>
      <c r="AG196" s="70">
        <v>0.7</v>
      </c>
      <c r="AH196" s="70">
        <v>17.599999999999994</v>
      </c>
      <c r="AI196" s="70">
        <v>3.0419999999999892</v>
      </c>
      <c r="AJ196" s="70">
        <v>0.48099999999997589</v>
      </c>
      <c r="AK196" s="70">
        <v>0.5</v>
      </c>
      <c r="AL196" s="70">
        <v>2.5</v>
      </c>
      <c r="AM196" s="70">
        <f t="shared" si="136"/>
        <v>4.9310809859154894</v>
      </c>
      <c r="AN196" s="70">
        <f t="shared" si="108"/>
        <v>3.0709999999999944</v>
      </c>
      <c r="AO196" s="70">
        <f t="shared" si="109"/>
        <v>17.599999999999994</v>
      </c>
      <c r="AP196" s="70">
        <f t="shared" si="110"/>
        <v>12</v>
      </c>
      <c r="AQ196" s="70">
        <f t="array" ref="AQ196">SUM(IF($AA196:$AL196&lt;0,1,0))</f>
        <v>0</v>
      </c>
      <c r="AR196" s="70">
        <f t="shared" si="111"/>
        <v>0</v>
      </c>
      <c r="AS196" s="70">
        <f t="array" ref="AS196">SUM(IF($AA196:$AL196&gt;20,1,0))</f>
        <v>0</v>
      </c>
      <c r="AT196" s="70">
        <f t="shared" si="112"/>
        <v>0</v>
      </c>
      <c r="AU196" s="70">
        <f t="array" ref="AU196">SUM(IF(AA196:AL196&gt;40,1,0))</f>
        <v>0</v>
      </c>
      <c r="AV196" s="70">
        <f t="shared" si="137"/>
        <v>0</v>
      </c>
      <c r="AW196" s="70">
        <v>1.4</v>
      </c>
      <c r="AX196" s="70">
        <v>1.4741003820661818</v>
      </c>
      <c r="AY196" s="70">
        <v>4</v>
      </c>
      <c r="AZ196" s="70">
        <v>4.0999999999999996</v>
      </c>
      <c r="BA196" s="70">
        <v>3.2890000000000148</v>
      </c>
      <c r="BB196" s="70">
        <v>0.24200000000000887</v>
      </c>
      <c r="BC196" s="70">
        <v>15.676000000000002</v>
      </c>
      <c r="BD196" s="70">
        <v>8.6999999999999993</v>
      </c>
      <c r="BE196" s="70">
        <v>4.4000000000000004</v>
      </c>
      <c r="BF196" s="70">
        <v>-1</v>
      </c>
      <c r="BG196" s="70">
        <v>8.6999999999999993</v>
      </c>
      <c r="BH196" s="70">
        <v>25.2</v>
      </c>
      <c r="BI196" s="70">
        <v>9.4</v>
      </c>
      <c r="BJ196" s="70"/>
      <c r="BK196" s="70">
        <v>5.2</v>
      </c>
      <c r="BL196" s="70">
        <v>4.1889999999999983</v>
      </c>
      <c r="BM196" s="70">
        <v>38.799999999999997</v>
      </c>
      <c r="BN196" s="70">
        <v>4.172065301891692</v>
      </c>
      <c r="BO196" s="70">
        <f t="shared" si="138"/>
        <v>8.1142450402328183</v>
      </c>
      <c r="BP196" s="70">
        <f t="shared" si="113"/>
        <v>4.1889999999999983</v>
      </c>
      <c r="BQ196" s="70">
        <f t="shared" si="114"/>
        <v>38.799999999999997</v>
      </c>
      <c r="BR196" s="70">
        <f t="shared" si="115"/>
        <v>17</v>
      </c>
      <c r="BS196" s="70">
        <f t="array" ref="BS196">SUM(IF($AW196:$BN196&lt;0,1,0))</f>
        <v>1</v>
      </c>
      <c r="BT196" s="70">
        <f t="shared" si="116"/>
        <v>5.882352941176471</v>
      </c>
      <c r="BU196" s="70">
        <f t="array" ref="BU196">SUM(IF($AW196:$BN196&gt;20,1,0))</f>
        <v>2</v>
      </c>
      <c r="BV196" s="70">
        <f t="shared" si="117"/>
        <v>11.76470588235294</v>
      </c>
      <c r="BW196" s="70">
        <f t="array" ref="BW196">SUM(IF(AW196:BN196&gt;40,1,0))</f>
        <v>0</v>
      </c>
      <c r="BX196" s="70">
        <f t="shared" si="139"/>
        <v>0</v>
      </c>
      <c r="BY196" s="70">
        <v>131.30000000000001</v>
      </c>
      <c r="BZ196" s="70">
        <v>14.6</v>
      </c>
      <c r="CA196" s="70">
        <v>228.3</v>
      </c>
      <c r="CB196" s="70">
        <v>19.899999999999999</v>
      </c>
      <c r="CC196" s="70">
        <v>23.3</v>
      </c>
      <c r="CD196" s="70">
        <v>16.899999999999999</v>
      </c>
      <c r="CE196" s="70">
        <v>13.6</v>
      </c>
      <c r="CF196" s="70">
        <v>29.5</v>
      </c>
      <c r="CG196" s="70">
        <v>24.8</v>
      </c>
      <c r="CH196" s="70">
        <v>10.8</v>
      </c>
      <c r="CI196" s="70">
        <v>2.5</v>
      </c>
      <c r="CJ196" s="70">
        <v>159.17200000000005</v>
      </c>
      <c r="CK196" s="70">
        <v>13109.5</v>
      </c>
      <c r="CL196" s="70">
        <v>1</v>
      </c>
      <c r="CM196" s="70">
        <v>21.8</v>
      </c>
      <c r="CN196" s="70">
        <v>85.8</v>
      </c>
      <c r="CO196" s="70">
        <v>63.6</v>
      </c>
      <c r="CP196" s="70">
        <v>28.2</v>
      </c>
      <c r="CQ196" s="70">
        <f t="shared" si="140"/>
        <v>776.92066666666665</v>
      </c>
      <c r="CR196" s="70">
        <f t="shared" si="118"/>
        <v>24.05</v>
      </c>
      <c r="CS196" s="70">
        <f t="shared" si="119"/>
        <v>13109.5</v>
      </c>
      <c r="CT196" s="70">
        <f t="shared" si="120"/>
        <v>18</v>
      </c>
      <c r="CU196" s="70">
        <f t="array" ref="CU196">SUM(IF($BY196:$CP196&lt;0,1,0))</f>
        <v>0</v>
      </c>
      <c r="CV196" s="70">
        <f t="shared" si="121"/>
        <v>0</v>
      </c>
      <c r="CW196" s="70">
        <f t="array" ref="CW196">SUM(IF($BY196:$CP196&gt;20,1,0))</f>
        <v>11</v>
      </c>
      <c r="CX196" s="70">
        <f t="shared" si="122"/>
        <v>61.111111111111114</v>
      </c>
      <c r="CY196" s="70">
        <f t="array" ref="CY196">SUM(IF(BY196:CP196&gt;40,1,0))</f>
        <v>6</v>
      </c>
      <c r="CZ196" s="70">
        <f t="shared" si="141"/>
        <v>33.333333333333329</v>
      </c>
      <c r="DA196" s="70">
        <v>4.4000000000000004</v>
      </c>
      <c r="DB196" s="70">
        <v>3.7</v>
      </c>
      <c r="DC196" s="70">
        <f t="shared" si="142"/>
        <v>4.0500000000000007</v>
      </c>
      <c r="DD196" s="70">
        <f t="shared" si="123"/>
        <v>4.0500000000000007</v>
      </c>
      <c r="DE196" s="70">
        <f t="shared" si="124"/>
        <v>4.4000000000000004</v>
      </c>
      <c r="DF196" s="70">
        <f t="shared" si="125"/>
        <v>2</v>
      </c>
      <c r="DG196" s="70">
        <f t="array" ref="DG196">SUM(IF($DA196:$DB196&lt;0,1,0))</f>
        <v>0</v>
      </c>
      <c r="DH196" s="70">
        <f t="shared" si="126"/>
        <v>0</v>
      </c>
      <c r="DI196" s="70">
        <f t="array" ref="DI196">SUM(IF($DA196:$DB196&gt;20,1,0))</f>
        <v>0</v>
      </c>
      <c r="DJ196" s="70">
        <f t="shared" si="127"/>
        <v>0</v>
      </c>
      <c r="DK196" s="70">
        <f t="array" ref="DK196">SUM(IF(DA196:DB196&gt;40,1,0))</f>
        <v>0</v>
      </c>
      <c r="DL196" s="70">
        <f t="shared" si="143"/>
        <v>0</v>
      </c>
      <c r="DM196" s="70">
        <v>8.5</v>
      </c>
      <c r="DN196" s="70">
        <v>15.8</v>
      </c>
      <c r="DO196" s="70">
        <f t="shared" si="153"/>
        <v>12.15</v>
      </c>
      <c r="DP196" s="70">
        <f t="shared" si="148"/>
        <v>12.15</v>
      </c>
      <c r="DQ196" s="70">
        <f t="shared" si="149"/>
        <v>15.8</v>
      </c>
      <c r="DR196" s="70">
        <f t="shared" si="150"/>
        <v>2</v>
      </c>
      <c r="DS196" s="70">
        <f t="array" ref="DS196">SUM(IF($DM196:$DN196&lt;0,1,0))</f>
        <v>0</v>
      </c>
      <c r="DT196" s="70">
        <f t="shared" si="151"/>
        <v>0</v>
      </c>
      <c r="DU196" s="70">
        <f t="array" ref="DU196">SUM(IF($DM196:$DN196&gt;20,1,0))</f>
        <v>0</v>
      </c>
      <c r="DV196" s="70">
        <f t="shared" si="152"/>
        <v>0</v>
      </c>
      <c r="DW196" s="70">
        <f t="array" ref="DW196">SUM(IF(DM196:DN196&gt;40,1,0))</f>
        <v>0</v>
      </c>
      <c r="DX196" s="70">
        <f t="shared" si="154"/>
        <v>0</v>
      </c>
      <c r="DY196" s="70">
        <f t="shared" si="145"/>
        <v>224.88812500152164</v>
      </c>
      <c r="DZ196" s="70">
        <f t="shared" si="128"/>
        <v>8.6999999999999993</v>
      </c>
      <c r="EA196" s="70">
        <f t="shared" si="129"/>
        <v>13109.5</v>
      </c>
      <c r="EB196" s="70">
        <f t="shared" si="146"/>
        <v>8.9734166666666653</v>
      </c>
      <c r="EC196" s="70">
        <f t="shared" si="130"/>
        <v>1636.5943229691486</v>
      </c>
      <c r="ED196" s="70">
        <f t="shared" si="131"/>
        <v>65</v>
      </c>
      <c r="EE196" s="70">
        <f t="shared" si="131"/>
        <v>2</v>
      </c>
      <c r="EF196" s="70">
        <f t="shared" si="132"/>
        <v>3.0769230769230771</v>
      </c>
      <c r="EG196" s="70">
        <f t="shared" si="133"/>
        <v>17</v>
      </c>
      <c r="EH196" s="103">
        <f t="shared" si="134"/>
        <v>26.153846153846157</v>
      </c>
      <c r="EI196" s="70">
        <f t="shared" si="147"/>
        <v>25.641025641025639</v>
      </c>
      <c r="EJ196" s="70">
        <f t="shared" si="135"/>
        <v>8</v>
      </c>
      <c r="EK196" s="70">
        <f t="shared" si="144"/>
        <v>12.307692307692308</v>
      </c>
      <c r="EL196" s="37"/>
      <c r="EM196" s="37"/>
      <c r="EN196" s="37"/>
      <c r="EO196" s="37"/>
    </row>
    <row r="197" spans="2:145" x14ac:dyDescent="0.4">
      <c r="B197" s="69">
        <v>1988</v>
      </c>
      <c r="C197" s="70">
        <v>5.9</v>
      </c>
      <c r="D197" s="70" t="s">
        <v>239</v>
      </c>
      <c r="E197" s="70">
        <v>-3.9</v>
      </c>
      <c r="F197" s="70">
        <v>6.9</v>
      </c>
      <c r="G197" s="70">
        <v>15.2</v>
      </c>
      <c r="H197" s="70">
        <v>31.4</v>
      </c>
      <c r="I197" s="70">
        <v>4.8040000000000083</v>
      </c>
      <c r="J197" s="70">
        <v>3.6000000000000032</v>
      </c>
      <c r="K197" s="70">
        <v>2.4</v>
      </c>
      <c r="L197" s="70">
        <v>34.5</v>
      </c>
      <c r="M197" s="70">
        <v>12.9</v>
      </c>
      <c r="N197" s="70">
        <v>7.2</v>
      </c>
      <c r="O197" s="70">
        <v>54</v>
      </c>
      <c r="P197" s="70">
        <v>8.1578701366687323</v>
      </c>
      <c r="Q197" s="70">
        <f t="shared" si="107"/>
        <v>14.081682318205289</v>
      </c>
      <c r="R197" s="70">
        <f t="shared" ref="R197:R223" si="155">MEDIAN($C197:$P197)</f>
        <v>7.2</v>
      </c>
      <c r="S197" s="70">
        <f t="shared" ref="S197:S223" si="156">MAX($C197:$P197)</f>
        <v>54</v>
      </c>
      <c r="T197" s="70">
        <f t="shared" ref="T197:T223" si="157">COUNTA(C197:P197)</f>
        <v>14</v>
      </c>
      <c r="U197" s="70">
        <f t="array" ref="U197">SUM(IF($C197:$P197&lt;0,1,0))</f>
        <v>1</v>
      </c>
      <c r="V197" s="70">
        <f t="shared" ref="V197:V223" si="158">100*U197/T197</f>
        <v>7.1428571428571432</v>
      </c>
      <c r="W197" s="70">
        <f t="array" ref="W197">SUM(IF($C197:$P197&gt;20,1,0))</f>
        <v>4</v>
      </c>
      <c r="X197" s="70">
        <f t="shared" ref="X197:X223" si="159">100*(W197/T197)</f>
        <v>28.571428571428569</v>
      </c>
      <c r="Y197" s="70">
        <f t="array" ref="Y197">SUM(IF(C197:P197&gt;40,1,0))</f>
        <v>2</v>
      </c>
      <c r="Z197" s="70">
        <f t="shared" ref="Z197:Z223" si="160">100*(Y197/T197)</f>
        <v>14.285714285714285</v>
      </c>
      <c r="AA197" s="70">
        <v>18.805074365704293</v>
      </c>
      <c r="AB197" s="70">
        <v>7.8</v>
      </c>
      <c r="AC197" s="70">
        <v>9.384999999999998</v>
      </c>
      <c r="AD197" s="70">
        <v>8</v>
      </c>
      <c r="AE197" s="70">
        <v>0.66699999999997317</v>
      </c>
      <c r="AF197" s="70">
        <v>7.1</v>
      </c>
      <c r="AG197" s="70">
        <v>0.3</v>
      </c>
      <c r="AH197" s="70">
        <v>24</v>
      </c>
      <c r="AI197" s="70">
        <v>12.230000000000029</v>
      </c>
      <c r="AJ197" s="70">
        <v>1.5240000000000142</v>
      </c>
      <c r="AK197" s="70">
        <v>1.3</v>
      </c>
      <c r="AL197" s="70">
        <v>3.8</v>
      </c>
      <c r="AM197" s="70">
        <f t="shared" si="136"/>
        <v>7.9092561971420254</v>
      </c>
      <c r="AN197" s="70">
        <f t="shared" si="108"/>
        <v>7.4499999999999993</v>
      </c>
      <c r="AO197" s="70">
        <f t="shared" si="109"/>
        <v>24</v>
      </c>
      <c r="AP197" s="70">
        <f t="shared" si="110"/>
        <v>12</v>
      </c>
      <c r="AQ197" s="70">
        <f t="array" ref="AQ197">SUM(IF($AA197:$AL197&lt;0,1,0))</f>
        <v>0</v>
      </c>
      <c r="AR197" s="70">
        <f t="shared" si="111"/>
        <v>0</v>
      </c>
      <c r="AS197" s="70">
        <f t="array" ref="AS197">SUM(IF($AA197:$AL197&gt;20,1,0))</f>
        <v>1</v>
      </c>
      <c r="AT197" s="70">
        <f t="shared" si="112"/>
        <v>8.3333333333333321</v>
      </c>
      <c r="AU197" s="70">
        <f t="array" ref="AU197">SUM(IF(AA197:AL197&gt;40,1,0))</f>
        <v>0</v>
      </c>
      <c r="AV197" s="70">
        <f t="shared" si="137"/>
        <v>0</v>
      </c>
      <c r="AW197" s="70">
        <v>1.9</v>
      </c>
      <c r="AX197" s="70">
        <v>1.5616947667673018</v>
      </c>
      <c r="AY197" s="70">
        <v>4.5</v>
      </c>
      <c r="AZ197" s="70">
        <v>5.0999999999999996</v>
      </c>
      <c r="BA197" s="70">
        <v>2.7010000000000045</v>
      </c>
      <c r="BB197" s="70">
        <v>1.2739999999999752</v>
      </c>
      <c r="BC197" s="70">
        <v>14.019000000000027</v>
      </c>
      <c r="BD197" s="70">
        <v>15.8</v>
      </c>
      <c r="BE197" s="70">
        <v>5.4</v>
      </c>
      <c r="BF197" s="70">
        <v>0.5</v>
      </c>
      <c r="BG197" s="70">
        <v>6.7</v>
      </c>
      <c r="BH197" s="70">
        <v>60.2</v>
      </c>
      <c r="BI197" s="70">
        <v>9.6</v>
      </c>
      <c r="BJ197" s="70"/>
      <c r="BK197" s="70">
        <v>4.8</v>
      </c>
      <c r="BL197" s="70">
        <v>5.8249999999999913</v>
      </c>
      <c r="BM197" s="70">
        <v>73.7</v>
      </c>
      <c r="BN197" s="70">
        <v>4.9004975124378181</v>
      </c>
      <c r="BO197" s="70">
        <f t="shared" si="138"/>
        <v>12.851834839953241</v>
      </c>
      <c r="BP197" s="70">
        <f t="shared" si="113"/>
        <v>5.0999999999999996</v>
      </c>
      <c r="BQ197" s="70">
        <f t="shared" si="114"/>
        <v>73.7</v>
      </c>
      <c r="BR197" s="70">
        <f t="shared" si="115"/>
        <v>17</v>
      </c>
      <c r="BS197" s="70">
        <f t="array" ref="BS197">SUM(IF($AW197:$BN197&lt;0,1,0))</f>
        <v>0</v>
      </c>
      <c r="BT197" s="70">
        <f t="shared" si="116"/>
        <v>0</v>
      </c>
      <c r="BU197" s="70">
        <f t="array" ref="BU197">SUM(IF($AW197:$BN197&gt;20,1,0))</f>
        <v>2</v>
      </c>
      <c r="BV197" s="70">
        <f t="shared" si="117"/>
        <v>11.76470588235294</v>
      </c>
      <c r="BW197" s="70">
        <f t="array" ref="BW197">SUM(IF(AW197:BN197&gt;40,1,0))</f>
        <v>2</v>
      </c>
      <c r="BX197" s="70">
        <f t="shared" si="139"/>
        <v>11.76470588235294</v>
      </c>
      <c r="BY197" s="70">
        <v>343</v>
      </c>
      <c r="BZ197" s="70">
        <v>16</v>
      </c>
      <c r="CA197" s="70">
        <v>629.1</v>
      </c>
      <c r="CB197" s="70">
        <v>14.7</v>
      </c>
      <c r="CC197" s="70">
        <v>28.1</v>
      </c>
      <c r="CD197" s="70">
        <v>20.8</v>
      </c>
      <c r="CE197" s="70">
        <v>43.9</v>
      </c>
      <c r="CF197" s="70">
        <v>58.2</v>
      </c>
      <c r="CG197" s="70">
        <v>19.8</v>
      </c>
      <c r="CH197" s="70">
        <v>10.3</v>
      </c>
      <c r="CI197" s="70">
        <v>4.5</v>
      </c>
      <c r="CJ197" s="70">
        <v>51.656999999999975</v>
      </c>
      <c r="CK197" s="70">
        <v>4775.2</v>
      </c>
      <c r="CL197" s="70">
        <v>0.4</v>
      </c>
      <c r="CM197" s="70">
        <v>22.6</v>
      </c>
      <c r="CN197" s="70">
        <v>667</v>
      </c>
      <c r="CO197" s="70">
        <v>62.2</v>
      </c>
      <c r="CP197" s="70">
        <v>29.4</v>
      </c>
      <c r="CQ197" s="70">
        <f t="shared" si="140"/>
        <v>377.6031666666666</v>
      </c>
      <c r="CR197" s="70">
        <f t="shared" si="118"/>
        <v>28.75</v>
      </c>
      <c r="CS197" s="70">
        <f t="shared" si="119"/>
        <v>4775.2</v>
      </c>
      <c r="CT197" s="70">
        <f t="shared" si="120"/>
        <v>18</v>
      </c>
      <c r="CU197" s="70">
        <f t="array" ref="CU197">SUM(IF($BY197:$CP197&lt;0,1,0))</f>
        <v>0</v>
      </c>
      <c r="CV197" s="70">
        <f t="shared" si="121"/>
        <v>0</v>
      </c>
      <c r="CW197" s="70">
        <f t="array" ref="CW197">SUM(IF($BY197:$CP197&gt;20,1,0))</f>
        <v>12</v>
      </c>
      <c r="CX197" s="70">
        <f t="shared" si="122"/>
        <v>66.666666666666657</v>
      </c>
      <c r="CY197" s="70">
        <f t="array" ref="CY197">SUM(IF(BY197:CP197&gt;40,1,0))</f>
        <v>8</v>
      </c>
      <c r="CZ197" s="70">
        <f t="shared" si="141"/>
        <v>44.444444444444443</v>
      </c>
      <c r="DA197" s="70">
        <v>4</v>
      </c>
      <c r="DB197" s="70">
        <v>4.0999999999999996</v>
      </c>
      <c r="DC197" s="70">
        <f t="shared" si="142"/>
        <v>4.05</v>
      </c>
      <c r="DD197" s="70">
        <f t="shared" si="123"/>
        <v>4.05</v>
      </c>
      <c r="DE197" s="70">
        <f t="shared" si="124"/>
        <v>4.0999999999999996</v>
      </c>
      <c r="DF197" s="70">
        <f t="shared" si="125"/>
        <v>2</v>
      </c>
      <c r="DG197" s="70">
        <f t="array" ref="DG197">SUM(IF($DA197:$DB197&lt;0,1,0))</f>
        <v>0</v>
      </c>
      <c r="DH197" s="70">
        <f t="shared" si="126"/>
        <v>0</v>
      </c>
      <c r="DI197" s="70">
        <f t="array" ref="DI197">SUM(IF($DA197:$DB197&gt;20,1,0))</f>
        <v>0</v>
      </c>
      <c r="DJ197" s="70">
        <f t="shared" si="127"/>
        <v>0</v>
      </c>
      <c r="DK197" s="70">
        <f t="array" ref="DK197">SUM(IF(DA197:DB197&gt;40,1,0))</f>
        <v>0</v>
      </c>
      <c r="DL197" s="70">
        <f t="shared" si="143"/>
        <v>0</v>
      </c>
      <c r="DM197" s="70">
        <v>7.3</v>
      </c>
      <c r="DN197" s="70">
        <v>6.4</v>
      </c>
      <c r="DO197" s="70">
        <f t="shared" si="153"/>
        <v>6.85</v>
      </c>
      <c r="DP197" s="70">
        <f t="shared" si="148"/>
        <v>6.85</v>
      </c>
      <c r="DQ197" s="70">
        <f t="shared" si="149"/>
        <v>7.3</v>
      </c>
      <c r="DR197" s="70">
        <f t="shared" si="150"/>
        <v>2</v>
      </c>
      <c r="DS197" s="70">
        <f t="array" ref="DS197">SUM(IF($DM197:$DN197&lt;0,1,0))</f>
        <v>0</v>
      </c>
      <c r="DT197" s="70">
        <f t="shared" si="151"/>
        <v>0</v>
      </c>
      <c r="DU197" s="70">
        <f t="array" ref="DU197">SUM(IF($DM197:$DN197&gt;20,1,0))</f>
        <v>0</v>
      </c>
      <c r="DV197" s="70">
        <f t="shared" si="152"/>
        <v>0</v>
      </c>
      <c r="DW197" s="70">
        <f t="array" ref="DW197">SUM(IF(DM197:DN197&gt;40,1,0))</f>
        <v>0</v>
      </c>
      <c r="DX197" s="70">
        <f t="shared" si="154"/>
        <v>0</v>
      </c>
      <c r="DY197" s="70">
        <f t="shared" si="145"/>
        <v>114.29861151221215</v>
      </c>
      <c r="DZ197" s="70">
        <f t="shared" si="128"/>
        <v>7.9</v>
      </c>
      <c r="EA197" s="70">
        <f t="shared" si="129"/>
        <v>4775.2</v>
      </c>
      <c r="EB197" s="70">
        <f t="shared" si="146"/>
        <v>8.523416666666666</v>
      </c>
      <c r="EC197" s="70">
        <f t="shared" si="130"/>
        <v>603.65578299409947</v>
      </c>
      <c r="ED197" s="70">
        <f t="shared" si="131"/>
        <v>65</v>
      </c>
      <c r="EE197" s="70">
        <f t="shared" si="131"/>
        <v>1</v>
      </c>
      <c r="EF197" s="70">
        <f t="shared" si="132"/>
        <v>1.5384615384615385</v>
      </c>
      <c r="EG197" s="70">
        <f t="shared" si="133"/>
        <v>19</v>
      </c>
      <c r="EH197" s="103">
        <f t="shared" si="134"/>
        <v>29.230769230769234</v>
      </c>
      <c r="EI197" s="70">
        <f t="shared" si="147"/>
        <v>27.179487179487179</v>
      </c>
      <c r="EJ197" s="70">
        <f t="shared" si="135"/>
        <v>12</v>
      </c>
      <c r="EK197" s="70">
        <f t="shared" si="144"/>
        <v>18.461538461538463</v>
      </c>
      <c r="EL197" s="37"/>
      <c r="EM197" s="37"/>
      <c r="EN197" s="37"/>
      <c r="EO197" s="37"/>
    </row>
    <row r="198" spans="2:145" x14ac:dyDescent="0.4">
      <c r="B198" s="69">
        <v>1989</v>
      </c>
      <c r="C198" s="70">
        <v>9.1999999999999993</v>
      </c>
      <c r="D198" s="70" t="s">
        <v>14</v>
      </c>
      <c r="E198" s="70">
        <v>0.6</v>
      </c>
      <c r="F198" s="70">
        <v>1</v>
      </c>
      <c r="G198" s="70">
        <v>20.100000000000001</v>
      </c>
      <c r="H198" s="70">
        <v>25.2</v>
      </c>
      <c r="I198" s="70">
        <v>7.6170000000000071</v>
      </c>
      <c r="J198" s="70">
        <v>13.609999999999989</v>
      </c>
      <c r="K198" s="70">
        <v>3.1</v>
      </c>
      <c r="L198" s="70">
        <v>50.5</v>
      </c>
      <c r="M198" s="70">
        <v>14.5</v>
      </c>
      <c r="N198" s="70">
        <v>7.7</v>
      </c>
      <c r="O198" s="70">
        <v>128.30000000000001</v>
      </c>
      <c r="P198" s="70">
        <v>15.710868032027436</v>
      </c>
      <c r="Q198" s="70">
        <f t="shared" ref="Q198:Q223" si="161">AVERAGE(C198:P198)</f>
        <v>22.856759079386727</v>
      </c>
      <c r="R198" s="70">
        <f t="shared" si="155"/>
        <v>13.609999999999989</v>
      </c>
      <c r="S198" s="70">
        <f t="shared" si="156"/>
        <v>128.30000000000001</v>
      </c>
      <c r="T198" s="70">
        <f t="shared" si="157"/>
        <v>14</v>
      </c>
      <c r="U198" s="70">
        <f t="array" ref="U198">SUM(IF($C198:$P198&lt;0,1,0))</f>
        <v>0</v>
      </c>
      <c r="V198" s="70">
        <f t="shared" si="158"/>
        <v>0</v>
      </c>
      <c r="W198" s="70">
        <f t="array" ref="W198">SUM(IF($C198:$P198&gt;20,1,0))</f>
        <v>5</v>
      </c>
      <c r="X198" s="70">
        <f t="shared" si="159"/>
        <v>35.714285714285715</v>
      </c>
      <c r="Y198" s="70">
        <f t="array" ref="Y198">SUM(IF(C198:P198&gt;40,1,0))</f>
        <v>3</v>
      </c>
      <c r="Z198" s="70">
        <f t="shared" si="160"/>
        <v>21.428571428571427</v>
      </c>
      <c r="AA198" s="70">
        <v>17.983799705449179</v>
      </c>
      <c r="AB198" s="70">
        <v>10.199999999999999</v>
      </c>
      <c r="AC198" s="70">
        <v>6.1590000000000256</v>
      </c>
      <c r="AD198" s="70">
        <v>6.4</v>
      </c>
      <c r="AE198" s="70">
        <v>2.2769999999999957</v>
      </c>
      <c r="AF198" s="70">
        <v>5.7</v>
      </c>
      <c r="AG198" s="70">
        <v>2.6</v>
      </c>
      <c r="AH198" s="70">
        <v>23.799999999999997</v>
      </c>
      <c r="AI198" s="70">
        <v>11.366999999999994</v>
      </c>
      <c r="AJ198" s="70">
        <v>2.293999999999996</v>
      </c>
      <c r="AK198" s="70">
        <v>4.4000000000000004</v>
      </c>
      <c r="AL198" s="70">
        <v>5.4</v>
      </c>
      <c r="AM198" s="70">
        <f t="shared" si="136"/>
        <v>8.2150666421207656</v>
      </c>
      <c r="AN198" s="70">
        <f t="shared" si="108"/>
        <v>5.9295000000000133</v>
      </c>
      <c r="AO198" s="70">
        <f t="shared" si="109"/>
        <v>23.799999999999997</v>
      </c>
      <c r="AP198" s="70">
        <f t="shared" si="110"/>
        <v>12</v>
      </c>
      <c r="AQ198" s="70">
        <f t="array" ref="AQ198">SUM(IF($AA198:$AL198&lt;0,1,0))</f>
        <v>0</v>
      </c>
      <c r="AR198" s="70">
        <f t="shared" si="111"/>
        <v>0</v>
      </c>
      <c r="AS198" s="70">
        <f t="array" ref="AS198">SUM(IF($AA198:$AL198&gt;20,1,0))</f>
        <v>1</v>
      </c>
      <c r="AT198" s="70">
        <f t="shared" si="112"/>
        <v>8.3333333333333321</v>
      </c>
      <c r="AU198" s="70">
        <f t="array" ref="AU198">SUM(IF(AA198:AL198&gt;40,1,0))</f>
        <v>0</v>
      </c>
      <c r="AV198" s="70">
        <f t="shared" si="137"/>
        <v>0</v>
      </c>
      <c r="AW198" s="70">
        <v>2.2000000000000002</v>
      </c>
      <c r="AX198" s="70">
        <v>3.3505914515887554</v>
      </c>
      <c r="AY198" s="70">
        <v>4.8</v>
      </c>
      <c r="AZ198" s="70">
        <v>6.6</v>
      </c>
      <c r="BA198" s="70">
        <v>6.569</v>
      </c>
      <c r="BB198" s="70">
        <v>2.7780000000000138</v>
      </c>
      <c r="BC198" s="70">
        <v>15.164000000000023</v>
      </c>
      <c r="BD198" s="70">
        <v>16.899999999999999</v>
      </c>
      <c r="BE198" s="70">
        <v>6.3</v>
      </c>
      <c r="BF198" s="70">
        <v>1.1000000000000001</v>
      </c>
      <c r="BG198" s="70">
        <v>4.5</v>
      </c>
      <c r="BH198" s="70">
        <v>251.1</v>
      </c>
      <c r="BI198" s="70">
        <v>12.6</v>
      </c>
      <c r="BJ198" s="70"/>
      <c r="BK198" s="70">
        <v>6.8</v>
      </c>
      <c r="BL198" s="70">
        <v>6.4429999999999987</v>
      </c>
      <c r="BM198" s="70">
        <v>63.3</v>
      </c>
      <c r="BN198" s="70">
        <v>7.7780412615603423</v>
      </c>
      <c r="BO198" s="70">
        <f t="shared" si="138"/>
        <v>24.604860747832305</v>
      </c>
      <c r="BP198" s="70">
        <f t="shared" si="113"/>
        <v>6.569</v>
      </c>
      <c r="BQ198" s="70">
        <f t="shared" si="114"/>
        <v>251.1</v>
      </c>
      <c r="BR198" s="70">
        <f t="shared" si="115"/>
        <v>17</v>
      </c>
      <c r="BS198" s="70">
        <f t="array" ref="BS198">SUM(IF($AW198:$BN198&lt;0,1,0))</f>
        <v>0</v>
      </c>
      <c r="BT198" s="70">
        <f t="shared" si="116"/>
        <v>0</v>
      </c>
      <c r="BU198" s="70">
        <f t="array" ref="BU198">SUM(IF($AW198:$BN198&gt;20,1,0))</f>
        <v>2</v>
      </c>
      <c r="BV198" s="70">
        <f t="shared" si="117"/>
        <v>11.76470588235294</v>
      </c>
      <c r="BW198" s="70">
        <f t="array" ref="BW198">SUM(IF(AW198:BN198&gt;40,1,0))</f>
        <v>2</v>
      </c>
      <c r="BX198" s="70">
        <f t="shared" si="139"/>
        <v>11.76470588235294</v>
      </c>
      <c r="BY198" s="70">
        <v>3079.5</v>
      </c>
      <c r="BZ198" s="70">
        <v>15.2</v>
      </c>
      <c r="CA198" s="70">
        <v>1430.7</v>
      </c>
      <c r="CB198" s="70">
        <v>17</v>
      </c>
      <c r="CC198" s="70">
        <v>25.9</v>
      </c>
      <c r="CD198" s="70">
        <v>16.5</v>
      </c>
      <c r="CE198" s="70">
        <v>40.700000000000003</v>
      </c>
      <c r="CF198" s="70">
        <v>75.599999999999994</v>
      </c>
      <c r="CG198" s="70">
        <v>17.7</v>
      </c>
      <c r="CH198" s="70">
        <v>13</v>
      </c>
      <c r="CI198" s="70">
        <v>9.9</v>
      </c>
      <c r="CJ198" s="70">
        <v>19.697000000000031</v>
      </c>
      <c r="CK198" s="70">
        <v>7428.7</v>
      </c>
      <c r="CL198" s="70">
        <v>0.1</v>
      </c>
      <c r="CM198" s="70">
        <v>26.4</v>
      </c>
      <c r="CN198" s="70">
        <v>3398.3</v>
      </c>
      <c r="CO198" s="70">
        <v>80.400000000000006</v>
      </c>
      <c r="CP198" s="70">
        <v>84.5</v>
      </c>
      <c r="CQ198" s="70">
        <f t="shared" si="140"/>
        <v>876.65538888888875</v>
      </c>
      <c r="CR198" s="70">
        <f t="shared" si="118"/>
        <v>26.15</v>
      </c>
      <c r="CS198" s="70">
        <f t="shared" si="119"/>
        <v>7428.7</v>
      </c>
      <c r="CT198" s="70">
        <f t="shared" si="120"/>
        <v>18</v>
      </c>
      <c r="CU198" s="70">
        <f t="array" ref="CU198">SUM(IF($BY198:$CP198&lt;0,1,0))</f>
        <v>0</v>
      </c>
      <c r="CV198" s="70">
        <f t="shared" si="121"/>
        <v>0</v>
      </c>
      <c r="CW198" s="70">
        <f t="array" ref="CW198">SUM(IF($BY198:$CP198&gt;20,1,0))</f>
        <v>10</v>
      </c>
      <c r="CX198" s="70">
        <f t="shared" si="122"/>
        <v>55.555555555555557</v>
      </c>
      <c r="CY198" s="70">
        <f t="array" ref="CY198">SUM(IF(BY198:CP198&gt;40,1,0))</f>
        <v>8</v>
      </c>
      <c r="CZ198" s="70">
        <f t="shared" si="141"/>
        <v>44.444444444444443</v>
      </c>
      <c r="DA198" s="70">
        <v>5</v>
      </c>
      <c r="DB198" s="70">
        <v>4.8</v>
      </c>
      <c r="DC198" s="70">
        <f t="shared" si="142"/>
        <v>4.9000000000000004</v>
      </c>
      <c r="DD198" s="70">
        <f t="shared" si="123"/>
        <v>4.9000000000000004</v>
      </c>
      <c r="DE198" s="70">
        <f t="shared" si="124"/>
        <v>5</v>
      </c>
      <c r="DF198" s="70">
        <f t="shared" si="125"/>
        <v>2</v>
      </c>
      <c r="DG198" s="70">
        <f t="array" ref="DG198">SUM(IF($DA198:$DB198&lt;0,1,0))</f>
        <v>0</v>
      </c>
      <c r="DH198" s="70">
        <f t="shared" si="126"/>
        <v>0</v>
      </c>
      <c r="DI198" s="70">
        <f t="array" ref="DI198">SUM(IF($DA198:$DB198&gt;20,1,0))</f>
        <v>0</v>
      </c>
      <c r="DJ198" s="70">
        <f t="shared" si="127"/>
        <v>0</v>
      </c>
      <c r="DK198" s="70">
        <f t="array" ref="DK198">SUM(IF(DA198:DB198&gt;40,1,0))</f>
        <v>0</v>
      </c>
      <c r="DL198" s="70">
        <f t="shared" si="143"/>
        <v>0</v>
      </c>
      <c r="DM198" s="70">
        <v>7.5</v>
      </c>
      <c r="DN198" s="70">
        <v>5.7</v>
      </c>
      <c r="DO198" s="70">
        <f t="shared" si="153"/>
        <v>6.6</v>
      </c>
      <c r="DP198" s="70">
        <f t="shared" si="148"/>
        <v>6.6</v>
      </c>
      <c r="DQ198" s="70">
        <f t="shared" si="149"/>
        <v>7.5</v>
      </c>
      <c r="DR198" s="70">
        <f t="shared" si="150"/>
        <v>2</v>
      </c>
      <c r="DS198" s="70">
        <f t="array" ref="DS198">SUM(IF($DM198:$DN198&lt;0,1,0))</f>
        <v>0</v>
      </c>
      <c r="DT198" s="70">
        <f t="shared" si="151"/>
        <v>0</v>
      </c>
      <c r="DU198" s="70">
        <f t="array" ref="DU198">SUM(IF($DM198:$DN198&gt;20,1,0))</f>
        <v>0</v>
      </c>
      <c r="DV198" s="70">
        <f t="shared" si="152"/>
        <v>0</v>
      </c>
      <c r="DW198" s="70">
        <f t="array" ref="DW198">SUM(IF(DM198:DN198&gt;40,1,0))</f>
        <v>0</v>
      </c>
      <c r="DX198" s="70">
        <f t="shared" si="154"/>
        <v>0</v>
      </c>
      <c r="DY198" s="70">
        <f t="shared" si="145"/>
        <v>259.63747344454106</v>
      </c>
      <c r="DZ198" s="70">
        <f t="shared" si="128"/>
        <v>10.050000000000001</v>
      </c>
      <c r="EA198" s="70">
        <f t="shared" si="129"/>
        <v>7428.7</v>
      </c>
      <c r="EB198" s="70">
        <f t="shared" si="146"/>
        <v>8.6600833333333327</v>
      </c>
      <c r="EC198" s="70">
        <f t="shared" si="130"/>
        <v>1084.2628112654234</v>
      </c>
      <c r="ED198" s="70">
        <f t="shared" si="131"/>
        <v>65</v>
      </c>
      <c r="EE198" s="70">
        <f t="shared" si="131"/>
        <v>0</v>
      </c>
      <c r="EF198" s="70">
        <f t="shared" si="132"/>
        <v>0</v>
      </c>
      <c r="EG198" s="70">
        <f t="shared" si="133"/>
        <v>18</v>
      </c>
      <c r="EH198" s="103">
        <f t="shared" si="134"/>
        <v>27.692307692307693</v>
      </c>
      <c r="EI198" s="70">
        <f t="shared" si="147"/>
        <v>27.179487179487182</v>
      </c>
      <c r="EJ198" s="70">
        <f t="shared" si="135"/>
        <v>13</v>
      </c>
      <c r="EK198" s="70">
        <f t="shared" si="144"/>
        <v>20</v>
      </c>
      <c r="EL198" s="37"/>
      <c r="EM198" s="37"/>
      <c r="EN198" s="37"/>
      <c r="EO198" s="37"/>
    </row>
    <row r="199" spans="2:145" x14ac:dyDescent="0.4">
      <c r="B199" s="69">
        <v>1990</v>
      </c>
      <c r="C199" s="70">
        <v>9.3000000000000007</v>
      </c>
      <c r="D199" s="70" t="s">
        <v>14</v>
      </c>
      <c r="E199" s="70">
        <v>-0.2</v>
      </c>
      <c r="F199" s="70">
        <v>-0.7</v>
      </c>
      <c r="G199" s="70">
        <v>21.2</v>
      </c>
      <c r="H199" s="70">
        <v>37.299999999999997</v>
      </c>
      <c r="I199" s="70">
        <v>11.20000000000001</v>
      </c>
      <c r="J199" s="70">
        <v>10.704999999999988</v>
      </c>
      <c r="K199" s="70">
        <v>6</v>
      </c>
      <c r="L199" s="70">
        <v>7.4</v>
      </c>
      <c r="M199" s="70">
        <v>14.3</v>
      </c>
      <c r="N199" s="70">
        <v>6.5</v>
      </c>
      <c r="O199" s="70">
        <v>109.6</v>
      </c>
      <c r="P199" s="70">
        <v>18.393108970528459</v>
      </c>
      <c r="Q199" s="70">
        <f t="shared" si="161"/>
        <v>19.307546843886804</v>
      </c>
      <c r="R199" s="70">
        <f t="shared" si="155"/>
        <v>10.704999999999988</v>
      </c>
      <c r="S199" s="70">
        <f t="shared" si="156"/>
        <v>109.6</v>
      </c>
      <c r="T199" s="70">
        <f t="shared" si="157"/>
        <v>14</v>
      </c>
      <c r="U199" s="70">
        <f t="array" ref="U199">SUM(IF($C199:$P199&lt;0,1,0))</f>
        <v>2</v>
      </c>
      <c r="V199" s="70">
        <f t="shared" si="158"/>
        <v>14.285714285714286</v>
      </c>
      <c r="W199" s="70">
        <f t="array" ref="W199">SUM(IF($C199:$P199&gt;20,1,0))</f>
        <v>4</v>
      </c>
      <c r="X199" s="70">
        <f t="shared" si="159"/>
        <v>28.571428571428569</v>
      </c>
      <c r="Y199" s="70">
        <f t="array" ref="Y199">SUM(IF(C199:P199&gt;40,1,0))</f>
        <v>2</v>
      </c>
      <c r="Z199" s="70">
        <f t="shared" si="160"/>
        <v>14.285714285714285</v>
      </c>
      <c r="AA199" s="70">
        <v>3.1105493133583026</v>
      </c>
      <c r="AB199" s="70">
        <v>10.3</v>
      </c>
      <c r="AC199" s="70">
        <v>12.823999999999991</v>
      </c>
      <c r="AD199" s="70">
        <v>7.8</v>
      </c>
      <c r="AE199" s="70">
        <v>3.0399999999999983</v>
      </c>
      <c r="AF199" s="70">
        <v>8.6</v>
      </c>
      <c r="AG199" s="70">
        <v>3</v>
      </c>
      <c r="AH199" s="70">
        <v>21.900000000000009</v>
      </c>
      <c r="AI199" s="70">
        <v>13.200999999999997</v>
      </c>
      <c r="AJ199" s="70">
        <v>3.4499999999999975</v>
      </c>
      <c r="AK199" s="70">
        <v>4.0999999999999996</v>
      </c>
      <c r="AL199" s="70">
        <v>5.9</v>
      </c>
      <c r="AM199" s="70">
        <f t="shared" si="136"/>
        <v>8.1021291094465244</v>
      </c>
      <c r="AN199" s="70">
        <f t="shared" si="108"/>
        <v>6.85</v>
      </c>
      <c r="AO199" s="70">
        <f t="shared" si="109"/>
        <v>21.900000000000009</v>
      </c>
      <c r="AP199" s="70">
        <f t="shared" si="110"/>
        <v>12</v>
      </c>
      <c r="AQ199" s="70">
        <f t="array" ref="AQ199">SUM(IF($AA199:$AL199&lt;0,1,0))</f>
        <v>0</v>
      </c>
      <c r="AR199" s="70">
        <f t="shared" si="111"/>
        <v>0</v>
      </c>
      <c r="AS199" s="70">
        <f t="array" ref="AS199">SUM(IF($AA199:$AL199&gt;20,1,0))</f>
        <v>1</v>
      </c>
      <c r="AT199" s="70">
        <f t="shared" si="112"/>
        <v>8.3333333333333321</v>
      </c>
      <c r="AU199" s="70">
        <f t="array" ref="AU199">SUM(IF(AA199:AL199&gt;40,1,0))</f>
        <v>0</v>
      </c>
      <c r="AV199" s="70">
        <f t="shared" si="137"/>
        <v>0</v>
      </c>
      <c r="AW199" s="70">
        <v>2.8</v>
      </c>
      <c r="AX199" s="70">
        <v>3.4975803456850452</v>
      </c>
      <c r="AY199" s="70">
        <v>2.6</v>
      </c>
      <c r="AZ199" s="70">
        <v>5</v>
      </c>
      <c r="BA199" s="70">
        <v>0.32399999999999185</v>
      </c>
      <c r="BB199" s="70">
        <v>2.6869999999999949</v>
      </c>
      <c r="BC199" s="70">
        <v>22.775999999999975</v>
      </c>
      <c r="BD199" s="70">
        <v>29</v>
      </c>
      <c r="BE199" s="70">
        <v>6.4</v>
      </c>
      <c r="BF199" s="70">
        <v>2.5</v>
      </c>
      <c r="BG199" s="70">
        <v>4.0999999999999996</v>
      </c>
      <c r="BH199" s="70">
        <v>585.79999999999995</v>
      </c>
      <c r="BI199" s="70">
        <v>14.4</v>
      </c>
      <c r="BJ199" s="70"/>
      <c r="BK199" s="70">
        <v>6.7</v>
      </c>
      <c r="BL199" s="70">
        <v>10.366999999999971</v>
      </c>
      <c r="BM199" s="70">
        <v>60.3</v>
      </c>
      <c r="BN199" s="70">
        <v>9.4609460946094579</v>
      </c>
      <c r="BO199" s="70">
        <f t="shared" si="138"/>
        <v>45.218383908252612</v>
      </c>
      <c r="BP199" s="70">
        <f t="shared" si="113"/>
        <v>6.4</v>
      </c>
      <c r="BQ199" s="70">
        <f t="shared" si="114"/>
        <v>585.79999999999995</v>
      </c>
      <c r="BR199" s="70">
        <f t="shared" si="115"/>
        <v>17</v>
      </c>
      <c r="BS199" s="70">
        <f t="array" ref="BS199">SUM(IF($AW199:$BN199&lt;0,1,0))</f>
        <v>0</v>
      </c>
      <c r="BT199" s="70">
        <f t="shared" si="116"/>
        <v>0</v>
      </c>
      <c r="BU199" s="70">
        <f t="array" ref="BU199">SUM(IF($AW199:$BN199&gt;20,1,0))</f>
        <v>4</v>
      </c>
      <c r="BV199" s="70">
        <f t="shared" si="117"/>
        <v>23.52941176470588</v>
      </c>
      <c r="BW199" s="70">
        <f t="array" ref="BW199">SUM(IF(AW199:BN199&gt;40,1,0))</f>
        <v>2</v>
      </c>
      <c r="BX199" s="70">
        <f t="shared" si="139"/>
        <v>11.76470588235294</v>
      </c>
      <c r="BY199" s="70">
        <v>2314</v>
      </c>
      <c r="BZ199" s="70">
        <v>17.100000000000001</v>
      </c>
      <c r="CA199" s="70">
        <v>2947.7</v>
      </c>
      <c r="CB199" s="70">
        <v>26</v>
      </c>
      <c r="CC199" s="70">
        <v>29.1</v>
      </c>
      <c r="CD199" s="70">
        <v>19</v>
      </c>
      <c r="CE199" s="70">
        <v>50.5</v>
      </c>
      <c r="CF199" s="70">
        <v>48.5</v>
      </c>
      <c r="CG199" s="70">
        <v>24</v>
      </c>
      <c r="CH199" s="70">
        <v>41</v>
      </c>
      <c r="CI199" s="70">
        <v>23.3</v>
      </c>
      <c r="CJ199" s="70">
        <v>29.928999999999984</v>
      </c>
      <c r="CK199" s="70">
        <v>3004.1</v>
      </c>
      <c r="CL199" s="70">
        <v>0.8</v>
      </c>
      <c r="CM199" s="70">
        <v>38.200000000000003</v>
      </c>
      <c r="CN199" s="70">
        <v>7481.7</v>
      </c>
      <c r="CO199" s="70">
        <v>112.5</v>
      </c>
      <c r="CP199" s="70">
        <v>40.700000000000003</v>
      </c>
      <c r="CQ199" s="70">
        <f t="shared" si="140"/>
        <v>902.67383333333339</v>
      </c>
      <c r="CR199" s="70">
        <f t="shared" si="118"/>
        <v>39.450000000000003</v>
      </c>
      <c r="CS199" s="70">
        <f t="shared" si="119"/>
        <v>7481.7</v>
      </c>
      <c r="CT199" s="70">
        <f t="shared" si="120"/>
        <v>18</v>
      </c>
      <c r="CU199" s="70">
        <f t="array" ref="CU199">SUM(IF($BY199:$CP199&lt;0,1,0))</f>
        <v>0</v>
      </c>
      <c r="CV199" s="70">
        <f t="shared" si="121"/>
        <v>0</v>
      </c>
      <c r="CW199" s="70">
        <f t="array" ref="CW199">SUM(IF($BY199:$CP199&gt;20,1,0))</f>
        <v>15</v>
      </c>
      <c r="CX199" s="70">
        <f t="shared" si="122"/>
        <v>83.333333333333343</v>
      </c>
      <c r="CY199" s="70">
        <f t="array" ref="CY199">SUM(IF(BY199:CP199&gt;40,1,0))</f>
        <v>9</v>
      </c>
      <c r="CZ199" s="70">
        <f t="shared" si="141"/>
        <v>50</v>
      </c>
      <c r="DA199" s="70">
        <v>4.8</v>
      </c>
      <c r="DB199" s="70">
        <v>5.4</v>
      </c>
      <c r="DC199" s="70">
        <f t="shared" si="142"/>
        <v>5.0999999999999996</v>
      </c>
      <c r="DD199" s="70">
        <f t="shared" si="123"/>
        <v>5.0999999999999996</v>
      </c>
      <c r="DE199" s="70">
        <f t="shared" si="124"/>
        <v>5.4</v>
      </c>
      <c r="DF199" s="70">
        <f t="shared" si="125"/>
        <v>2</v>
      </c>
      <c r="DG199" s="70">
        <f t="array" ref="DG199">SUM(IF($DA199:$DB199&lt;0,1,0))</f>
        <v>0</v>
      </c>
      <c r="DH199" s="70">
        <f t="shared" si="126"/>
        <v>0</v>
      </c>
      <c r="DI199" s="70">
        <f t="array" ref="DI199">SUM(IF($DA199:$DB199&gt;20,1,0))</f>
        <v>0</v>
      </c>
      <c r="DJ199" s="70">
        <f t="shared" si="127"/>
        <v>0</v>
      </c>
      <c r="DK199" s="70">
        <f t="array" ref="DK199">SUM(IF(DA199:DB199&gt;40,1,0))</f>
        <v>0</v>
      </c>
      <c r="DL199" s="70">
        <f t="shared" si="143"/>
        <v>0</v>
      </c>
      <c r="DM199" s="70">
        <v>7.3</v>
      </c>
      <c r="DN199" s="70">
        <v>6.1</v>
      </c>
      <c r="DO199" s="70">
        <f t="shared" si="153"/>
        <v>6.6999999999999993</v>
      </c>
      <c r="DP199" s="70">
        <f t="shared" si="148"/>
        <v>6.6999999999999993</v>
      </c>
      <c r="DQ199" s="70">
        <f t="shared" si="149"/>
        <v>7.3</v>
      </c>
      <c r="DR199" s="70">
        <f t="shared" si="150"/>
        <v>2</v>
      </c>
      <c r="DS199" s="70">
        <f t="array" ref="DS199">SUM(IF($DM199:$DN199&lt;0,1,0))</f>
        <v>0</v>
      </c>
      <c r="DT199" s="70">
        <f t="shared" si="151"/>
        <v>0</v>
      </c>
      <c r="DU199" s="70">
        <f t="array" ref="DU199">SUM(IF($DM199:$DN199&gt;20,1,0))</f>
        <v>0</v>
      </c>
      <c r="DV199" s="70">
        <f t="shared" si="152"/>
        <v>0</v>
      </c>
      <c r="DW199" s="70">
        <f t="array" ref="DW199">SUM(IF(DM199:DN199&gt;40,1,0))</f>
        <v>0</v>
      </c>
      <c r="DX199" s="70">
        <f t="shared" si="154"/>
        <v>0</v>
      </c>
      <c r="DY199" s="70">
        <f t="shared" si="145"/>
        <v>271.69789351131533</v>
      </c>
      <c r="DZ199" s="70">
        <f t="shared" si="128"/>
        <v>10.53599999999998</v>
      </c>
      <c r="EA199" s="70">
        <f t="shared" si="129"/>
        <v>7481.7</v>
      </c>
      <c r="EB199" s="70">
        <f t="shared" si="146"/>
        <v>8.9827499999999976</v>
      </c>
      <c r="EC199" s="70">
        <f t="shared" si="130"/>
        <v>1088.9848576077397</v>
      </c>
      <c r="ED199" s="70">
        <f t="shared" si="131"/>
        <v>65</v>
      </c>
      <c r="EE199" s="70">
        <f t="shared" si="131"/>
        <v>2</v>
      </c>
      <c r="EF199" s="70">
        <f t="shared" si="132"/>
        <v>3.0769230769230771</v>
      </c>
      <c r="EG199" s="70">
        <f t="shared" si="133"/>
        <v>24</v>
      </c>
      <c r="EH199" s="103">
        <f t="shared" si="134"/>
        <v>36.923076923076927</v>
      </c>
      <c r="EI199" s="70">
        <f t="shared" si="147"/>
        <v>28.717948717948726</v>
      </c>
      <c r="EJ199" s="70">
        <f t="shared" si="135"/>
        <v>13</v>
      </c>
      <c r="EK199" s="70">
        <f t="shared" si="144"/>
        <v>20</v>
      </c>
      <c r="EL199" s="37"/>
      <c r="EM199" s="37"/>
      <c r="EN199" s="37"/>
      <c r="EO199" s="37"/>
    </row>
    <row r="200" spans="2:145" x14ac:dyDescent="0.4">
      <c r="B200" s="69">
        <v>1991</v>
      </c>
      <c r="C200" s="70">
        <v>25.9</v>
      </c>
      <c r="D200" s="70">
        <v>85.3</v>
      </c>
      <c r="E200" s="70">
        <v>-2.8</v>
      </c>
      <c r="F200" s="70">
        <v>1.6</v>
      </c>
      <c r="G200" s="70">
        <v>14.7</v>
      </c>
      <c r="H200" s="70">
        <v>18</v>
      </c>
      <c r="I200" s="70">
        <v>19.104000000000031</v>
      </c>
      <c r="J200" s="70">
        <v>12.81699999999999</v>
      </c>
      <c r="K200" s="70">
        <v>9</v>
      </c>
      <c r="L200" s="70">
        <v>12.7</v>
      </c>
      <c r="M200" s="70">
        <v>15.6</v>
      </c>
      <c r="N200" s="70">
        <v>7.7</v>
      </c>
      <c r="O200" s="70">
        <v>97.7</v>
      </c>
      <c r="P200" s="70">
        <v>30.316688411813541</v>
      </c>
      <c r="Q200" s="70">
        <f t="shared" si="161"/>
        <v>24.831263457986676</v>
      </c>
      <c r="R200" s="70">
        <f t="shared" si="155"/>
        <v>15.149999999999999</v>
      </c>
      <c r="S200" s="70">
        <f t="shared" si="156"/>
        <v>97.7</v>
      </c>
      <c r="T200" s="70">
        <f t="shared" si="157"/>
        <v>14</v>
      </c>
      <c r="U200" s="70">
        <f t="array" ref="U200">SUM(IF($C200:$P200&lt;0,1,0))</f>
        <v>1</v>
      </c>
      <c r="V200" s="70">
        <f t="shared" si="158"/>
        <v>7.1428571428571432</v>
      </c>
      <c r="W200" s="70">
        <f t="array" ref="W200">SUM(IF($C200:$P200&gt;20,1,0))</f>
        <v>4</v>
      </c>
      <c r="X200" s="70">
        <f t="shared" si="159"/>
        <v>28.571428571428569</v>
      </c>
      <c r="Y200" s="70">
        <f t="array" ref="Y200">SUM(IF(C200:P200&gt;40,1,0))</f>
        <v>2</v>
      </c>
      <c r="Z200" s="70">
        <f t="shared" si="160"/>
        <v>14.285714285714285</v>
      </c>
      <c r="AA200" s="70">
        <v>3.3949152542372953</v>
      </c>
      <c r="AB200" s="70">
        <v>11.3</v>
      </c>
      <c r="AC200" s="70">
        <v>13.481999999999994</v>
      </c>
      <c r="AD200" s="70">
        <v>9.4</v>
      </c>
      <c r="AE200" s="70">
        <v>3.2980000000000009</v>
      </c>
      <c r="AF200" s="70">
        <v>9.3000000000000007</v>
      </c>
      <c r="AG200" s="70">
        <v>4.4000000000000004</v>
      </c>
      <c r="AH200" s="70">
        <v>29.099999999999994</v>
      </c>
      <c r="AI200" s="70">
        <v>19.260999999999996</v>
      </c>
      <c r="AJ200" s="70">
        <v>3.4190000000000165</v>
      </c>
      <c r="AK200" s="70">
        <v>3.6</v>
      </c>
      <c r="AL200" s="70">
        <v>5.7</v>
      </c>
      <c r="AM200" s="70">
        <f t="shared" si="136"/>
        <v>9.6379096045197734</v>
      </c>
      <c r="AN200" s="70">
        <f t="shared" si="108"/>
        <v>7.5</v>
      </c>
      <c r="AO200" s="70">
        <f t="shared" si="109"/>
        <v>29.099999999999994</v>
      </c>
      <c r="AP200" s="70">
        <f t="shared" si="110"/>
        <v>12</v>
      </c>
      <c r="AQ200" s="70">
        <f t="array" ref="AQ200">SUM(IF($AA200:$AL200&lt;0,1,0))</f>
        <v>0</v>
      </c>
      <c r="AR200" s="70">
        <f t="shared" si="111"/>
        <v>0</v>
      </c>
      <c r="AS200" s="70">
        <f t="array" ref="AS200">SUM(IF($AA200:$AL200&gt;20,1,0))</f>
        <v>1</v>
      </c>
      <c r="AT200" s="70">
        <f t="shared" si="112"/>
        <v>8.3333333333333321</v>
      </c>
      <c r="AU200" s="70">
        <f t="array" ref="AU200">SUM(IF(AA200:AL200&gt;40,1,0))</f>
        <v>0</v>
      </c>
      <c r="AV200" s="70">
        <f t="shared" si="137"/>
        <v>0</v>
      </c>
      <c r="AW200" s="70">
        <v>3.1</v>
      </c>
      <c r="AX200" s="70">
        <v>2.9924877085012849</v>
      </c>
      <c r="AY200" s="70">
        <v>2.4</v>
      </c>
      <c r="AZ200" s="70">
        <v>4.2</v>
      </c>
      <c r="BA200" s="70">
        <v>3.4000000000000052</v>
      </c>
      <c r="BB200" s="70">
        <v>3.4740000000000215</v>
      </c>
      <c r="BC200" s="70">
        <v>17.681000000000036</v>
      </c>
      <c r="BD200" s="70">
        <v>34.200000000000003</v>
      </c>
      <c r="BE200" s="70">
        <v>6.2</v>
      </c>
      <c r="BF200" s="70">
        <v>3.1</v>
      </c>
      <c r="BG200" s="70">
        <v>3.4</v>
      </c>
      <c r="BH200" s="70">
        <v>70.3</v>
      </c>
      <c r="BI200" s="70">
        <v>11.4</v>
      </c>
      <c r="BJ200" s="70"/>
      <c r="BK200" s="70">
        <v>5.9</v>
      </c>
      <c r="BL200" s="70">
        <v>9.4449999999999932</v>
      </c>
      <c r="BM200" s="70">
        <v>66</v>
      </c>
      <c r="BN200" s="70">
        <v>5.8693467336683458</v>
      </c>
      <c r="BO200" s="70">
        <f t="shared" si="138"/>
        <v>14.8859902613041</v>
      </c>
      <c r="BP200" s="70">
        <f t="shared" si="113"/>
        <v>5.8693467336683458</v>
      </c>
      <c r="BQ200" s="70">
        <f t="shared" si="114"/>
        <v>70.3</v>
      </c>
      <c r="BR200" s="70">
        <f t="shared" si="115"/>
        <v>17</v>
      </c>
      <c r="BS200" s="70">
        <f t="array" ref="BS200">SUM(IF($AW200:$BN200&lt;0,1,0))</f>
        <v>0</v>
      </c>
      <c r="BT200" s="70">
        <f t="shared" si="116"/>
        <v>0</v>
      </c>
      <c r="BU200" s="70">
        <f t="array" ref="BU200">SUM(IF($AW200:$BN200&gt;20,1,0))</f>
        <v>3</v>
      </c>
      <c r="BV200" s="70">
        <f t="shared" si="117"/>
        <v>17.647058823529413</v>
      </c>
      <c r="BW200" s="70">
        <f t="array" ref="BW200">SUM(IF(AW200:BN200&gt;40,1,0))</f>
        <v>2</v>
      </c>
      <c r="BX200" s="70">
        <f t="shared" si="139"/>
        <v>11.76470588235294</v>
      </c>
      <c r="BY200" s="70">
        <v>171.7</v>
      </c>
      <c r="BZ200" s="70">
        <v>22.4</v>
      </c>
      <c r="CA200" s="70">
        <v>477.4</v>
      </c>
      <c r="CB200" s="70">
        <v>21.8</v>
      </c>
      <c r="CC200" s="70">
        <v>30.4</v>
      </c>
      <c r="CD200" s="70">
        <v>28.7</v>
      </c>
      <c r="CE200" s="70">
        <v>47.1</v>
      </c>
      <c r="CF200" s="70">
        <v>48.8</v>
      </c>
      <c r="CG200" s="70">
        <v>14.4</v>
      </c>
      <c r="CH200" s="70">
        <v>35.1</v>
      </c>
      <c r="CI200" s="70">
        <v>34</v>
      </c>
      <c r="CJ200" s="70">
        <v>18.795000000000005</v>
      </c>
      <c r="CK200" s="70">
        <v>116.6</v>
      </c>
      <c r="CL200" s="70">
        <v>1.5</v>
      </c>
      <c r="CM200" s="70">
        <v>24.3</v>
      </c>
      <c r="CN200" s="70">
        <v>409.5</v>
      </c>
      <c r="CO200" s="70">
        <v>102</v>
      </c>
      <c r="CP200" s="70">
        <v>34.200000000000003</v>
      </c>
      <c r="CQ200" s="70">
        <f t="shared" si="140"/>
        <v>91.038611111111109</v>
      </c>
      <c r="CR200" s="70">
        <f t="shared" si="118"/>
        <v>34.1</v>
      </c>
      <c r="CS200" s="70">
        <f t="shared" si="119"/>
        <v>477.4</v>
      </c>
      <c r="CT200" s="70">
        <f t="shared" si="120"/>
        <v>18</v>
      </c>
      <c r="CU200" s="70">
        <f t="array" ref="CU200">SUM(IF($BY200:$CP200&lt;0,1,0))</f>
        <v>0</v>
      </c>
      <c r="CV200" s="70">
        <f t="shared" si="121"/>
        <v>0</v>
      </c>
      <c r="CW200" s="70">
        <f t="array" ref="CW200">SUM(IF($BY200:$CP200&gt;20,1,0))</f>
        <v>15</v>
      </c>
      <c r="CX200" s="70">
        <f t="shared" si="122"/>
        <v>83.333333333333343</v>
      </c>
      <c r="CY200" s="70">
        <f t="array" ref="CY200">SUM(IF(BY200:CP200&gt;40,1,0))</f>
        <v>7</v>
      </c>
      <c r="CZ200" s="70">
        <f t="shared" si="141"/>
        <v>38.888888888888893</v>
      </c>
      <c r="DA200" s="70">
        <v>5.6</v>
      </c>
      <c r="DB200" s="70">
        <v>4.2</v>
      </c>
      <c r="DC200" s="70">
        <f t="shared" si="142"/>
        <v>4.9000000000000004</v>
      </c>
      <c r="DD200" s="70">
        <f t="shared" si="123"/>
        <v>4.9000000000000004</v>
      </c>
      <c r="DE200" s="70">
        <f t="shared" si="124"/>
        <v>5.6</v>
      </c>
      <c r="DF200" s="70">
        <f t="shared" si="125"/>
        <v>2</v>
      </c>
      <c r="DG200" s="70">
        <f t="array" ref="DG200">SUM(IF($DA200:$DB200&lt;0,1,0))</f>
        <v>0</v>
      </c>
      <c r="DH200" s="70">
        <f t="shared" si="126"/>
        <v>0</v>
      </c>
      <c r="DI200" s="70">
        <f t="array" ref="DI200">SUM(IF($DA200:$DB200&gt;20,1,0))</f>
        <v>0</v>
      </c>
      <c r="DJ200" s="70">
        <f t="shared" si="127"/>
        <v>0</v>
      </c>
      <c r="DK200" s="70">
        <f t="array" ref="DK200">SUM(IF(DA200:DB200&gt;40,1,0))</f>
        <v>0</v>
      </c>
      <c r="DL200" s="70">
        <f t="shared" si="143"/>
        <v>0</v>
      </c>
      <c r="DM200" s="70">
        <v>3.2</v>
      </c>
      <c r="DN200" s="70">
        <v>2.6</v>
      </c>
      <c r="DO200" s="70">
        <f t="shared" si="153"/>
        <v>2.9000000000000004</v>
      </c>
      <c r="DP200" s="70">
        <f t="shared" si="148"/>
        <v>2.9000000000000004</v>
      </c>
      <c r="DQ200" s="70">
        <f t="shared" si="149"/>
        <v>3.2</v>
      </c>
      <c r="DR200" s="70">
        <f t="shared" si="150"/>
        <v>2</v>
      </c>
      <c r="DS200" s="70">
        <f t="array" ref="DS200">SUM(IF($DM200:$DN200&lt;0,1,0))</f>
        <v>0</v>
      </c>
      <c r="DT200" s="70">
        <f t="shared" si="151"/>
        <v>0</v>
      </c>
      <c r="DU200" s="70">
        <f t="array" ref="DU200">SUM(IF($DM200:$DN200&gt;20,1,0))</f>
        <v>0</v>
      </c>
      <c r="DV200" s="70">
        <f t="shared" si="152"/>
        <v>0</v>
      </c>
      <c r="DW200" s="70">
        <f t="array" ref="DW200">SUM(IF(DM200:DN200&gt;40,1,0))</f>
        <v>0</v>
      </c>
      <c r="DX200" s="70">
        <f t="shared" si="154"/>
        <v>0</v>
      </c>
      <c r="DY200" s="70">
        <f t="shared" si="145"/>
        <v>36.471529817049529</v>
      </c>
      <c r="DZ200" s="70">
        <f t="shared" si="128"/>
        <v>12.81699999999999</v>
      </c>
      <c r="EA200" s="70">
        <f t="shared" si="129"/>
        <v>477.4</v>
      </c>
      <c r="EB200" s="70">
        <f t="shared" si="146"/>
        <v>9.6921666666666599</v>
      </c>
      <c r="EC200" s="70">
        <f t="shared" si="130"/>
        <v>79.819414461046094</v>
      </c>
      <c r="ED200" s="70">
        <f t="shared" si="131"/>
        <v>65</v>
      </c>
      <c r="EE200" s="70">
        <f t="shared" si="131"/>
        <v>1</v>
      </c>
      <c r="EF200" s="70">
        <f t="shared" si="132"/>
        <v>1.5384615384615385</v>
      </c>
      <c r="EG200" s="70">
        <f t="shared" si="133"/>
        <v>23</v>
      </c>
      <c r="EH200" s="103">
        <f t="shared" si="134"/>
        <v>35.384615384615387</v>
      </c>
      <c r="EI200" s="70">
        <f t="shared" si="147"/>
        <v>30</v>
      </c>
      <c r="EJ200" s="70">
        <f t="shared" si="135"/>
        <v>11</v>
      </c>
      <c r="EK200" s="70">
        <f t="shared" si="144"/>
        <v>16.923076923076923</v>
      </c>
      <c r="EL200" s="37"/>
      <c r="EM200" s="37"/>
      <c r="EN200" s="37"/>
      <c r="EO200" s="37"/>
    </row>
    <row r="201" spans="2:145" x14ac:dyDescent="0.4">
      <c r="B201" s="69">
        <v>1992</v>
      </c>
      <c r="C201" s="70">
        <v>31.7</v>
      </c>
      <c r="D201" s="70">
        <v>299.10000000000002</v>
      </c>
      <c r="E201" s="70">
        <v>-0.8</v>
      </c>
      <c r="F201" s="70">
        <v>4.2</v>
      </c>
      <c r="G201" s="70">
        <v>21.1</v>
      </c>
      <c r="H201" s="70">
        <v>10.1</v>
      </c>
      <c r="I201" s="70">
        <v>27.332000000000001</v>
      </c>
      <c r="J201" s="70">
        <v>2.8569999999999984</v>
      </c>
      <c r="K201" s="70">
        <v>5.7</v>
      </c>
      <c r="L201" s="70">
        <v>44.8</v>
      </c>
      <c r="M201" s="70">
        <v>13.7</v>
      </c>
      <c r="N201" s="70">
        <v>5.5</v>
      </c>
      <c r="O201" s="70">
        <v>165.7</v>
      </c>
      <c r="P201" s="70">
        <v>46.313728603823854</v>
      </c>
      <c r="Q201" s="70">
        <f t="shared" si="161"/>
        <v>48.378766328844563</v>
      </c>
      <c r="R201" s="70">
        <f t="shared" si="155"/>
        <v>17.399999999999999</v>
      </c>
      <c r="S201" s="70">
        <f t="shared" si="156"/>
        <v>299.10000000000002</v>
      </c>
      <c r="T201" s="70">
        <f t="shared" si="157"/>
        <v>14</v>
      </c>
      <c r="U201" s="70">
        <f t="array" ref="U201">SUM(IF($C201:$P201&lt;0,1,0))</f>
        <v>1</v>
      </c>
      <c r="V201" s="70">
        <f t="shared" si="158"/>
        <v>7.1428571428571432</v>
      </c>
      <c r="W201" s="70">
        <f t="array" ref="W201">SUM(IF($C201:$P201&gt;20,1,0))</f>
        <v>7</v>
      </c>
      <c r="X201" s="70">
        <f t="shared" si="159"/>
        <v>50</v>
      </c>
      <c r="Y201" s="70">
        <f t="array" ref="Y201">SUM(IF(C201:P201&gt;40,1,0))</f>
        <v>4</v>
      </c>
      <c r="Z201" s="70">
        <f t="shared" si="160"/>
        <v>28.571428571428569</v>
      </c>
      <c r="AA201" s="70">
        <v>6.3908665105386344</v>
      </c>
      <c r="AB201" s="70">
        <v>9.5</v>
      </c>
      <c r="AC201" s="70">
        <v>9.8610000000000078</v>
      </c>
      <c r="AD201" s="70">
        <v>7.5</v>
      </c>
      <c r="AE201" s="70">
        <v>1.7060000000000075</v>
      </c>
      <c r="AF201" s="70">
        <v>6.2</v>
      </c>
      <c r="AG201" s="70">
        <v>4.8</v>
      </c>
      <c r="AH201" s="70">
        <v>22.300000000000008</v>
      </c>
      <c r="AI201" s="70">
        <v>8.6510000000000087</v>
      </c>
      <c r="AJ201" s="70">
        <v>2.2649999999999837</v>
      </c>
      <c r="AK201" s="70">
        <v>4.5</v>
      </c>
      <c r="AL201" s="70">
        <v>4.2</v>
      </c>
      <c r="AM201" s="70">
        <f t="shared" si="136"/>
        <v>7.3228222092115551</v>
      </c>
      <c r="AN201" s="70">
        <f t="shared" ref="AN201:AN223" si="162">MEDIAN($AA201:$AL201)</f>
        <v>6.2954332552693177</v>
      </c>
      <c r="AO201" s="70">
        <f t="shared" ref="AO201:AO223" si="163">MAX($AA201:$AL201)</f>
        <v>22.300000000000008</v>
      </c>
      <c r="AP201" s="70">
        <f t="shared" ref="AP201:AP223" si="164">COUNTA(AA201:AL201)</f>
        <v>12</v>
      </c>
      <c r="AQ201" s="70">
        <f t="array" ref="AQ201">SUM(IF($AA201:$AL201&lt;0,1,0))</f>
        <v>0</v>
      </c>
      <c r="AR201" s="70">
        <f t="shared" ref="AR201:AR223" si="165">100*AQ201/AP201</f>
        <v>0</v>
      </c>
      <c r="AS201" s="70">
        <f t="array" ref="AS201">SUM(IF($AA201:$AL201&gt;20,1,0))</f>
        <v>1</v>
      </c>
      <c r="AT201" s="70">
        <f t="shared" ref="AT201:AT223" si="166">100*(AS201/$AP201)</f>
        <v>8.3333333333333321</v>
      </c>
      <c r="AU201" s="70">
        <f t="array" ref="AU201">SUM(IF(AA201:AL201&gt;40,1,0))</f>
        <v>0</v>
      </c>
      <c r="AV201" s="70">
        <f t="shared" si="137"/>
        <v>0</v>
      </c>
      <c r="AW201" s="70">
        <v>3.4</v>
      </c>
      <c r="AX201" s="70">
        <v>2.4017560430261509</v>
      </c>
      <c r="AY201" s="70">
        <v>2.1</v>
      </c>
      <c r="AZ201" s="70">
        <v>2.9</v>
      </c>
      <c r="BA201" s="70">
        <v>2.4580000000000202</v>
      </c>
      <c r="BB201" s="70">
        <v>5.0459999999999727</v>
      </c>
      <c r="BC201" s="70">
        <v>14.531999999999989</v>
      </c>
      <c r="BD201" s="70">
        <v>22.9</v>
      </c>
      <c r="BE201" s="70">
        <v>5</v>
      </c>
      <c r="BF201" s="70">
        <v>3.2</v>
      </c>
      <c r="BG201" s="70">
        <v>2.2999999999999998</v>
      </c>
      <c r="BH201" s="70">
        <v>43</v>
      </c>
      <c r="BI201" s="70">
        <v>8.9</v>
      </c>
      <c r="BJ201" s="70"/>
      <c r="BK201" s="70">
        <v>7.1</v>
      </c>
      <c r="BL201" s="70">
        <v>2.3740000000000316</v>
      </c>
      <c r="BM201" s="70">
        <v>70.099999999999994</v>
      </c>
      <c r="BN201" s="70">
        <v>3.7402696031896721</v>
      </c>
      <c r="BO201" s="70">
        <f t="shared" si="138"/>
        <v>11.850119155659755</v>
      </c>
      <c r="BP201" s="70">
        <f t="shared" ref="BP201:BP223" si="167">MEDIAN($AW201:$BN201)</f>
        <v>3.7402696031896721</v>
      </c>
      <c r="BQ201" s="70">
        <f t="shared" ref="BQ201:BQ223" si="168">MAX($AW201:$BN201)</f>
        <v>70.099999999999994</v>
      </c>
      <c r="BR201" s="70">
        <f t="shared" ref="BR201:BR223" si="169">COUNTA(AW201:BN201)</f>
        <v>17</v>
      </c>
      <c r="BS201" s="70">
        <f t="array" ref="BS201">SUM(IF($AW201:$BN201&lt;0,1,0))</f>
        <v>0</v>
      </c>
      <c r="BT201" s="70">
        <f t="shared" ref="BT201:BT223" si="170">100*BS201/BR201</f>
        <v>0</v>
      </c>
      <c r="BU201" s="70">
        <f t="array" ref="BU201">SUM(IF($AW201:$BN201&gt;20,1,0))</f>
        <v>3</v>
      </c>
      <c r="BV201" s="70">
        <f t="shared" ref="BV201:BV223" si="171">100*(BU201/$BR201)</f>
        <v>17.647058823529413</v>
      </c>
      <c r="BW201" s="70">
        <f t="array" ref="BW201">SUM(IF(AW201:BN201&gt;40,1,0))</f>
        <v>2</v>
      </c>
      <c r="BX201" s="70">
        <f t="shared" si="139"/>
        <v>11.76470588235294</v>
      </c>
      <c r="BY201" s="70">
        <v>24.9</v>
      </c>
      <c r="BZ201" s="70">
        <v>12.1</v>
      </c>
      <c r="CA201" s="70">
        <v>1022.5</v>
      </c>
      <c r="CB201" s="70">
        <v>15.4</v>
      </c>
      <c r="CC201" s="70">
        <v>27</v>
      </c>
      <c r="CD201" s="70">
        <v>21.8</v>
      </c>
      <c r="CE201" s="70">
        <v>4.3</v>
      </c>
      <c r="CF201" s="70">
        <v>54.3</v>
      </c>
      <c r="CG201" s="70">
        <v>11.2</v>
      </c>
      <c r="CH201" s="70">
        <v>10.199999999999999</v>
      </c>
      <c r="CI201" s="70">
        <v>8.8000000000000007</v>
      </c>
      <c r="CJ201" s="70">
        <v>11.938000000000004</v>
      </c>
      <c r="CK201" s="70">
        <v>21.9</v>
      </c>
      <c r="CL201" s="70">
        <v>1.8</v>
      </c>
      <c r="CM201" s="70">
        <v>15.9</v>
      </c>
      <c r="CN201" s="70">
        <v>73.5</v>
      </c>
      <c r="CO201" s="70">
        <v>68.5</v>
      </c>
      <c r="CP201" s="70">
        <v>31.4</v>
      </c>
      <c r="CQ201" s="70">
        <f t="shared" si="140"/>
        <v>79.857666666666688</v>
      </c>
      <c r="CR201" s="70">
        <f t="shared" ref="CR201:CR223" si="172">MEDIAN($BY201:$CP201)</f>
        <v>18.850000000000001</v>
      </c>
      <c r="CS201" s="70">
        <f t="shared" ref="CS201:CS223" si="173">MAX($BY201:$CP201)</f>
        <v>1022.5</v>
      </c>
      <c r="CT201" s="70">
        <f t="shared" ref="CT201:CT223" si="174">COUNTA(BY201:CP201)</f>
        <v>18</v>
      </c>
      <c r="CU201" s="70">
        <f t="array" ref="CU201">SUM(IF($BY201:$CP201&lt;0,1,0))</f>
        <v>0</v>
      </c>
      <c r="CV201" s="70">
        <f t="shared" ref="CV201:CV223" si="175">100*CU201/CT201</f>
        <v>0</v>
      </c>
      <c r="CW201" s="70">
        <f t="array" ref="CW201">SUM(IF($BY201:$CP201&gt;20,1,0))</f>
        <v>9</v>
      </c>
      <c r="CX201" s="70">
        <f t="shared" ref="CX201:CX223" si="176">100*(CW201/$CT201)</f>
        <v>50</v>
      </c>
      <c r="CY201" s="70">
        <f t="array" ref="CY201">SUM(IF(BY201:CP201&gt;40,1,0))</f>
        <v>4</v>
      </c>
      <c r="CZ201" s="70">
        <f t="shared" si="141"/>
        <v>22.222222222222221</v>
      </c>
      <c r="DA201" s="70">
        <v>1.5</v>
      </c>
      <c r="DB201" s="70">
        <v>3</v>
      </c>
      <c r="DC201" s="70">
        <f t="shared" si="142"/>
        <v>2.25</v>
      </c>
      <c r="DD201" s="70">
        <f t="shared" ref="DD201:DD223" si="177">MEDIAN($DA201:$DB201)</f>
        <v>2.25</v>
      </c>
      <c r="DE201" s="70">
        <f t="shared" ref="DE201:DE223" si="178">MAX($DA201:$DB201)</f>
        <v>3</v>
      </c>
      <c r="DF201" s="70">
        <f t="shared" ref="DF201:DF223" si="179">COUNTA(DA201:DB201)</f>
        <v>2</v>
      </c>
      <c r="DG201" s="70">
        <f t="array" ref="DG201">SUM(IF($DA201:$DB201&lt;0,1,0))</f>
        <v>0</v>
      </c>
      <c r="DH201" s="70">
        <f t="shared" ref="DH201:DH223" si="180">100*DG201/DF201</f>
        <v>0</v>
      </c>
      <c r="DI201" s="70">
        <f t="array" ref="DI201">SUM(IF($DA201:$DB201&gt;20,1,0))</f>
        <v>0</v>
      </c>
      <c r="DJ201" s="70">
        <f t="shared" ref="DJ201:DJ223" si="181">100*(DI201/$DF201)</f>
        <v>0</v>
      </c>
      <c r="DK201" s="70">
        <f t="array" ref="DK201">SUM(IF(DA201:DB201&gt;40,1,0))</f>
        <v>0</v>
      </c>
      <c r="DL201" s="70">
        <f t="shared" si="143"/>
        <v>0</v>
      </c>
      <c r="DM201" s="70">
        <v>1</v>
      </c>
      <c r="DN201" s="70">
        <v>1</v>
      </c>
      <c r="DO201" s="70">
        <f t="shared" si="153"/>
        <v>1</v>
      </c>
      <c r="DP201" s="70">
        <f t="shared" si="148"/>
        <v>1</v>
      </c>
      <c r="DQ201" s="70">
        <f t="shared" si="149"/>
        <v>1</v>
      </c>
      <c r="DR201" s="70">
        <f t="shared" si="150"/>
        <v>2</v>
      </c>
      <c r="DS201" s="70">
        <f t="array" ref="DS201">SUM(IF($DM201:$DN201&lt;0,1,0))</f>
        <v>0</v>
      </c>
      <c r="DT201" s="70">
        <f t="shared" si="151"/>
        <v>0</v>
      </c>
      <c r="DU201" s="70">
        <f t="array" ref="DU201">SUM(IF($DM201:$DN201&gt;20,1,0))</f>
        <v>0</v>
      </c>
      <c r="DV201" s="70">
        <f t="shared" si="152"/>
        <v>0</v>
      </c>
      <c r="DW201" s="70">
        <f t="array" ref="DW201">SUM(IF(DM201:DN201&gt;40,1,0))</f>
        <v>0</v>
      </c>
      <c r="DX201" s="70">
        <f t="shared" si="154"/>
        <v>0</v>
      </c>
      <c r="DY201" s="70">
        <f t="shared" si="145"/>
        <v>37.085640319393526</v>
      </c>
      <c r="DZ201" s="70">
        <f t="shared" ref="DZ201:DZ223" si="182">MEDIAN($C201:$P201,$AA201:$AL201,$AW201:$BN201,$BY201:$CP201,$DA201:$DB201,$DM201:$DN201)</f>
        <v>8.8000000000000007</v>
      </c>
      <c r="EA201" s="70">
        <f t="shared" ref="EA201:EA223" si="183">MAX($C201:$P201,$AA201:$AL201,$AW201:$BN201,$BY201:$CP201,$DA201:$DB201,$DM201:$DN201)</f>
        <v>1022.5</v>
      </c>
      <c r="EB201" s="70">
        <f t="shared" si="146"/>
        <v>9.8004999999999942</v>
      </c>
      <c r="EC201" s="70">
        <f t="shared" ref="EC201:EC223" si="184">STDEV($C201:$P201,$AA201:$AL201,$AW201:$BN201,$BY201:$CP201,$DA201:$DB201,$DM201:$DN201)</f>
        <v>131.45352797526942</v>
      </c>
      <c r="ED201" s="70">
        <f t="shared" ref="ED201:EE216" si="185">T201+AP201+BR201+CT201+DF201+DR201</f>
        <v>65</v>
      </c>
      <c r="EE201" s="70">
        <f t="shared" si="185"/>
        <v>1</v>
      </c>
      <c r="EF201" s="70">
        <f t="shared" ref="EF201:EF223" si="186">100*EE201/ED201</f>
        <v>1.5384615384615385</v>
      </c>
      <c r="EG201" s="70">
        <f t="shared" ref="EG201:EG223" si="187">W201+AS201+BU201+CW201+DI201+DU201</f>
        <v>20</v>
      </c>
      <c r="EH201" s="103">
        <f t="shared" ref="EH201:EH223" si="188">100*(EG201/$ED201)</f>
        <v>30.76923076923077</v>
      </c>
      <c r="EI201" s="70">
        <f t="shared" si="147"/>
        <v>31.025641025641026</v>
      </c>
      <c r="EJ201" s="70">
        <f t="shared" ref="EJ201:EJ223" si="189">Y201+AU201+BW201+CY201+DK201+DW201</f>
        <v>10</v>
      </c>
      <c r="EK201" s="70">
        <f t="shared" si="144"/>
        <v>15.384615384615385</v>
      </c>
      <c r="EL201" s="37"/>
      <c r="EM201" s="37"/>
      <c r="EN201" s="37"/>
      <c r="EO201" s="37"/>
    </row>
    <row r="202" spans="2:145" x14ac:dyDescent="0.4">
      <c r="B202" s="69">
        <v>1993</v>
      </c>
      <c r="C202" s="70">
        <v>20.5</v>
      </c>
      <c r="D202" s="70">
        <v>1379.5</v>
      </c>
      <c r="E202" s="70">
        <v>-2.9</v>
      </c>
      <c r="F202" s="70">
        <v>2.1</v>
      </c>
      <c r="G202" s="70">
        <v>11</v>
      </c>
      <c r="H202" s="70">
        <v>25</v>
      </c>
      <c r="I202" s="70">
        <v>45.978999999999992</v>
      </c>
      <c r="J202" s="70">
        <v>15.28799999999999</v>
      </c>
      <c r="K202" s="70">
        <v>5.2</v>
      </c>
      <c r="L202" s="70">
        <v>57.2</v>
      </c>
      <c r="M202" s="70">
        <v>9.9</v>
      </c>
      <c r="N202" s="70">
        <v>4</v>
      </c>
      <c r="O202" s="70">
        <v>183.3</v>
      </c>
      <c r="P202" s="70">
        <v>18.639980517452258</v>
      </c>
      <c r="Q202" s="70">
        <f t="shared" si="161"/>
        <v>126.76478432267515</v>
      </c>
      <c r="R202" s="70">
        <f t="shared" si="155"/>
        <v>16.963990258726124</v>
      </c>
      <c r="S202" s="70">
        <f t="shared" si="156"/>
        <v>1379.5</v>
      </c>
      <c r="T202" s="70">
        <f t="shared" si="157"/>
        <v>14</v>
      </c>
      <c r="U202" s="70">
        <f t="array" ref="U202">SUM(IF($C202:$P202&lt;0,1,0))</f>
        <v>1</v>
      </c>
      <c r="V202" s="70">
        <f t="shared" si="158"/>
        <v>7.1428571428571432</v>
      </c>
      <c r="W202" s="70">
        <f t="array" ref="W202">SUM(IF($C202:$P202&gt;20,1,0))</f>
        <v>6</v>
      </c>
      <c r="X202" s="70">
        <f t="shared" si="159"/>
        <v>42.857142857142854</v>
      </c>
      <c r="Y202" s="70">
        <f t="array" ref="Y202">SUM(IF(C202:P202&gt;40,1,0))</f>
        <v>4</v>
      </c>
      <c r="Z202" s="70">
        <f t="shared" si="160"/>
        <v>28.571428571428569</v>
      </c>
      <c r="AA202" s="70">
        <v>14.697275729224</v>
      </c>
      <c r="AB202" s="70">
        <v>8.8000000000000007</v>
      </c>
      <c r="AC202" s="70">
        <v>7.2829999999999728</v>
      </c>
      <c r="AD202" s="70">
        <v>9.6999999999999993</v>
      </c>
      <c r="AE202" s="70">
        <v>1.2639999999999985</v>
      </c>
      <c r="AF202" s="70">
        <v>4.8</v>
      </c>
      <c r="AG202" s="70">
        <v>3.6</v>
      </c>
      <c r="AH202" s="70">
        <v>33.600000000000009</v>
      </c>
      <c r="AI202" s="70">
        <v>6.7159999999999886</v>
      </c>
      <c r="AJ202" s="70">
        <v>2.289999999999992</v>
      </c>
      <c r="AK202" s="70">
        <v>2.9</v>
      </c>
      <c r="AL202" s="70">
        <v>3.3</v>
      </c>
      <c r="AM202" s="70">
        <f t="shared" ref="AM202:AM223" si="190">AVERAGE(AA202:AL202)</f>
        <v>8.245856310768664</v>
      </c>
      <c r="AN202" s="70">
        <f t="shared" si="162"/>
        <v>5.7579999999999938</v>
      </c>
      <c r="AO202" s="70">
        <f t="shared" si="163"/>
        <v>33.600000000000009</v>
      </c>
      <c r="AP202" s="70">
        <f t="shared" si="164"/>
        <v>12</v>
      </c>
      <c r="AQ202" s="70">
        <f t="array" ref="AQ202">SUM(IF($AA202:$AL202&lt;0,1,0))</f>
        <v>0</v>
      </c>
      <c r="AR202" s="70">
        <f t="shared" si="165"/>
        <v>0</v>
      </c>
      <c r="AS202" s="70">
        <f t="array" ref="AS202">SUM(IF($AA202:$AL202&gt;20,1,0))</f>
        <v>1</v>
      </c>
      <c r="AT202" s="70">
        <f t="shared" si="166"/>
        <v>8.3333333333333321</v>
      </c>
      <c r="AU202" s="70">
        <f t="array" ref="AU202">SUM(IF(AA202:AL202&gt;40,1,0))</f>
        <v>0</v>
      </c>
      <c r="AV202" s="70">
        <f t="shared" ref="AV202:AV223" si="191">100*(AU202/AP202)</f>
        <v>0</v>
      </c>
      <c r="AW202" s="70">
        <v>3.2</v>
      </c>
      <c r="AX202" s="70">
        <v>2.7493366588491135</v>
      </c>
      <c r="AY202" s="70">
        <v>1.2</v>
      </c>
      <c r="AZ202" s="70">
        <v>2.2000000000000002</v>
      </c>
      <c r="BA202" s="70">
        <v>2.2339999999999902</v>
      </c>
      <c r="BB202" s="70">
        <v>4.4759999999999911</v>
      </c>
      <c r="BC202" s="70">
        <v>12.043000000000003</v>
      </c>
      <c r="BD202" s="70">
        <v>22.5</v>
      </c>
      <c r="BE202" s="70">
        <v>4.5</v>
      </c>
      <c r="BF202" s="70">
        <v>2.6</v>
      </c>
      <c r="BG202" s="70">
        <v>2.2999999999999998</v>
      </c>
      <c r="BH202" s="70">
        <v>35.299999999999997</v>
      </c>
      <c r="BI202" s="70">
        <v>5.9</v>
      </c>
      <c r="BJ202" s="70">
        <v>874.74949899799594</v>
      </c>
      <c r="BK202" s="70">
        <v>4.9000000000000004</v>
      </c>
      <c r="BL202" s="70">
        <v>4.7279999999999989</v>
      </c>
      <c r="BM202" s="70">
        <v>66.099999999999994</v>
      </c>
      <c r="BN202" s="70">
        <v>1.5922401171303058</v>
      </c>
      <c r="BO202" s="70">
        <f t="shared" ref="BO202:BO223" si="192">AVERAGE(AW202:BN202)</f>
        <v>58.515115320776403</v>
      </c>
      <c r="BP202" s="70">
        <f t="shared" si="167"/>
        <v>4.487999999999996</v>
      </c>
      <c r="BQ202" s="70">
        <f t="shared" si="168"/>
        <v>874.74949899799594</v>
      </c>
      <c r="BR202" s="70">
        <f t="shared" si="169"/>
        <v>18</v>
      </c>
      <c r="BS202" s="70">
        <f t="array" ref="BS202">SUM(IF($AW202:$BN202&lt;0,1,0))</f>
        <v>0</v>
      </c>
      <c r="BT202" s="70">
        <f t="shared" si="170"/>
        <v>0</v>
      </c>
      <c r="BU202" s="70">
        <f t="array" ref="BU202">SUM(IF($AW202:$BN202&gt;20,1,0))</f>
        <v>4</v>
      </c>
      <c r="BV202" s="70">
        <f t="shared" si="171"/>
        <v>22.222222222222221</v>
      </c>
      <c r="BW202" s="70">
        <f t="array" ref="BW202">SUM(IF(AW202:BN202&gt;40,1,0))</f>
        <v>2</v>
      </c>
      <c r="BX202" s="70">
        <f t="shared" ref="BX202:BX223" si="193">100*(BW202/BR202)</f>
        <v>11.111111111111111</v>
      </c>
      <c r="BY202" s="70">
        <v>10.4</v>
      </c>
      <c r="BZ202" s="70">
        <v>8.5</v>
      </c>
      <c r="CA202" s="70">
        <v>1927.4</v>
      </c>
      <c r="CB202" s="70">
        <v>12.7</v>
      </c>
      <c r="CC202" s="70">
        <v>22.4</v>
      </c>
      <c r="CD202" s="70">
        <v>9.8000000000000007</v>
      </c>
      <c r="CE202" s="70">
        <v>5.3</v>
      </c>
      <c r="CF202" s="70">
        <v>45</v>
      </c>
      <c r="CG202" s="70">
        <v>22.6</v>
      </c>
      <c r="CH202" s="70">
        <v>13.4</v>
      </c>
      <c r="CI202" s="70">
        <v>10.7</v>
      </c>
      <c r="CJ202" s="70">
        <v>8.0089999999999772</v>
      </c>
      <c r="CK202" s="70">
        <v>13.5</v>
      </c>
      <c r="CL202" s="70">
        <v>0.5</v>
      </c>
      <c r="CM202" s="70">
        <v>17.5</v>
      </c>
      <c r="CN202" s="70">
        <v>48.6</v>
      </c>
      <c r="CO202" s="70">
        <v>54.1</v>
      </c>
      <c r="CP202" s="70">
        <v>38.1</v>
      </c>
      <c r="CQ202" s="70">
        <f t="shared" ref="CQ202:CQ223" si="194">AVERAGE(BY202:CP202)</f>
        <v>126.02827777777777</v>
      </c>
      <c r="CR202" s="70">
        <f t="shared" si="172"/>
        <v>13.45</v>
      </c>
      <c r="CS202" s="70">
        <f t="shared" si="173"/>
        <v>1927.4</v>
      </c>
      <c r="CT202" s="70">
        <f t="shared" si="174"/>
        <v>18</v>
      </c>
      <c r="CU202" s="70">
        <f t="array" ref="CU202">SUM(IF($BY202:$CP202&lt;0,1,0))</f>
        <v>0</v>
      </c>
      <c r="CV202" s="70">
        <f t="shared" si="175"/>
        <v>0</v>
      </c>
      <c r="CW202" s="70">
        <f t="array" ref="CW202">SUM(IF($BY202:$CP202&gt;20,1,0))</f>
        <v>7</v>
      </c>
      <c r="CX202" s="70">
        <f t="shared" si="176"/>
        <v>38.888888888888893</v>
      </c>
      <c r="CY202" s="70">
        <f t="array" ref="CY202">SUM(IF(BY202:CP202&gt;40,1,0))</f>
        <v>4</v>
      </c>
      <c r="CZ202" s="70">
        <f t="shared" ref="CZ202:CZ223" si="195">100*(CY202/CT202)</f>
        <v>22.222222222222221</v>
      </c>
      <c r="DA202" s="70">
        <v>1.9</v>
      </c>
      <c r="DB202" s="70">
        <v>3</v>
      </c>
      <c r="DC202" s="70">
        <f t="shared" ref="DC202:DC223" si="196">AVERAGE(DA202:DB202)</f>
        <v>2.4500000000000002</v>
      </c>
      <c r="DD202" s="70">
        <f t="shared" si="177"/>
        <v>2.4500000000000002</v>
      </c>
      <c r="DE202" s="70">
        <f t="shared" si="178"/>
        <v>3</v>
      </c>
      <c r="DF202" s="70">
        <f t="shared" si="179"/>
        <v>2</v>
      </c>
      <c r="DG202" s="70">
        <f t="array" ref="DG202">SUM(IF($DA202:$DB202&lt;0,1,0))</f>
        <v>0</v>
      </c>
      <c r="DH202" s="70">
        <f t="shared" si="180"/>
        <v>0</v>
      </c>
      <c r="DI202" s="70">
        <f t="array" ref="DI202">SUM(IF($DA202:$DB202&gt;20,1,0))</f>
        <v>0</v>
      </c>
      <c r="DJ202" s="70">
        <f t="shared" si="181"/>
        <v>0</v>
      </c>
      <c r="DK202" s="70">
        <f t="array" ref="DK202">SUM(IF(DA202:DB202&gt;40,1,0))</f>
        <v>0</v>
      </c>
      <c r="DL202" s="70">
        <f t="shared" ref="DL202:DL223" si="197">100*(DK202/DF202)</f>
        <v>0</v>
      </c>
      <c r="DM202" s="70">
        <v>1.8</v>
      </c>
      <c r="DN202" s="70">
        <v>1.3</v>
      </c>
      <c r="DO202" s="70">
        <f t="shared" si="153"/>
        <v>1.55</v>
      </c>
      <c r="DP202" s="70">
        <f t="shared" si="148"/>
        <v>1.55</v>
      </c>
      <c r="DQ202" s="70">
        <f t="shared" si="149"/>
        <v>1.8</v>
      </c>
      <c r="DR202" s="70">
        <f t="shared" si="150"/>
        <v>2</v>
      </c>
      <c r="DS202" s="70">
        <f t="array" ref="DS202">SUM(IF($DM202:$DN202&lt;0,1,0))</f>
        <v>0</v>
      </c>
      <c r="DT202" s="70">
        <f t="shared" si="151"/>
        <v>0</v>
      </c>
      <c r="DU202" s="70">
        <f t="array" ref="DU202">SUM(IF($DM202:$DN202&gt;20,1,0))</f>
        <v>0</v>
      </c>
      <c r="DV202" s="70">
        <f t="shared" si="152"/>
        <v>0</v>
      </c>
      <c r="DW202" s="70">
        <f t="array" ref="DW202">SUM(IF(DM202:DN202&gt;40,1,0))</f>
        <v>0</v>
      </c>
      <c r="DX202" s="70">
        <f t="shared" si="154"/>
        <v>0</v>
      </c>
      <c r="DY202" s="70">
        <f t="shared" si="145"/>
        <v>78.839974727585627</v>
      </c>
      <c r="DZ202" s="70">
        <f t="shared" si="182"/>
        <v>8.65</v>
      </c>
      <c r="EA202" s="70">
        <f t="shared" si="183"/>
        <v>1927.4</v>
      </c>
      <c r="EB202" s="70">
        <f t="shared" si="146"/>
        <v>9.7921666666666614</v>
      </c>
      <c r="EC202" s="70">
        <f t="shared" si="184"/>
        <v>304.65469834260136</v>
      </c>
      <c r="ED202" s="70">
        <f t="shared" si="185"/>
        <v>66</v>
      </c>
      <c r="EE202" s="70">
        <f t="shared" si="185"/>
        <v>1</v>
      </c>
      <c r="EF202" s="70">
        <f t="shared" si="186"/>
        <v>1.5151515151515151</v>
      </c>
      <c r="EG202" s="70">
        <f t="shared" si="187"/>
        <v>18</v>
      </c>
      <c r="EH202" s="103">
        <f t="shared" si="188"/>
        <v>27.27272727272727</v>
      </c>
      <c r="EI202" s="70">
        <f t="shared" si="147"/>
        <v>31.212121212121215</v>
      </c>
      <c r="EJ202" s="70">
        <f t="shared" si="189"/>
        <v>10</v>
      </c>
      <c r="EK202" s="70">
        <f t="shared" ref="EK202:EK223" si="198">100*(EJ202/ED202)</f>
        <v>15.151515151515152</v>
      </c>
      <c r="EL202" s="37"/>
      <c r="EM202" s="37"/>
      <c r="EN202" s="37"/>
      <c r="EO202" s="37"/>
    </row>
    <row r="203" spans="2:145" x14ac:dyDescent="0.4">
      <c r="B203" s="69">
        <v>1994</v>
      </c>
      <c r="C203" s="70">
        <v>29</v>
      </c>
      <c r="D203" s="70">
        <v>949.8</v>
      </c>
      <c r="E203" s="70">
        <v>24.5</v>
      </c>
      <c r="F203" s="70">
        <v>26</v>
      </c>
      <c r="G203" s="70">
        <v>9</v>
      </c>
      <c r="H203" s="70">
        <v>24.9</v>
      </c>
      <c r="I203" s="70">
        <v>28.813999999999986</v>
      </c>
      <c r="J203" s="70">
        <v>7.3350000000000026</v>
      </c>
      <c r="K203" s="70">
        <v>5.0999999999999996</v>
      </c>
      <c r="L203" s="70">
        <v>57</v>
      </c>
      <c r="M203" s="70">
        <v>8.8000000000000007</v>
      </c>
      <c r="N203" s="70">
        <v>5.4</v>
      </c>
      <c r="O203" s="70">
        <v>54.6</v>
      </c>
      <c r="P203" s="70">
        <v>21.113543109968735</v>
      </c>
      <c r="Q203" s="70">
        <f t="shared" si="161"/>
        <v>89.383038793569199</v>
      </c>
      <c r="R203" s="70">
        <f t="shared" si="155"/>
        <v>24.7</v>
      </c>
      <c r="S203" s="70">
        <f t="shared" si="156"/>
        <v>949.8</v>
      </c>
      <c r="T203" s="70">
        <f t="shared" si="157"/>
        <v>14</v>
      </c>
      <c r="U203" s="70">
        <f t="array" ref="U203">SUM(IF($C203:$P203&lt;0,1,0))</f>
        <v>0</v>
      </c>
      <c r="V203" s="70">
        <f t="shared" si="158"/>
        <v>0</v>
      </c>
      <c r="W203" s="70">
        <f t="array" ref="W203">SUM(IF($C203:$P203&gt;20,1,0))</f>
        <v>9</v>
      </c>
      <c r="X203" s="70">
        <f t="shared" si="159"/>
        <v>64.285714285714292</v>
      </c>
      <c r="Y203" s="70">
        <f t="array" ref="Y203">SUM(IF(C203:P203&gt;40,1,0))</f>
        <v>3</v>
      </c>
      <c r="Z203" s="70">
        <f t="shared" si="160"/>
        <v>21.428571428571427</v>
      </c>
      <c r="AA203" s="70">
        <v>24.094145873320542</v>
      </c>
      <c r="AB203" s="70">
        <v>8.8000000000000007</v>
      </c>
      <c r="AC203" s="70">
        <v>10.273</v>
      </c>
      <c r="AD203" s="70">
        <v>8.5</v>
      </c>
      <c r="AE203" s="70">
        <v>0.68699999999999317</v>
      </c>
      <c r="AF203" s="70">
        <v>6.3</v>
      </c>
      <c r="AG203" s="70">
        <v>3.7</v>
      </c>
      <c r="AH203" s="70">
        <v>22.4</v>
      </c>
      <c r="AI203" s="70">
        <v>10.393000000000029</v>
      </c>
      <c r="AJ203" s="70">
        <v>3.0950000000000033</v>
      </c>
      <c r="AK203" s="70">
        <v>4.0999999999999996</v>
      </c>
      <c r="AL203" s="70">
        <v>5.0999999999999996</v>
      </c>
      <c r="AM203" s="70">
        <f t="shared" si="190"/>
        <v>8.9535121561100457</v>
      </c>
      <c r="AN203" s="70">
        <f t="shared" si="162"/>
        <v>7.4</v>
      </c>
      <c r="AO203" s="70">
        <f t="shared" si="163"/>
        <v>24.094145873320542</v>
      </c>
      <c r="AP203" s="70">
        <f t="shared" si="164"/>
        <v>12</v>
      </c>
      <c r="AQ203" s="70">
        <f t="array" ref="AQ203">SUM(IF($AA203:$AL203&lt;0,1,0))</f>
        <v>0</v>
      </c>
      <c r="AR203" s="70">
        <f t="shared" si="165"/>
        <v>0</v>
      </c>
      <c r="AS203" s="70">
        <f t="array" ref="AS203">SUM(IF($AA203:$AL203&gt;20,1,0))</f>
        <v>2</v>
      </c>
      <c r="AT203" s="70">
        <f t="shared" si="166"/>
        <v>16.666666666666664</v>
      </c>
      <c r="AU203" s="70">
        <f t="array" ref="AU203">SUM(IF(AA203:AL203&gt;40,1,0))</f>
        <v>0</v>
      </c>
      <c r="AV203" s="70">
        <f t="shared" si="191"/>
        <v>0</v>
      </c>
      <c r="AW203" s="70">
        <v>2.7</v>
      </c>
      <c r="AX203" s="70">
        <v>2.1286862256956516</v>
      </c>
      <c r="AY203" s="70">
        <v>2</v>
      </c>
      <c r="AZ203" s="70">
        <v>1.1000000000000001</v>
      </c>
      <c r="BA203" s="70">
        <v>1.6620000000000055</v>
      </c>
      <c r="BB203" s="70">
        <v>2.7169999999999916</v>
      </c>
      <c r="BC203" s="70">
        <v>10.749000000000009</v>
      </c>
      <c r="BD203" s="70">
        <v>18.899999999999999</v>
      </c>
      <c r="BE203" s="70">
        <v>4.2</v>
      </c>
      <c r="BF203" s="70">
        <v>2.7</v>
      </c>
      <c r="BG203" s="70">
        <v>1.4</v>
      </c>
      <c r="BH203" s="70">
        <v>32.200000000000003</v>
      </c>
      <c r="BI203" s="70">
        <v>5</v>
      </c>
      <c r="BJ203" s="70">
        <v>307.60690789473688</v>
      </c>
      <c r="BK203" s="70">
        <v>4.5999999999999996</v>
      </c>
      <c r="BL203" s="70">
        <v>2.1579999999999933</v>
      </c>
      <c r="BM203" s="70">
        <v>106.3</v>
      </c>
      <c r="BN203" s="70">
        <v>2.4139794631597988</v>
      </c>
      <c r="BO203" s="70">
        <f t="shared" si="192"/>
        <v>28.363087421310688</v>
      </c>
      <c r="BP203" s="70">
        <f t="shared" si="167"/>
        <v>2.7084999999999959</v>
      </c>
      <c r="BQ203" s="70">
        <f t="shared" si="168"/>
        <v>307.60690789473688</v>
      </c>
      <c r="BR203" s="70">
        <f t="shared" si="169"/>
        <v>18</v>
      </c>
      <c r="BS203" s="70">
        <f t="array" ref="BS203">SUM(IF($AW203:$BN203&lt;0,1,0))</f>
        <v>0</v>
      </c>
      <c r="BT203" s="70">
        <f t="shared" si="170"/>
        <v>0</v>
      </c>
      <c r="BU203" s="70">
        <f t="array" ref="BU203">SUM(IF($AW203:$BN203&gt;20,1,0))</f>
        <v>3</v>
      </c>
      <c r="BV203" s="70">
        <f t="shared" si="171"/>
        <v>16.666666666666664</v>
      </c>
      <c r="BW203" s="70">
        <f t="array" ref="BW203">SUM(IF(AW203:BN203&gt;40,1,0))</f>
        <v>2</v>
      </c>
      <c r="BX203" s="70">
        <f t="shared" si="193"/>
        <v>11.111111111111111</v>
      </c>
      <c r="BY203" s="70">
        <v>4.2</v>
      </c>
      <c r="BZ203" s="70">
        <v>7.9</v>
      </c>
      <c r="CA203" s="70">
        <v>2075.8000000000002</v>
      </c>
      <c r="CB203" s="70">
        <v>11.4</v>
      </c>
      <c r="CC203" s="70">
        <v>22.8</v>
      </c>
      <c r="CD203" s="70">
        <v>13.5</v>
      </c>
      <c r="CE203" s="70">
        <v>8.3000000000000007</v>
      </c>
      <c r="CF203" s="70">
        <v>27.4</v>
      </c>
      <c r="CG203" s="70">
        <v>7.2</v>
      </c>
      <c r="CH203" s="70">
        <v>12.5</v>
      </c>
      <c r="CI203" s="70">
        <v>21.7</v>
      </c>
      <c r="CJ203" s="70">
        <v>7.0510000000000073</v>
      </c>
      <c r="CK203" s="70">
        <v>3.7</v>
      </c>
      <c r="CL203" s="70">
        <v>1.3</v>
      </c>
      <c r="CM203" s="70">
        <v>20.6</v>
      </c>
      <c r="CN203" s="70">
        <v>23.7</v>
      </c>
      <c r="CO203" s="70">
        <v>44.7</v>
      </c>
      <c r="CP203" s="70">
        <v>60.8</v>
      </c>
      <c r="CQ203" s="70">
        <f t="shared" si="194"/>
        <v>131.9195</v>
      </c>
      <c r="CR203" s="70">
        <f t="shared" si="172"/>
        <v>13</v>
      </c>
      <c r="CS203" s="70">
        <f t="shared" si="173"/>
        <v>2075.8000000000002</v>
      </c>
      <c r="CT203" s="70">
        <f t="shared" si="174"/>
        <v>18</v>
      </c>
      <c r="CU203" s="70">
        <f t="array" ref="CU203">SUM(IF($BY203:$CP203&lt;0,1,0))</f>
        <v>0</v>
      </c>
      <c r="CV203" s="70">
        <f t="shared" si="175"/>
        <v>0</v>
      </c>
      <c r="CW203" s="70">
        <f t="array" ref="CW203">SUM(IF($BY203:$CP203&gt;20,1,0))</f>
        <v>8</v>
      </c>
      <c r="CX203" s="70">
        <f t="shared" si="176"/>
        <v>44.444444444444443</v>
      </c>
      <c r="CY203" s="70">
        <f t="array" ref="CY203">SUM(IF(BY203:CP203&gt;40,1,0))</f>
        <v>3</v>
      </c>
      <c r="CZ203" s="70">
        <f t="shared" si="195"/>
        <v>16.666666666666664</v>
      </c>
      <c r="DA203" s="70">
        <v>0.2</v>
      </c>
      <c r="DB203" s="70">
        <v>2.6</v>
      </c>
      <c r="DC203" s="70">
        <f t="shared" si="196"/>
        <v>1.4000000000000001</v>
      </c>
      <c r="DD203" s="70">
        <f t="shared" si="177"/>
        <v>1.4</v>
      </c>
      <c r="DE203" s="70">
        <f t="shared" si="178"/>
        <v>2.6</v>
      </c>
      <c r="DF203" s="70">
        <f t="shared" si="179"/>
        <v>2</v>
      </c>
      <c r="DG203" s="70">
        <f t="array" ref="DG203">SUM(IF($DA203:$DB203&lt;0,1,0))</f>
        <v>0</v>
      </c>
      <c r="DH203" s="70">
        <f t="shared" si="180"/>
        <v>0</v>
      </c>
      <c r="DI203" s="70">
        <f t="array" ref="DI203">SUM(IF($DA203:$DB203&gt;20,1,0))</f>
        <v>0</v>
      </c>
      <c r="DJ203" s="70">
        <f t="shared" si="181"/>
        <v>0</v>
      </c>
      <c r="DK203" s="70">
        <f t="array" ref="DK203">SUM(IF(DA203:DB203&gt;40,1,0))</f>
        <v>0</v>
      </c>
      <c r="DL203" s="70">
        <f t="shared" si="197"/>
        <v>0</v>
      </c>
      <c r="DM203" s="70">
        <v>1.9</v>
      </c>
      <c r="DN203" s="70">
        <v>1.7</v>
      </c>
      <c r="DO203" s="70">
        <f t="shared" si="153"/>
        <v>1.7999999999999998</v>
      </c>
      <c r="DP203" s="70">
        <f t="shared" si="148"/>
        <v>1.7999999999999998</v>
      </c>
      <c r="DQ203" s="70">
        <f t="shared" si="149"/>
        <v>1.9</v>
      </c>
      <c r="DR203" s="70">
        <f t="shared" si="150"/>
        <v>2</v>
      </c>
      <c r="DS203" s="70">
        <f t="array" ref="DS203">SUM(IF($DM203:$DN203&lt;0,1,0))</f>
        <v>0</v>
      </c>
      <c r="DT203" s="70">
        <f t="shared" si="151"/>
        <v>0</v>
      </c>
      <c r="DU203" s="70">
        <f t="array" ref="DU203">SUM(IF($DM203:$DN203&gt;20,1,0))</f>
        <v>0</v>
      </c>
      <c r="DV203" s="70">
        <f t="shared" si="152"/>
        <v>0</v>
      </c>
      <c r="DW203" s="70">
        <f t="array" ref="DW203">SUM(IF(DM203:DN203&gt;40,1,0))</f>
        <v>0</v>
      </c>
      <c r="DX203" s="70">
        <f t="shared" si="154"/>
        <v>0</v>
      </c>
      <c r="DY203" s="70">
        <f t="shared" ref="DY203:DY223" si="199">AVERAGE(C203:P203,AA203:AL203,AW203:BN203,BY203:CP203,DA203:DB203,DM203:DN203)</f>
        <v>64.398352463134572</v>
      </c>
      <c r="DZ203" s="70">
        <f t="shared" si="182"/>
        <v>8.4</v>
      </c>
      <c r="EA203" s="70">
        <f t="shared" si="183"/>
        <v>2075.8000000000002</v>
      </c>
      <c r="EB203" s="70">
        <f t="shared" si="146"/>
        <v>9.8754999999999953</v>
      </c>
      <c r="EC203" s="70">
        <f t="shared" si="184"/>
        <v>279.17814744900284</v>
      </c>
      <c r="ED203" s="70">
        <f t="shared" si="185"/>
        <v>66</v>
      </c>
      <c r="EE203" s="70">
        <f t="shared" si="185"/>
        <v>0</v>
      </c>
      <c r="EF203" s="70">
        <f t="shared" si="186"/>
        <v>0</v>
      </c>
      <c r="EG203" s="70">
        <f t="shared" si="187"/>
        <v>22</v>
      </c>
      <c r="EH203" s="103">
        <f t="shared" si="188"/>
        <v>33.333333333333329</v>
      </c>
      <c r="EI203" s="70">
        <f t="shared" si="147"/>
        <v>31.895881895881899</v>
      </c>
      <c r="EJ203" s="70">
        <f t="shared" si="189"/>
        <v>8</v>
      </c>
      <c r="EK203" s="70">
        <f t="shared" si="198"/>
        <v>12.121212121212121</v>
      </c>
      <c r="EL203" s="37"/>
      <c r="EM203" s="37"/>
      <c r="EN203" s="37"/>
      <c r="EO203" s="37"/>
    </row>
    <row r="204" spans="2:145" x14ac:dyDescent="0.4">
      <c r="B204" s="69">
        <v>1995</v>
      </c>
      <c r="C204" s="70">
        <v>29.8</v>
      </c>
      <c r="D204" s="70">
        <v>2672.2</v>
      </c>
      <c r="E204" s="70">
        <v>19.2</v>
      </c>
      <c r="F204" s="70">
        <v>14.1</v>
      </c>
      <c r="G204" s="70">
        <v>9.4</v>
      </c>
      <c r="H204" s="70">
        <v>59.5</v>
      </c>
      <c r="I204" s="70">
        <v>1.5540000000000109</v>
      </c>
      <c r="J204" s="70">
        <v>6.025999999999998</v>
      </c>
      <c r="K204" s="70">
        <v>6.1</v>
      </c>
      <c r="L204" s="70">
        <v>72.900000000000006</v>
      </c>
      <c r="M204" s="70">
        <v>8.6999999999999993</v>
      </c>
      <c r="N204" s="70">
        <v>6</v>
      </c>
      <c r="O204" s="70">
        <v>34.9</v>
      </c>
      <c r="P204" s="70">
        <v>25.808739545337311</v>
      </c>
      <c r="Q204" s="70">
        <f t="shared" si="161"/>
        <v>211.87062425323833</v>
      </c>
      <c r="R204" s="70">
        <f t="shared" si="155"/>
        <v>16.649999999999999</v>
      </c>
      <c r="S204" s="70">
        <f t="shared" si="156"/>
        <v>2672.2</v>
      </c>
      <c r="T204" s="70">
        <f t="shared" si="157"/>
        <v>14</v>
      </c>
      <c r="U204" s="70">
        <f t="array" ref="U204">SUM(IF($C204:$P204&lt;0,1,0))</f>
        <v>0</v>
      </c>
      <c r="V204" s="70">
        <f t="shared" si="158"/>
        <v>0</v>
      </c>
      <c r="W204" s="70">
        <f t="array" ref="W204">SUM(IF($C204:$P204&gt;20,1,0))</f>
        <v>6</v>
      </c>
      <c r="X204" s="70">
        <f t="shared" si="159"/>
        <v>42.857142857142854</v>
      </c>
      <c r="Y204" s="70">
        <f t="array" ref="Y204">SUM(IF(C204:P204&gt;40,1,0))</f>
        <v>3</v>
      </c>
      <c r="Z204" s="70">
        <f t="shared" si="160"/>
        <v>21.428571428571427</v>
      </c>
      <c r="AA204" s="70">
        <v>17.096017014694507</v>
      </c>
      <c r="AB204" s="70">
        <v>9</v>
      </c>
      <c r="AC204" s="70">
        <v>9.9620000000000033</v>
      </c>
      <c r="AD204" s="70">
        <v>9.4</v>
      </c>
      <c r="AE204" s="70">
        <v>-0.12499999999998623</v>
      </c>
      <c r="AF204" s="70">
        <v>4.5</v>
      </c>
      <c r="AG204" s="70">
        <v>3.5</v>
      </c>
      <c r="AH204" s="70">
        <v>28.89999999999997</v>
      </c>
      <c r="AI204" s="70">
        <v>6.8589999999999707</v>
      </c>
      <c r="AJ204" s="70">
        <v>1.7249999999999988</v>
      </c>
      <c r="AK204" s="70">
        <v>3.7</v>
      </c>
      <c r="AL204" s="70">
        <v>5.8</v>
      </c>
      <c r="AM204" s="70">
        <f t="shared" si="190"/>
        <v>8.3597514178912053</v>
      </c>
      <c r="AN204" s="70">
        <f t="shared" si="162"/>
        <v>6.3294999999999852</v>
      </c>
      <c r="AO204" s="70">
        <f t="shared" si="163"/>
        <v>28.89999999999997</v>
      </c>
      <c r="AP204" s="70">
        <f t="shared" si="164"/>
        <v>12</v>
      </c>
      <c r="AQ204" s="70">
        <f t="array" ref="AQ204">SUM(IF($AA204:$AL204&lt;0,1,0))</f>
        <v>1</v>
      </c>
      <c r="AR204" s="70">
        <f t="shared" si="165"/>
        <v>8.3333333333333339</v>
      </c>
      <c r="AS204" s="70">
        <f t="array" ref="AS204">SUM(IF($AA204:$AL204&gt;20,1,0))</f>
        <v>1</v>
      </c>
      <c r="AT204" s="70">
        <f t="shared" si="166"/>
        <v>8.3333333333333321</v>
      </c>
      <c r="AU204" s="70">
        <f t="array" ref="AU204">SUM(IF(AA204:AL204&gt;40,1,0))</f>
        <v>0</v>
      </c>
      <c r="AV204" s="70">
        <f t="shared" si="191"/>
        <v>0</v>
      </c>
      <c r="AW204" s="70">
        <v>1.6</v>
      </c>
      <c r="AX204" s="70">
        <v>1.4310719501027149</v>
      </c>
      <c r="AY204" s="70">
        <v>2.1</v>
      </c>
      <c r="AZ204" s="70">
        <v>1</v>
      </c>
      <c r="BA204" s="70">
        <v>1.7690000000000081</v>
      </c>
      <c r="BB204" s="70">
        <v>1.7330000000000068</v>
      </c>
      <c r="BC204" s="70">
        <v>7.9720000000000013</v>
      </c>
      <c r="BD204" s="70">
        <v>28.3</v>
      </c>
      <c r="BE204" s="70">
        <v>5.4</v>
      </c>
      <c r="BF204" s="70">
        <v>2</v>
      </c>
      <c r="BG204" s="70">
        <v>2.4</v>
      </c>
      <c r="BH204" s="70">
        <v>27.9</v>
      </c>
      <c r="BI204" s="70">
        <v>4</v>
      </c>
      <c r="BJ204" s="70">
        <v>197.4730152325229</v>
      </c>
      <c r="BK204" s="70">
        <v>4.5999999999999996</v>
      </c>
      <c r="BL204" s="70">
        <v>2.4550000000000072</v>
      </c>
      <c r="BM204" s="70">
        <v>93.6</v>
      </c>
      <c r="BN204" s="70">
        <v>3.4652594547053717</v>
      </c>
      <c r="BO204" s="70">
        <f t="shared" si="192"/>
        <v>21.622130368740606</v>
      </c>
      <c r="BP204" s="70">
        <f t="shared" si="167"/>
        <v>2.9601297273526894</v>
      </c>
      <c r="BQ204" s="70">
        <f t="shared" si="168"/>
        <v>197.4730152325229</v>
      </c>
      <c r="BR204" s="70">
        <f t="shared" si="169"/>
        <v>18</v>
      </c>
      <c r="BS204" s="70">
        <f t="array" ref="BS204">SUM(IF($AW204:$BN204&lt;0,1,0))</f>
        <v>0</v>
      </c>
      <c r="BT204" s="70">
        <f t="shared" si="170"/>
        <v>0</v>
      </c>
      <c r="BU204" s="70">
        <f t="array" ref="BU204">SUM(IF($AW204:$BN204&gt;20,1,0))</f>
        <v>4</v>
      </c>
      <c r="BV204" s="70">
        <f t="shared" si="171"/>
        <v>22.222222222222221</v>
      </c>
      <c r="BW204" s="70">
        <f t="array" ref="BW204">SUM(IF(AW204:BN204&gt;40,1,0))</f>
        <v>2</v>
      </c>
      <c r="BX204" s="70">
        <f t="shared" si="193"/>
        <v>11.111111111111111</v>
      </c>
      <c r="BY204" s="70">
        <v>3.4</v>
      </c>
      <c r="BZ204" s="70">
        <v>10.199999999999999</v>
      </c>
      <c r="CA204" s="70">
        <v>66</v>
      </c>
      <c r="CB204" s="70">
        <v>8.1999999999999993</v>
      </c>
      <c r="CC204" s="70">
        <v>20.9</v>
      </c>
      <c r="CD204" s="70">
        <v>23.2</v>
      </c>
      <c r="CE204" s="70">
        <v>12.5</v>
      </c>
      <c r="CF204" s="70">
        <v>22.9</v>
      </c>
      <c r="CG204" s="70">
        <v>9.6999999999999993</v>
      </c>
      <c r="CH204" s="70">
        <v>8.4</v>
      </c>
      <c r="CI204" s="70">
        <v>29.5</v>
      </c>
      <c r="CJ204" s="70">
        <v>51.966000000000001</v>
      </c>
      <c r="CK204" s="70">
        <v>11.1</v>
      </c>
      <c r="CL204" s="70">
        <v>0.9</v>
      </c>
      <c r="CM204" s="70">
        <v>13.4</v>
      </c>
      <c r="CN204" s="70">
        <v>11.1</v>
      </c>
      <c r="CO204" s="70">
        <v>42.2</v>
      </c>
      <c r="CP204" s="70">
        <v>59.9</v>
      </c>
      <c r="CQ204" s="70">
        <f t="shared" si="194"/>
        <v>22.525888888888886</v>
      </c>
      <c r="CR204" s="70">
        <f t="shared" si="172"/>
        <v>12.95</v>
      </c>
      <c r="CS204" s="70">
        <f t="shared" si="173"/>
        <v>66</v>
      </c>
      <c r="CT204" s="70">
        <f t="shared" si="174"/>
        <v>18</v>
      </c>
      <c r="CU204" s="70">
        <f t="array" ref="CU204">SUM(IF($BY204:$CP204&lt;0,1,0))</f>
        <v>0</v>
      </c>
      <c r="CV204" s="70">
        <f t="shared" si="175"/>
        <v>0</v>
      </c>
      <c r="CW204" s="70">
        <f t="array" ref="CW204">SUM(IF($BY204:$CP204&gt;20,1,0))</f>
        <v>8</v>
      </c>
      <c r="CX204" s="70">
        <f t="shared" si="176"/>
        <v>44.444444444444443</v>
      </c>
      <c r="CY204" s="70">
        <f t="array" ref="CY204">SUM(IF(BY204:CP204&gt;40,1,0))</f>
        <v>4</v>
      </c>
      <c r="CZ204" s="70">
        <f t="shared" si="195"/>
        <v>22.222222222222221</v>
      </c>
      <c r="DA204" s="70">
        <v>2.2000000000000002</v>
      </c>
      <c r="DB204" s="70">
        <v>2.8</v>
      </c>
      <c r="DC204" s="70">
        <f t="shared" si="196"/>
        <v>2.5</v>
      </c>
      <c r="DD204" s="70">
        <f t="shared" si="177"/>
        <v>2.5</v>
      </c>
      <c r="DE204" s="70">
        <f t="shared" si="178"/>
        <v>2.8</v>
      </c>
      <c r="DF204" s="70">
        <f t="shared" si="179"/>
        <v>2</v>
      </c>
      <c r="DG204" s="70">
        <f t="array" ref="DG204">SUM(IF($DA204:$DB204&lt;0,1,0))</f>
        <v>0</v>
      </c>
      <c r="DH204" s="70">
        <f t="shared" si="180"/>
        <v>0</v>
      </c>
      <c r="DI204" s="70">
        <f t="array" ref="DI204">SUM(IF($DA204:$DB204&gt;20,1,0))</f>
        <v>0</v>
      </c>
      <c r="DJ204" s="70">
        <f t="shared" si="181"/>
        <v>0</v>
      </c>
      <c r="DK204" s="70">
        <f t="array" ref="DK204">SUM(IF(DA204:DB204&gt;40,1,0))</f>
        <v>0</v>
      </c>
      <c r="DL204" s="70">
        <f t="shared" si="197"/>
        <v>0</v>
      </c>
      <c r="DM204" s="70">
        <v>4.5999999999999996</v>
      </c>
      <c r="DN204" s="70">
        <v>3.7</v>
      </c>
      <c r="DO204" s="70">
        <f t="shared" si="153"/>
        <v>4.1500000000000004</v>
      </c>
      <c r="DP204" s="70">
        <f t="shared" si="148"/>
        <v>4.1500000000000004</v>
      </c>
      <c r="DQ204" s="70">
        <f t="shared" si="149"/>
        <v>4.5999999999999996</v>
      </c>
      <c r="DR204" s="70">
        <f t="shared" si="150"/>
        <v>2</v>
      </c>
      <c r="DS204" s="70">
        <f t="array" ref="DS204">SUM(IF($DM204:$DN204&lt;0,1,0))</f>
        <v>0</v>
      </c>
      <c r="DT204" s="70">
        <f t="shared" si="151"/>
        <v>0</v>
      </c>
      <c r="DU204" s="70">
        <f t="array" ref="DU204">SUM(IF($DM204:$DN204&gt;20,1,0))</f>
        <v>0</v>
      </c>
      <c r="DV204" s="70">
        <f t="shared" si="152"/>
        <v>0</v>
      </c>
      <c r="DW204" s="70">
        <f t="array" ref="DW204">SUM(IF(DM204:DN204&gt;40,1,0))</f>
        <v>0</v>
      </c>
      <c r="DX204" s="70">
        <f t="shared" si="154"/>
        <v>0</v>
      </c>
      <c r="DY204" s="70">
        <f t="shared" si="199"/>
        <v>58.704092472687307</v>
      </c>
      <c r="DZ204" s="70">
        <f t="shared" si="182"/>
        <v>8.5500000000000007</v>
      </c>
      <c r="EA204" s="70">
        <f t="shared" si="183"/>
        <v>2672.2</v>
      </c>
      <c r="EB204" s="70">
        <f t="shared" si="146"/>
        <v>9.6254999999999953</v>
      </c>
      <c r="EC204" s="70">
        <f t="shared" si="184"/>
        <v>327.98884913341334</v>
      </c>
      <c r="ED204" s="70">
        <f t="shared" si="185"/>
        <v>66</v>
      </c>
      <c r="EE204" s="70">
        <f t="shared" si="185"/>
        <v>1</v>
      </c>
      <c r="EF204" s="70">
        <f t="shared" si="186"/>
        <v>1.5151515151515151</v>
      </c>
      <c r="EG204" s="70">
        <f t="shared" si="187"/>
        <v>19</v>
      </c>
      <c r="EH204" s="103">
        <f t="shared" si="188"/>
        <v>28.787878787878789</v>
      </c>
      <c r="EI204" s="70">
        <f t="shared" si="147"/>
        <v>32.078477078477086</v>
      </c>
      <c r="EJ204" s="70">
        <f t="shared" si="189"/>
        <v>9</v>
      </c>
      <c r="EK204" s="70">
        <f t="shared" si="198"/>
        <v>13.636363636363635</v>
      </c>
      <c r="EL204" s="37"/>
      <c r="EM204" s="37"/>
      <c r="EN204" s="37"/>
      <c r="EO204" s="37"/>
    </row>
    <row r="205" spans="2:145" x14ac:dyDescent="0.4">
      <c r="B205" s="69">
        <v>1996</v>
      </c>
      <c r="C205" s="70">
        <v>18.699999999999982</v>
      </c>
      <c r="D205" s="70">
        <v>4146</v>
      </c>
      <c r="E205" s="70">
        <v>3.7</v>
      </c>
      <c r="F205" s="70">
        <v>2.7</v>
      </c>
      <c r="G205" s="70">
        <v>7.1</v>
      </c>
      <c r="H205" s="70">
        <v>44.4</v>
      </c>
      <c r="I205" s="70">
        <v>8.8619999999999699</v>
      </c>
      <c r="J205" s="70">
        <v>6.553000000000031</v>
      </c>
      <c r="K205" s="70">
        <v>3</v>
      </c>
      <c r="L205" s="70">
        <v>29.3</v>
      </c>
      <c r="M205" s="70">
        <v>7.3</v>
      </c>
      <c r="N205" s="70">
        <v>3.7</v>
      </c>
      <c r="O205" s="70">
        <v>43.1</v>
      </c>
      <c r="P205" s="70">
        <v>16.40028407634917</v>
      </c>
      <c r="Q205" s="70">
        <f t="shared" si="161"/>
        <v>310.05823457688206</v>
      </c>
      <c r="R205" s="70">
        <f t="shared" si="155"/>
        <v>8.0809999999999853</v>
      </c>
      <c r="S205" s="70">
        <f t="shared" si="156"/>
        <v>4146</v>
      </c>
      <c r="T205" s="70">
        <f t="shared" si="157"/>
        <v>14</v>
      </c>
      <c r="U205" s="70">
        <f t="array" ref="U205">SUM(IF($C205:$P205&lt;0,1,0))</f>
        <v>0</v>
      </c>
      <c r="V205" s="70">
        <f t="shared" si="158"/>
        <v>0</v>
      </c>
      <c r="W205" s="70">
        <f t="array" ref="W205">SUM(IF($C205:$P205&gt;20,1,0))</f>
        <v>4</v>
      </c>
      <c r="X205" s="70">
        <f t="shared" si="159"/>
        <v>28.571428571428569</v>
      </c>
      <c r="Y205" s="70">
        <f t="array" ref="Y205">SUM(IF(C205:P205&gt;40,1,0))</f>
        <v>3</v>
      </c>
      <c r="Z205" s="70">
        <f t="shared" si="160"/>
        <v>21.428571428571427</v>
      </c>
      <c r="AA205" s="70">
        <v>8.2946499339497954</v>
      </c>
      <c r="AB205" s="70">
        <v>6.3</v>
      </c>
      <c r="AC205" s="70">
        <v>9.4319999999999951</v>
      </c>
      <c r="AD205" s="70">
        <v>7</v>
      </c>
      <c r="AE205" s="70">
        <v>0.13099999999997003</v>
      </c>
      <c r="AF205" s="70">
        <v>4.9250000000000016</v>
      </c>
      <c r="AG205" s="70">
        <v>3.5</v>
      </c>
      <c r="AH205" s="70">
        <v>19.999999999999996</v>
      </c>
      <c r="AI205" s="70">
        <v>8.3120000000000083</v>
      </c>
      <c r="AJ205" s="70">
        <v>1.3789999999999969</v>
      </c>
      <c r="AK205" s="70">
        <v>3.1</v>
      </c>
      <c r="AL205" s="70">
        <v>5.9</v>
      </c>
      <c r="AM205" s="70">
        <f t="shared" si="190"/>
        <v>6.5228041611624805</v>
      </c>
      <c r="AN205" s="70">
        <f t="shared" si="162"/>
        <v>6.1</v>
      </c>
      <c r="AO205" s="70">
        <f t="shared" si="163"/>
        <v>19.999999999999996</v>
      </c>
      <c r="AP205" s="70">
        <f t="shared" si="164"/>
        <v>12</v>
      </c>
      <c r="AQ205" s="70">
        <f t="array" ref="AQ205">SUM(IF($AA205:$AL205&lt;0,1,0))</f>
        <v>0</v>
      </c>
      <c r="AR205" s="70">
        <f t="shared" si="165"/>
        <v>0</v>
      </c>
      <c r="AS205" s="70">
        <f t="array" ref="AS205">SUM(IF($AA205:$AL205&gt;20,1,0))</f>
        <v>0</v>
      </c>
      <c r="AT205" s="70">
        <f t="shared" si="166"/>
        <v>0</v>
      </c>
      <c r="AU205" s="70">
        <f t="array" ref="AU205">SUM(IF(AA205:AL205&gt;40,1,0))</f>
        <v>0</v>
      </c>
      <c r="AV205" s="70">
        <f t="shared" si="191"/>
        <v>0</v>
      </c>
      <c r="AW205" s="70">
        <v>1.8</v>
      </c>
      <c r="AX205" s="70">
        <v>2.1578136911114467</v>
      </c>
      <c r="AY205" s="70">
        <v>2.1</v>
      </c>
      <c r="AZ205" s="70">
        <v>1.1000000000000001</v>
      </c>
      <c r="BA205" s="70">
        <v>2.0999999999999783</v>
      </c>
      <c r="BB205" s="70">
        <v>1.1900000000000022</v>
      </c>
      <c r="BC205" s="70">
        <v>7.2230000000000016</v>
      </c>
      <c r="BD205" s="70">
        <v>23.6</v>
      </c>
      <c r="BE205" s="70">
        <v>4</v>
      </c>
      <c r="BF205" s="70">
        <v>1.4</v>
      </c>
      <c r="BG205" s="70">
        <v>1.2</v>
      </c>
      <c r="BH205" s="70">
        <v>19.899999999999999</v>
      </c>
      <c r="BI205" s="70">
        <v>2.9</v>
      </c>
      <c r="BJ205" s="70">
        <v>47.740644658087028</v>
      </c>
      <c r="BK205" s="70">
        <v>3.6</v>
      </c>
      <c r="BL205" s="70">
        <v>0.53300000000000569</v>
      </c>
      <c r="BM205" s="70">
        <v>79.400000000000006</v>
      </c>
      <c r="BN205" s="70">
        <v>2.4141448486909134</v>
      </c>
      <c r="BO205" s="70">
        <f t="shared" si="192"/>
        <v>11.353255733216075</v>
      </c>
      <c r="BP205" s="70">
        <f t="shared" si="167"/>
        <v>2.2859792699011798</v>
      </c>
      <c r="BQ205" s="70">
        <f t="shared" si="168"/>
        <v>79.400000000000006</v>
      </c>
      <c r="BR205" s="70">
        <f t="shared" si="169"/>
        <v>18</v>
      </c>
      <c r="BS205" s="70">
        <f t="array" ref="BS205">SUM(IF($AW205:$BN205&lt;0,1,0))</f>
        <v>0</v>
      </c>
      <c r="BT205" s="70">
        <f t="shared" si="170"/>
        <v>0</v>
      </c>
      <c r="BU205" s="70">
        <f t="array" ref="BU205">SUM(IF($AW205:$BN205&gt;20,1,0))</f>
        <v>3</v>
      </c>
      <c r="BV205" s="70">
        <f t="shared" si="171"/>
        <v>16.666666666666664</v>
      </c>
      <c r="BW205" s="70">
        <f t="array" ref="BW205">SUM(IF(AW205:BN205&gt;40,1,0))</f>
        <v>2</v>
      </c>
      <c r="BX205" s="70">
        <f t="shared" si="193"/>
        <v>11.111111111111111</v>
      </c>
      <c r="BY205" s="70">
        <v>0.2</v>
      </c>
      <c r="BZ205" s="70">
        <v>12.4</v>
      </c>
      <c r="CA205" s="70">
        <v>16</v>
      </c>
      <c r="CB205" s="70">
        <v>7.4</v>
      </c>
      <c r="CC205" s="70">
        <v>20.8</v>
      </c>
      <c r="CD205" s="70">
        <v>17.5</v>
      </c>
      <c r="CE205" s="70">
        <v>5.4</v>
      </c>
      <c r="CF205" s="70">
        <v>24.4</v>
      </c>
      <c r="CG205" s="70">
        <v>9.8000000000000007</v>
      </c>
      <c r="CH205" s="70">
        <v>11.1</v>
      </c>
      <c r="CI205" s="70">
        <v>23.8</v>
      </c>
      <c r="CJ205" s="70">
        <v>27.705000000000002</v>
      </c>
      <c r="CK205" s="70">
        <v>12.1</v>
      </c>
      <c r="CL205" s="70">
        <v>1.3</v>
      </c>
      <c r="CM205" s="70">
        <v>9.8000000000000007</v>
      </c>
      <c r="CN205" s="70">
        <v>11.6</v>
      </c>
      <c r="CO205" s="70">
        <v>28.3</v>
      </c>
      <c r="CP205" s="70">
        <v>99.9</v>
      </c>
      <c r="CQ205" s="70">
        <f t="shared" si="194"/>
        <v>18.861388888888889</v>
      </c>
      <c r="CR205" s="70">
        <f t="shared" si="172"/>
        <v>12.25</v>
      </c>
      <c r="CS205" s="70">
        <f t="shared" si="173"/>
        <v>99.9</v>
      </c>
      <c r="CT205" s="70">
        <f t="shared" si="174"/>
        <v>18</v>
      </c>
      <c r="CU205" s="70">
        <f t="array" ref="CU205">SUM(IF($BY205:$CP205&lt;0,1,0))</f>
        <v>0</v>
      </c>
      <c r="CV205" s="70">
        <f t="shared" si="175"/>
        <v>0</v>
      </c>
      <c r="CW205" s="70">
        <f t="array" ref="CW205">SUM(IF($BY205:$CP205&gt;20,1,0))</f>
        <v>6</v>
      </c>
      <c r="CX205" s="70">
        <f t="shared" si="176"/>
        <v>33.333333333333329</v>
      </c>
      <c r="CY205" s="70">
        <f t="array" ref="CY205">SUM(IF(BY205:CP205&gt;40,1,0))</f>
        <v>1</v>
      </c>
      <c r="CZ205" s="70">
        <f t="shared" si="195"/>
        <v>5.5555555555555554</v>
      </c>
      <c r="DA205" s="70">
        <v>1.6</v>
      </c>
      <c r="DB205" s="70">
        <v>2.9</v>
      </c>
      <c r="DC205" s="70">
        <f t="shared" si="196"/>
        <v>2.25</v>
      </c>
      <c r="DD205" s="70">
        <f t="shared" si="177"/>
        <v>2.25</v>
      </c>
      <c r="DE205" s="70">
        <f t="shared" si="178"/>
        <v>2.9</v>
      </c>
      <c r="DF205" s="70">
        <f t="shared" si="179"/>
        <v>2</v>
      </c>
      <c r="DG205" s="70">
        <f t="array" ref="DG205">SUM(IF($DA205:$DB205&lt;0,1,0))</f>
        <v>0</v>
      </c>
      <c r="DH205" s="70">
        <f t="shared" si="180"/>
        <v>0</v>
      </c>
      <c r="DI205" s="70">
        <f t="array" ref="DI205">SUM(IF($DA205:$DB205&gt;20,1,0))</f>
        <v>0</v>
      </c>
      <c r="DJ205" s="70">
        <f t="shared" si="181"/>
        <v>0</v>
      </c>
      <c r="DK205" s="70">
        <f t="array" ref="DK205">SUM(IF(DA205:DB205&gt;40,1,0))</f>
        <v>0</v>
      </c>
      <c r="DL205" s="70">
        <f t="shared" si="197"/>
        <v>0</v>
      </c>
      <c r="DM205" s="70">
        <v>2.6</v>
      </c>
      <c r="DN205" s="70">
        <v>2.2999999999999998</v>
      </c>
      <c r="DO205" s="70">
        <f t="shared" si="153"/>
        <v>2.4500000000000002</v>
      </c>
      <c r="DP205" s="70">
        <f t="shared" si="148"/>
        <v>2.4500000000000002</v>
      </c>
      <c r="DQ205" s="70">
        <f t="shared" si="149"/>
        <v>2.6</v>
      </c>
      <c r="DR205" s="70">
        <f t="shared" si="150"/>
        <v>2</v>
      </c>
      <c r="DS205" s="70">
        <f t="array" ref="DS205">SUM(IF($DM205:$DN205&lt;0,1,0))</f>
        <v>0</v>
      </c>
      <c r="DT205" s="70">
        <f t="shared" si="151"/>
        <v>0</v>
      </c>
      <c r="DU205" s="70">
        <f t="array" ref="DU205">SUM(IF($DM205:$DN205&gt;20,1,0))</f>
        <v>0</v>
      </c>
      <c r="DV205" s="70">
        <f t="shared" si="152"/>
        <v>0</v>
      </c>
      <c r="DW205" s="70">
        <f t="array" ref="DW205">SUM(IF(DM205:DN205&gt;40,1,0))</f>
        <v>0</v>
      </c>
      <c r="DX205" s="70">
        <f t="shared" si="154"/>
        <v>0</v>
      </c>
      <c r="DY205" s="70">
        <f t="shared" si="199"/>
        <v>75.33867480618467</v>
      </c>
      <c r="DZ205" s="70">
        <f t="shared" si="182"/>
        <v>7.05</v>
      </c>
      <c r="EA205" s="70">
        <f t="shared" si="183"/>
        <v>4146</v>
      </c>
      <c r="EB205" s="70">
        <f t="shared" ref="EB205:EB223" si="200">AVERAGE(DZ200:DZ205)</f>
        <v>9.0444999999999975</v>
      </c>
      <c r="EC205" s="70">
        <f t="shared" si="184"/>
        <v>509.07605061767043</v>
      </c>
      <c r="ED205" s="70">
        <f t="shared" si="185"/>
        <v>66</v>
      </c>
      <c r="EE205" s="70">
        <f t="shared" si="185"/>
        <v>0</v>
      </c>
      <c r="EF205" s="70">
        <f t="shared" si="186"/>
        <v>0</v>
      </c>
      <c r="EG205" s="70">
        <f t="shared" si="187"/>
        <v>13</v>
      </c>
      <c r="EH205" s="103">
        <f t="shared" si="188"/>
        <v>19.696969696969695</v>
      </c>
      <c r="EI205" s="70">
        <f t="shared" ref="EI205:EI223" si="201">AVERAGE(EH200:EH205)</f>
        <v>29.207459207459205</v>
      </c>
      <c r="EJ205" s="70">
        <f t="shared" si="189"/>
        <v>6</v>
      </c>
      <c r="EK205" s="70">
        <f t="shared" si="198"/>
        <v>9.0909090909090917</v>
      </c>
      <c r="EL205" s="37"/>
      <c r="EM205" s="37"/>
      <c r="EN205" s="37"/>
      <c r="EO205" s="37"/>
    </row>
    <row r="206" spans="2:145" x14ac:dyDescent="0.4">
      <c r="B206" s="69">
        <v>1997</v>
      </c>
      <c r="C206" s="70">
        <v>5.700084245998327</v>
      </c>
      <c r="D206" s="70">
        <v>221.5</v>
      </c>
      <c r="E206" s="70">
        <v>1.6</v>
      </c>
      <c r="F206" s="70">
        <v>4.2</v>
      </c>
      <c r="G206" s="70">
        <v>6.1669999999999892</v>
      </c>
      <c r="H206" s="70">
        <v>24.8</v>
      </c>
      <c r="I206" s="70">
        <v>11.924000000000001</v>
      </c>
      <c r="J206" s="70">
        <v>6.8310000000000093</v>
      </c>
      <c r="K206" s="70">
        <v>1</v>
      </c>
      <c r="L206" s="70">
        <v>8.5</v>
      </c>
      <c r="M206" s="70">
        <v>8.6</v>
      </c>
      <c r="N206" s="70">
        <v>3.6</v>
      </c>
      <c r="O206" s="70">
        <v>24.4</v>
      </c>
      <c r="P206" s="70">
        <v>20.065038400332114</v>
      </c>
      <c r="Q206" s="70">
        <f t="shared" si="161"/>
        <v>24.920508760452176</v>
      </c>
      <c r="R206" s="70">
        <f t="shared" si="155"/>
        <v>7.6655000000000051</v>
      </c>
      <c r="S206" s="70">
        <f t="shared" si="156"/>
        <v>221.5</v>
      </c>
      <c r="T206" s="70">
        <f t="shared" si="157"/>
        <v>14</v>
      </c>
      <c r="U206" s="70">
        <f t="array" ref="U206">SUM(IF($C206:$P206&lt;0,1,0))</f>
        <v>0</v>
      </c>
      <c r="V206" s="70">
        <f t="shared" si="158"/>
        <v>0</v>
      </c>
      <c r="W206" s="70">
        <f t="array" ref="W206">SUM(IF($C206:$P206&gt;20,1,0))</f>
        <v>4</v>
      </c>
      <c r="X206" s="70">
        <f t="shared" si="159"/>
        <v>28.571428571428569</v>
      </c>
      <c r="Y206" s="70">
        <f t="array" ref="Y206">SUM(IF(C206:P206&gt;40,1,0))</f>
        <v>1</v>
      </c>
      <c r="Z206" s="70">
        <f t="shared" si="160"/>
        <v>7.1428571428571423</v>
      </c>
      <c r="AA206" s="70">
        <v>2.802866727660879</v>
      </c>
      <c r="AB206" s="70">
        <v>5.8</v>
      </c>
      <c r="AC206" s="70">
        <v>6.8419999999999703</v>
      </c>
      <c r="AD206" s="70">
        <v>6.2</v>
      </c>
      <c r="AE206" s="70">
        <v>1.7600000000000282</v>
      </c>
      <c r="AF206" s="70">
        <v>4.438999999999993</v>
      </c>
      <c r="AG206" s="70">
        <v>2.6</v>
      </c>
      <c r="AH206" s="70">
        <v>33.90000000000002</v>
      </c>
      <c r="AI206" s="70">
        <v>5.6559999999999722</v>
      </c>
      <c r="AJ206" s="70">
        <v>2.022999999999997</v>
      </c>
      <c r="AK206" s="70">
        <v>0.9</v>
      </c>
      <c r="AL206" s="70">
        <v>5.6</v>
      </c>
      <c r="AM206" s="70">
        <f t="shared" si="190"/>
        <v>6.5435722273050727</v>
      </c>
      <c r="AN206" s="70">
        <f t="shared" si="162"/>
        <v>5.0194999999999963</v>
      </c>
      <c r="AO206" s="70">
        <f t="shared" si="163"/>
        <v>33.90000000000002</v>
      </c>
      <c r="AP206" s="70">
        <f t="shared" si="164"/>
        <v>12</v>
      </c>
      <c r="AQ206" s="70">
        <f t="array" ref="AQ206">SUM(IF($AA206:$AL206&lt;0,1,0))</f>
        <v>0</v>
      </c>
      <c r="AR206" s="70">
        <f t="shared" si="165"/>
        <v>0</v>
      </c>
      <c r="AS206" s="70">
        <f t="array" ref="AS206">SUM(IF($AA206:$AL206&gt;20,1,0))</f>
        <v>1</v>
      </c>
      <c r="AT206" s="70">
        <f t="shared" si="166"/>
        <v>8.3333333333333321</v>
      </c>
      <c r="AU206" s="70">
        <f t="array" ref="AU206">SUM(IF(AA206:AL206&gt;40,1,0))</f>
        <v>0</v>
      </c>
      <c r="AV206" s="70">
        <f t="shared" si="191"/>
        <v>0</v>
      </c>
      <c r="AW206" s="70">
        <v>1.2</v>
      </c>
      <c r="AX206" s="70">
        <v>1.3250545310331137</v>
      </c>
      <c r="AY206" s="70">
        <v>2.2000000000000002</v>
      </c>
      <c r="AZ206" s="70">
        <v>1.2</v>
      </c>
      <c r="BA206" s="70">
        <v>1.2820000000000102</v>
      </c>
      <c r="BB206" s="70">
        <v>1.5419999999999989</v>
      </c>
      <c r="BC206" s="70">
        <v>4.7900000000000054</v>
      </c>
      <c r="BD206" s="70">
        <v>18.3</v>
      </c>
      <c r="BE206" s="70">
        <v>1.9</v>
      </c>
      <c r="BF206" s="70">
        <v>1.9</v>
      </c>
      <c r="BG206" s="70">
        <v>2.6</v>
      </c>
      <c r="BH206" s="70">
        <v>14.9</v>
      </c>
      <c r="BI206" s="70">
        <v>1.9</v>
      </c>
      <c r="BJ206" s="70">
        <v>14.767080210712379</v>
      </c>
      <c r="BK206" s="70">
        <v>1.9</v>
      </c>
      <c r="BL206" s="70">
        <v>0.65800000000000303</v>
      </c>
      <c r="BM206" s="70">
        <v>85</v>
      </c>
      <c r="BN206" s="70">
        <v>3.1374501992031734</v>
      </c>
      <c r="BO206" s="70">
        <f t="shared" si="192"/>
        <v>8.9167547189415952</v>
      </c>
      <c r="BP206" s="70">
        <f t="shared" si="167"/>
        <v>1.9</v>
      </c>
      <c r="BQ206" s="70">
        <f t="shared" si="168"/>
        <v>85</v>
      </c>
      <c r="BR206" s="70">
        <f t="shared" si="169"/>
        <v>18</v>
      </c>
      <c r="BS206" s="70">
        <f t="array" ref="BS206">SUM(IF($AW206:$BN206&lt;0,1,0))</f>
        <v>0</v>
      </c>
      <c r="BT206" s="70">
        <f t="shared" si="170"/>
        <v>0</v>
      </c>
      <c r="BU206" s="70">
        <f t="array" ref="BU206">SUM(IF($AW206:$BN206&gt;20,1,0))</f>
        <v>1</v>
      </c>
      <c r="BV206" s="70">
        <f t="shared" si="171"/>
        <v>5.5555555555555554</v>
      </c>
      <c r="BW206" s="70">
        <f t="array" ref="BW206">SUM(IF(AW206:BN206&gt;40,1,0))</f>
        <v>1</v>
      </c>
      <c r="BX206" s="70">
        <f t="shared" si="193"/>
        <v>5.5555555555555554</v>
      </c>
      <c r="BY206" s="70">
        <v>0.5</v>
      </c>
      <c r="BZ206" s="70">
        <v>4.7</v>
      </c>
      <c r="CA206" s="70">
        <v>6.9</v>
      </c>
      <c r="CB206" s="70">
        <v>6.1</v>
      </c>
      <c r="CC206" s="70">
        <v>18.5</v>
      </c>
      <c r="CD206" s="70">
        <v>13.2</v>
      </c>
      <c r="CE206" s="70">
        <v>8.3000000000000007</v>
      </c>
      <c r="CF206" s="70">
        <v>30.6</v>
      </c>
      <c r="CG206" s="70">
        <v>4.4000000000000004</v>
      </c>
      <c r="CH206" s="70">
        <v>9.1999999999999993</v>
      </c>
      <c r="CI206" s="70">
        <v>20.2</v>
      </c>
      <c r="CJ206" s="70">
        <v>15.719000000000015</v>
      </c>
      <c r="CK206" s="70">
        <v>7.3</v>
      </c>
      <c r="CL206" s="70">
        <v>1.3</v>
      </c>
      <c r="CM206" s="70">
        <v>7</v>
      </c>
      <c r="CN206" s="70">
        <v>8.5</v>
      </c>
      <c r="CO206" s="70">
        <v>19.8</v>
      </c>
      <c r="CP206" s="70">
        <v>50</v>
      </c>
      <c r="CQ206" s="70">
        <f t="shared" si="194"/>
        <v>12.90105555555556</v>
      </c>
      <c r="CR206" s="70">
        <f t="shared" si="172"/>
        <v>8.4</v>
      </c>
      <c r="CS206" s="70">
        <f t="shared" si="173"/>
        <v>50</v>
      </c>
      <c r="CT206" s="70">
        <f t="shared" si="174"/>
        <v>18</v>
      </c>
      <c r="CU206" s="70">
        <f t="array" ref="CU206">SUM(IF($BY206:$CP206&lt;0,1,0))</f>
        <v>0</v>
      </c>
      <c r="CV206" s="70">
        <f t="shared" si="175"/>
        <v>0</v>
      </c>
      <c r="CW206" s="70">
        <f t="array" ref="CW206">SUM(IF($BY206:$CP206&gt;20,1,0))</f>
        <v>3</v>
      </c>
      <c r="CX206" s="70">
        <f t="shared" si="176"/>
        <v>16.666666666666664</v>
      </c>
      <c r="CY206" s="70">
        <f t="array" ref="CY206">SUM(IF(BY206:CP206&gt;40,1,0))</f>
        <v>1</v>
      </c>
      <c r="CZ206" s="70">
        <f t="shared" si="195"/>
        <v>5.5555555555555554</v>
      </c>
      <c r="DA206" s="70">
        <v>1.6</v>
      </c>
      <c r="DB206" s="70">
        <v>2.2999999999999998</v>
      </c>
      <c r="DC206" s="70">
        <f t="shared" si="196"/>
        <v>1.95</v>
      </c>
      <c r="DD206" s="70">
        <f t="shared" si="177"/>
        <v>1.95</v>
      </c>
      <c r="DE206" s="70">
        <f t="shared" si="178"/>
        <v>2.2999999999999998</v>
      </c>
      <c r="DF206" s="70">
        <f t="shared" si="179"/>
        <v>2</v>
      </c>
      <c r="DG206" s="70">
        <f t="array" ref="DG206">SUM(IF($DA206:$DB206&lt;0,1,0))</f>
        <v>0</v>
      </c>
      <c r="DH206" s="70">
        <f t="shared" si="180"/>
        <v>0</v>
      </c>
      <c r="DI206" s="70">
        <f t="array" ref="DI206">SUM(IF($DA206:$DB206&gt;20,1,0))</f>
        <v>0</v>
      </c>
      <c r="DJ206" s="70">
        <f t="shared" si="181"/>
        <v>0</v>
      </c>
      <c r="DK206" s="70">
        <f t="array" ref="DK206">SUM(IF(DA206:DB206&gt;40,1,0))</f>
        <v>0</v>
      </c>
      <c r="DL206" s="70">
        <f t="shared" si="197"/>
        <v>0</v>
      </c>
      <c r="DM206" s="70">
        <v>0.3</v>
      </c>
      <c r="DN206" s="70">
        <v>1.2</v>
      </c>
      <c r="DO206" s="70">
        <f t="shared" si="153"/>
        <v>0.75</v>
      </c>
      <c r="DP206" s="70">
        <f t="shared" si="148"/>
        <v>0.75</v>
      </c>
      <c r="DQ206" s="70">
        <f t="shared" si="149"/>
        <v>1.2</v>
      </c>
      <c r="DR206" s="70">
        <f t="shared" si="150"/>
        <v>2</v>
      </c>
      <c r="DS206" s="70">
        <f t="array" ref="DS206">SUM(IF($DM206:$DN206&lt;0,1,0))</f>
        <v>0</v>
      </c>
      <c r="DT206" s="70">
        <f t="shared" si="151"/>
        <v>0</v>
      </c>
      <c r="DU206" s="70">
        <f t="array" ref="DU206">SUM(IF($DM206:$DN206&gt;20,1,0))</f>
        <v>0</v>
      </c>
      <c r="DV206" s="70">
        <f t="shared" si="152"/>
        <v>0</v>
      </c>
      <c r="DW206" s="70">
        <f t="array" ref="DW206">SUM(IF(DM206:DN206&gt;40,1,0))</f>
        <v>0</v>
      </c>
      <c r="DX206" s="70">
        <f t="shared" si="154"/>
        <v>0</v>
      </c>
      <c r="DY206" s="70">
        <f t="shared" si="199"/>
        <v>12.508039004771819</v>
      </c>
      <c r="DZ206" s="70">
        <f t="shared" si="182"/>
        <v>5.6279999999999859</v>
      </c>
      <c r="EA206" s="70">
        <f t="shared" si="183"/>
        <v>221.5</v>
      </c>
      <c r="EB206" s="70">
        <f t="shared" si="200"/>
        <v>7.8463333333333312</v>
      </c>
      <c r="EC206" s="70">
        <f t="shared" si="184"/>
        <v>29.272344489784643</v>
      </c>
      <c r="ED206" s="70">
        <f t="shared" si="185"/>
        <v>66</v>
      </c>
      <c r="EE206" s="70">
        <f t="shared" si="185"/>
        <v>0</v>
      </c>
      <c r="EF206" s="70">
        <f t="shared" si="186"/>
        <v>0</v>
      </c>
      <c r="EG206" s="70">
        <f t="shared" si="187"/>
        <v>9</v>
      </c>
      <c r="EH206" s="103">
        <f t="shared" si="188"/>
        <v>13.636363636363635</v>
      </c>
      <c r="EI206" s="70">
        <f t="shared" si="201"/>
        <v>25.582750582750577</v>
      </c>
      <c r="EJ206" s="70">
        <f t="shared" si="189"/>
        <v>3</v>
      </c>
      <c r="EK206" s="70">
        <f t="shared" si="198"/>
        <v>4.5454545454545459</v>
      </c>
      <c r="EL206" s="37"/>
      <c r="EM206" s="37"/>
      <c r="EN206" s="37"/>
      <c r="EO206" s="37"/>
    </row>
    <row r="207" spans="2:145" x14ac:dyDescent="0.4">
      <c r="B207" s="69">
        <v>1998</v>
      </c>
      <c r="C207" s="70">
        <v>4.9503451134171872</v>
      </c>
      <c r="D207" s="70">
        <v>107.4</v>
      </c>
      <c r="E207" s="70">
        <v>-1.9</v>
      </c>
      <c r="F207" s="70">
        <v>4.5</v>
      </c>
      <c r="G207" s="70">
        <v>5.0410000000000288</v>
      </c>
      <c r="H207" s="70">
        <v>19.2</v>
      </c>
      <c r="I207" s="70">
        <v>6.7159999999999886</v>
      </c>
      <c r="J207" s="70">
        <v>6.8079999999999918</v>
      </c>
      <c r="K207" s="70">
        <v>2.7</v>
      </c>
      <c r="L207" s="70">
        <v>10</v>
      </c>
      <c r="M207" s="70">
        <v>6.9</v>
      </c>
      <c r="N207" s="70">
        <v>3.1</v>
      </c>
      <c r="O207" s="70">
        <v>24.5</v>
      </c>
      <c r="P207" s="70">
        <v>46.611274969483944</v>
      </c>
      <c r="Q207" s="70">
        <f t="shared" si="161"/>
        <v>17.609044291635794</v>
      </c>
      <c r="R207" s="70">
        <f t="shared" si="155"/>
        <v>6.7619999999999898</v>
      </c>
      <c r="S207" s="70">
        <f t="shared" si="156"/>
        <v>107.4</v>
      </c>
      <c r="T207" s="70">
        <f t="shared" si="157"/>
        <v>14</v>
      </c>
      <c r="U207" s="70">
        <f t="array" ref="U207">SUM(IF($C207:$P207&lt;0,1,0))</f>
        <v>1</v>
      </c>
      <c r="V207" s="70">
        <f t="shared" si="158"/>
        <v>7.1428571428571432</v>
      </c>
      <c r="W207" s="70">
        <f t="array" ref="W207">SUM(IF($C207:$P207&gt;20,1,0))</f>
        <v>3</v>
      </c>
      <c r="X207" s="70">
        <f t="shared" si="159"/>
        <v>21.428571428571427</v>
      </c>
      <c r="Y207" s="70">
        <f t="array" ref="Y207">SUM(IF(C207:P207&gt;40,1,0))</f>
        <v>2</v>
      </c>
      <c r="Z207" s="70">
        <f t="shared" si="160"/>
        <v>14.285714285714285</v>
      </c>
      <c r="AA207" s="70">
        <v>-3.2227528923168207</v>
      </c>
      <c r="AB207" s="70">
        <v>2.8</v>
      </c>
      <c r="AC207" s="70">
        <v>13.126999999999999</v>
      </c>
      <c r="AD207" s="70">
        <v>58</v>
      </c>
      <c r="AE207" s="70">
        <v>0.66699999999999537</v>
      </c>
      <c r="AF207" s="70">
        <v>7.5129999999999919</v>
      </c>
      <c r="AG207" s="70">
        <v>5.0999999999999996</v>
      </c>
      <c r="AH207" s="70">
        <v>49.135999999999981</v>
      </c>
      <c r="AI207" s="70">
        <v>9.3609999999999971</v>
      </c>
      <c r="AJ207" s="70">
        <v>-0.27100000000001012</v>
      </c>
      <c r="AK207" s="70">
        <v>1.7</v>
      </c>
      <c r="AL207" s="70">
        <v>8.1</v>
      </c>
      <c r="AM207" s="70">
        <f t="shared" si="190"/>
        <v>12.667520592306927</v>
      </c>
      <c r="AN207" s="70">
        <f t="shared" si="162"/>
        <v>6.3064999999999962</v>
      </c>
      <c r="AO207" s="70">
        <f t="shared" si="163"/>
        <v>58</v>
      </c>
      <c r="AP207" s="70">
        <f t="shared" si="164"/>
        <v>12</v>
      </c>
      <c r="AQ207" s="70">
        <f t="array" ref="AQ207">SUM(IF($AA207:$AL207&lt;0,1,0))</f>
        <v>2</v>
      </c>
      <c r="AR207" s="70">
        <f t="shared" si="165"/>
        <v>16.666666666666668</v>
      </c>
      <c r="AS207" s="70">
        <f t="array" ref="AS207">SUM(IF($AA207:$AL207&gt;20,1,0))</f>
        <v>2</v>
      </c>
      <c r="AT207" s="70">
        <f t="shared" si="166"/>
        <v>16.666666666666664</v>
      </c>
      <c r="AU207" s="70">
        <f t="array" ref="AU207">SUM(IF(AA207:AL207&gt;40,1,0))</f>
        <v>2</v>
      </c>
      <c r="AV207" s="70">
        <f t="shared" si="191"/>
        <v>16.666666666666664</v>
      </c>
      <c r="AW207" s="70">
        <v>0.8</v>
      </c>
      <c r="AX207" s="70">
        <v>0.74405998823760466</v>
      </c>
      <c r="AY207" s="70">
        <v>1.8</v>
      </c>
      <c r="AZ207" s="70">
        <v>1.4</v>
      </c>
      <c r="BA207" s="70">
        <v>0.66900000000001025</v>
      </c>
      <c r="BB207" s="70">
        <v>0.59299999999999908</v>
      </c>
      <c r="BC207" s="70">
        <v>3.7140000000000173</v>
      </c>
      <c r="BD207" s="70">
        <v>14.2</v>
      </c>
      <c r="BE207" s="70">
        <v>2</v>
      </c>
      <c r="BF207" s="70">
        <v>1.8</v>
      </c>
      <c r="BG207" s="70">
        <v>2.2999999999999998</v>
      </c>
      <c r="BH207" s="70">
        <v>11.8</v>
      </c>
      <c r="BI207" s="70">
        <v>2.2000000000000002</v>
      </c>
      <c r="BJ207" s="70">
        <v>27.675000000000004</v>
      </c>
      <c r="BK207" s="70">
        <v>1.8</v>
      </c>
      <c r="BL207" s="70">
        <v>-0.26700000000002833</v>
      </c>
      <c r="BM207" s="70">
        <v>83.6</v>
      </c>
      <c r="BN207" s="70">
        <v>3.4282955094157463</v>
      </c>
      <c r="BO207" s="70">
        <f t="shared" si="192"/>
        <v>8.9031308609807418</v>
      </c>
      <c r="BP207" s="70">
        <f t="shared" si="167"/>
        <v>1.9</v>
      </c>
      <c r="BQ207" s="70">
        <f t="shared" si="168"/>
        <v>83.6</v>
      </c>
      <c r="BR207" s="70">
        <f t="shared" si="169"/>
        <v>18</v>
      </c>
      <c r="BS207" s="70">
        <f t="array" ref="BS207">SUM(IF($AW207:$BN207&lt;0,1,0))</f>
        <v>1</v>
      </c>
      <c r="BT207" s="70">
        <f t="shared" si="170"/>
        <v>5.5555555555555554</v>
      </c>
      <c r="BU207" s="70">
        <f t="array" ref="BU207">SUM(IF($AW207:$BN207&gt;20,1,0))</f>
        <v>2</v>
      </c>
      <c r="BV207" s="70">
        <f t="shared" si="171"/>
        <v>11.111111111111111</v>
      </c>
      <c r="BW207" s="70">
        <f t="array" ref="BW207">SUM(IF(AW207:BN207&gt;40,1,0))</f>
        <v>1</v>
      </c>
      <c r="BX207" s="70">
        <f t="shared" si="193"/>
        <v>5.5555555555555554</v>
      </c>
      <c r="BY207" s="70">
        <v>0.9</v>
      </c>
      <c r="BZ207" s="70">
        <v>7.7</v>
      </c>
      <c r="CA207" s="70">
        <v>3.2</v>
      </c>
      <c r="CB207" s="70">
        <v>5.0999999999999996</v>
      </c>
      <c r="CC207" s="70">
        <v>18.7</v>
      </c>
      <c r="CD207" s="70">
        <v>11.7</v>
      </c>
      <c r="CE207" s="70">
        <v>4.8</v>
      </c>
      <c r="CF207" s="70">
        <v>36.1</v>
      </c>
      <c r="CG207" s="70">
        <v>2.6</v>
      </c>
      <c r="CH207" s="70">
        <v>6.6</v>
      </c>
      <c r="CI207" s="70">
        <v>13.7</v>
      </c>
      <c r="CJ207" s="70">
        <v>18.609000000000009</v>
      </c>
      <c r="CK207" s="70">
        <v>18.5</v>
      </c>
      <c r="CL207" s="70">
        <v>0.6</v>
      </c>
      <c r="CM207" s="70">
        <v>11.6</v>
      </c>
      <c r="CN207" s="70">
        <v>7.3</v>
      </c>
      <c r="CO207" s="70">
        <v>10.8</v>
      </c>
      <c r="CP207" s="70">
        <v>35.799999999999997</v>
      </c>
      <c r="CQ207" s="70">
        <f t="shared" si="194"/>
        <v>11.906055555555557</v>
      </c>
      <c r="CR207" s="70">
        <f t="shared" si="172"/>
        <v>9.25</v>
      </c>
      <c r="CS207" s="70">
        <f t="shared" si="173"/>
        <v>36.1</v>
      </c>
      <c r="CT207" s="70">
        <f t="shared" si="174"/>
        <v>18</v>
      </c>
      <c r="CU207" s="70">
        <f t="array" ref="CU207">SUM(IF($BY207:$CP207&lt;0,1,0))</f>
        <v>0</v>
      </c>
      <c r="CV207" s="70">
        <f t="shared" si="175"/>
        <v>0</v>
      </c>
      <c r="CW207" s="70">
        <f t="array" ref="CW207">SUM(IF($BY207:$CP207&gt;20,1,0))</f>
        <v>2</v>
      </c>
      <c r="CX207" s="70">
        <f t="shared" si="176"/>
        <v>11.111111111111111</v>
      </c>
      <c r="CY207" s="70">
        <f t="array" ref="CY207">SUM(IF(BY207:CP207&gt;40,1,0))</f>
        <v>0</v>
      </c>
      <c r="CZ207" s="70">
        <f t="shared" si="195"/>
        <v>0</v>
      </c>
      <c r="DA207" s="70">
        <v>1</v>
      </c>
      <c r="DB207" s="70">
        <v>1.5</v>
      </c>
      <c r="DC207" s="70">
        <f t="shared" si="196"/>
        <v>1.25</v>
      </c>
      <c r="DD207" s="70">
        <f t="shared" si="177"/>
        <v>1.25</v>
      </c>
      <c r="DE207" s="70">
        <f t="shared" si="178"/>
        <v>1.5</v>
      </c>
      <c r="DF207" s="70">
        <f t="shared" si="179"/>
        <v>2</v>
      </c>
      <c r="DG207" s="70">
        <f t="array" ref="DG207">SUM(IF($DA207:$DB207&lt;0,1,0))</f>
        <v>0</v>
      </c>
      <c r="DH207" s="70">
        <f t="shared" si="180"/>
        <v>0</v>
      </c>
      <c r="DI207" s="70">
        <f t="array" ref="DI207">SUM(IF($DA207:$DB207&gt;20,1,0))</f>
        <v>0</v>
      </c>
      <c r="DJ207" s="70">
        <f t="shared" si="181"/>
        <v>0</v>
      </c>
      <c r="DK207" s="70">
        <f t="array" ref="DK207">SUM(IF(DA207:DB207&gt;40,1,0))</f>
        <v>0</v>
      </c>
      <c r="DL207" s="70">
        <f t="shared" si="197"/>
        <v>0</v>
      </c>
      <c r="DM207" s="70">
        <v>0.9</v>
      </c>
      <c r="DN207" s="70">
        <v>1.3</v>
      </c>
      <c r="DO207" s="70">
        <f t="shared" si="153"/>
        <v>1.1000000000000001</v>
      </c>
      <c r="DP207" s="70">
        <f t="shared" si="148"/>
        <v>1.1000000000000001</v>
      </c>
      <c r="DQ207" s="70">
        <f t="shared" si="149"/>
        <v>1.3</v>
      </c>
      <c r="DR207" s="70">
        <f t="shared" si="150"/>
        <v>2</v>
      </c>
      <c r="DS207" s="70">
        <f t="array" ref="DS207">SUM(IF($DM207:$DN207&lt;0,1,0))</f>
        <v>0</v>
      </c>
      <c r="DT207" s="70">
        <f t="shared" si="151"/>
        <v>0</v>
      </c>
      <c r="DU207" s="70">
        <f t="array" ref="DU207">SUM(IF($DM207:$DN207&gt;20,1,0))</f>
        <v>0</v>
      </c>
      <c r="DV207" s="70">
        <f t="shared" si="152"/>
        <v>0</v>
      </c>
      <c r="DW207" s="70">
        <f t="array" ref="DW207">SUM(IF(DM207:DN207&gt;40,1,0))</f>
        <v>0</v>
      </c>
      <c r="DX207" s="70">
        <f t="shared" si="154"/>
        <v>0</v>
      </c>
      <c r="DY207" s="70">
        <f t="shared" si="199"/>
        <v>11.784882161942994</v>
      </c>
      <c r="DZ207" s="70">
        <f t="shared" si="182"/>
        <v>4.995672556708608</v>
      </c>
      <c r="EA207" s="70">
        <f t="shared" si="183"/>
        <v>107.4</v>
      </c>
      <c r="EB207" s="70">
        <f t="shared" si="200"/>
        <v>7.2122787594514319</v>
      </c>
      <c r="EC207" s="70">
        <f t="shared" si="184"/>
        <v>19.463902980375462</v>
      </c>
      <c r="ED207" s="70">
        <f t="shared" si="185"/>
        <v>66</v>
      </c>
      <c r="EE207" s="70">
        <f t="shared" si="185"/>
        <v>4</v>
      </c>
      <c r="EF207" s="70">
        <f t="shared" si="186"/>
        <v>6.0606060606060606</v>
      </c>
      <c r="EG207" s="70">
        <f t="shared" si="187"/>
        <v>9</v>
      </c>
      <c r="EH207" s="103">
        <f t="shared" si="188"/>
        <v>13.636363636363635</v>
      </c>
      <c r="EI207" s="70">
        <f t="shared" si="201"/>
        <v>22.727272727272723</v>
      </c>
      <c r="EJ207" s="70">
        <f t="shared" si="189"/>
        <v>5</v>
      </c>
      <c r="EK207" s="70">
        <f t="shared" si="198"/>
        <v>7.5757575757575761</v>
      </c>
      <c r="EL207" s="37"/>
      <c r="EM207" s="37"/>
      <c r="EN207" s="37"/>
      <c r="EO207" s="37"/>
    </row>
    <row r="208" spans="2:145" x14ac:dyDescent="0.4">
      <c r="B208" s="69">
        <v>1999</v>
      </c>
      <c r="C208" s="70">
        <v>2.6003022547597565</v>
      </c>
      <c r="D208" s="70">
        <v>248.2</v>
      </c>
      <c r="E208" s="70">
        <v>-1.4</v>
      </c>
      <c r="F208" s="70">
        <v>0.7</v>
      </c>
      <c r="G208" s="70">
        <v>3.7449999999999761</v>
      </c>
      <c r="H208" s="70">
        <v>12.4</v>
      </c>
      <c r="I208" s="70">
        <v>5.7530000000000081</v>
      </c>
      <c r="J208" s="70">
        <v>6.8719999999999892</v>
      </c>
      <c r="K208" s="70">
        <v>0.7</v>
      </c>
      <c r="L208" s="70">
        <v>6.6</v>
      </c>
      <c r="M208" s="70">
        <v>5.2</v>
      </c>
      <c r="N208" s="70">
        <v>2.7</v>
      </c>
      <c r="O208" s="70">
        <v>26.8</v>
      </c>
      <c r="P208" s="70">
        <v>56.923203361728895</v>
      </c>
      <c r="Q208" s="70">
        <f t="shared" si="161"/>
        <v>26.985250401177755</v>
      </c>
      <c r="R208" s="70">
        <f t="shared" si="155"/>
        <v>5.4765000000000041</v>
      </c>
      <c r="S208" s="70">
        <f t="shared" si="156"/>
        <v>248.2</v>
      </c>
      <c r="T208" s="70">
        <f t="shared" si="157"/>
        <v>14</v>
      </c>
      <c r="U208" s="70">
        <f t="array" ref="U208">SUM(IF($C208:$P208&lt;0,1,0))</f>
        <v>1</v>
      </c>
      <c r="V208" s="70">
        <f t="shared" si="158"/>
        <v>7.1428571428571432</v>
      </c>
      <c r="W208" s="70">
        <f t="array" ref="W208">SUM(IF($C208:$P208&gt;20,1,0))</f>
        <v>3</v>
      </c>
      <c r="X208" s="70">
        <f t="shared" si="159"/>
        <v>21.428571428571427</v>
      </c>
      <c r="Y208" s="70">
        <f t="array" ref="Y208">SUM(IF(C208:P208&gt;40,1,0))</f>
        <v>2</v>
      </c>
      <c r="Z208" s="70">
        <f t="shared" si="160"/>
        <v>14.285714285714285</v>
      </c>
      <c r="AA208" s="70">
        <v>-4.3264143943609747</v>
      </c>
      <c r="AB208" s="70">
        <v>-3.9</v>
      </c>
      <c r="AC208" s="70">
        <v>3.4249999999999892</v>
      </c>
      <c r="AD208" s="70">
        <v>20.7</v>
      </c>
      <c r="AE208" s="70">
        <v>-0.32799999999999496</v>
      </c>
      <c r="AF208" s="70">
        <v>0.81299999999999706</v>
      </c>
      <c r="AG208" s="70">
        <v>2.8</v>
      </c>
      <c r="AH208" s="70">
        <v>10.898999999999992</v>
      </c>
      <c r="AI208" s="70">
        <v>6.1620000000000008</v>
      </c>
      <c r="AJ208" s="70">
        <v>2.3999999999979593E-2</v>
      </c>
      <c r="AK208" s="70">
        <v>0.2</v>
      </c>
      <c r="AL208" s="70">
        <v>0.3</v>
      </c>
      <c r="AM208" s="70">
        <f t="shared" si="190"/>
        <v>3.0640488004699153</v>
      </c>
      <c r="AN208" s="70">
        <f t="shared" si="162"/>
        <v>0.55649999999999844</v>
      </c>
      <c r="AO208" s="70">
        <f t="shared" si="163"/>
        <v>20.7</v>
      </c>
      <c r="AP208" s="70">
        <f t="shared" si="164"/>
        <v>12</v>
      </c>
      <c r="AQ208" s="70">
        <f t="array" ref="AQ208">SUM(IF($AA208:$AL208&lt;0,1,0))</f>
        <v>3</v>
      </c>
      <c r="AR208" s="70">
        <f t="shared" si="165"/>
        <v>25</v>
      </c>
      <c r="AS208" s="70">
        <f t="array" ref="AS208">SUM(IF($AA208:$AL208&gt;20,1,0))</f>
        <v>1</v>
      </c>
      <c r="AT208" s="70">
        <f t="shared" si="166"/>
        <v>8.3333333333333321</v>
      </c>
      <c r="AU208" s="70">
        <f t="array" ref="AU208">SUM(IF(AA208:AL208&gt;40,1,0))</f>
        <v>0</v>
      </c>
      <c r="AV208" s="70">
        <f t="shared" si="191"/>
        <v>0</v>
      </c>
      <c r="AW208" s="70">
        <v>0.5</v>
      </c>
      <c r="AX208" s="70">
        <v>1.5195965698694187</v>
      </c>
      <c r="AY208" s="70">
        <v>2.5</v>
      </c>
      <c r="AZ208" s="70">
        <v>1.3</v>
      </c>
      <c r="BA208" s="70">
        <v>0.56499999999997474</v>
      </c>
      <c r="BB208" s="70">
        <v>0.62599999999999323</v>
      </c>
      <c r="BC208" s="70">
        <v>2.7959999999999985</v>
      </c>
      <c r="BD208" s="70">
        <v>10</v>
      </c>
      <c r="BE208" s="70">
        <v>1.7</v>
      </c>
      <c r="BF208" s="70">
        <v>2</v>
      </c>
      <c r="BG208" s="70">
        <v>2.2999999999999998</v>
      </c>
      <c r="BH208" s="70">
        <v>7.3</v>
      </c>
      <c r="BI208" s="70">
        <v>2.2000000000000002</v>
      </c>
      <c r="BJ208" s="70">
        <v>85.741922850988828</v>
      </c>
      <c r="BK208" s="70">
        <v>2.2000000000000002</v>
      </c>
      <c r="BL208" s="70">
        <v>0.46200000000000685</v>
      </c>
      <c r="BM208" s="70">
        <v>63.5</v>
      </c>
      <c r="BN208" s="70">
        <v>1.540616246498594</v>
      </c>
      <c r="BO208" s="70">
        <f t="shared" si="192"/>
        <v>10.486174203742046</v>
      </c>
      <c r="BP208" s="70">
        <f t="shared" si="167"/>
        <v>2.1</v>
      </c>
      <c r="BQ208" s="70">
        <f t="shared" si="168"/>
        <v>85.741922850988828</v>
      </c>
      <c r="BR208" s="70">
        <f t="shared" si="169"/>
        <v>18</v>
      </c>
      <c r="BS208" s="70">
        <f t="array" ref="BS208">SUM(IF($AW208:$BN208&lt;0,1,0))</f>
        <v>0</v>
      </c>
      <c r="BT208" s="70">
        <f t="shared" si="170"/>
        <v>0</v>
      </c>
      <c r="BU208" s="70">
        <f t="array" ref="BU208">SUM(IF($AW208:$BN208&gt;20,1,0))</f>
        <v>2</v>
      </c>
      <c r="BV208" s="70">
        <f t="shared" si="171"/>
        <v>11.111111111111111</v>
      </c>
      <c r="BW208" s="70">
        <f t="array" ref="BW208">SUM(IF(AW208:BN208&gt;40,1,0))</f>
        <v>2</v>
      </c>
      <c r="BX208" s="70">
        <f t="shared" si="193"/>
        <v>11.111111111111111</v>
      </c>
      <c r="BY208" s="70">
        <v>-1.2</v>
      </c>
      <c r="BZ208" s="70">
        <v>2.2000000000000002</v>
      </c>
      <c r="CA208" s="70">
        <v>4.9000000000000004</v>
      </c>
      <c r="CB208" s="70">
        <v>3.3</v>
      </c>
      <c r="CC208" s="70">
        <v>10.9</v>
      </c>
      <c r="CD208" s="70">
        <v>10</v>
      </c>
      <c r="CE208" s="70">
        <v>6.5</v>
      </c>
      <c r="CF208" s="70">
        <v>52.2</v>
      </c>
      <c r="CG208" s="70">
        <v>0.5</v>
      </c>
      <c r="CH208" s="70">
        <v>5.2</v>
      </c>
      <c r="CI208" s="70">
        <v>11.6</v>
      </c>
      <c r="CJ208" s="70">
        <v>12.318999999999992</v>
      </c>
      <c r="CK208" s="70">
        <v>7.2</v>
      </c>
      <c r="CL208" s="70">
        <v>1.3</v>
      </c>
      <c r="CM208" s="70">
        <v>6.8</v>
      </c>
      <c r="CN208" s="70">
        <v>3.5</v>
      </c>
      <c r="CO208" s="70">
        <v>5.7</v>
      </c>
      <c r="CP208" s="70">
        <v>23.6</v>
      </c>
      <c r="CQ208" s="70">
        <f t="shared" si="194"/>
        <v>9.2510555555555545</v>
      </c>
      <c r="CR208" s="70">
        <f t="shared" si="172"/>
        <v>6.1</v>
      </c>
      <c r="CS208" s="70">
        <f t="shared" si="173"/>
        <v>52.2</v>
      </c>
      <c r="CT208" s="70">
        <f t="shared" si="174"/>
        <v>18</v>
      </c>
      <c r="CU208" s="70">
        <f t="array" ref="CU208">SUM(IF($BY208:$CP208&lt;0,1,0))</f>
        <v>1</v>
      </c>
      <c r="CV208" s="70">
        <f t="shared" si="175"/>
        <v>5.5555555555555554</v>
      </c>
      <c r="CW208" s="70">
        <f t="array" ref="CW208">SUM(IF($BY208:$CP208&gt;20,1,0))</f>
        <v>2</v>
      </c>
      <c r="CX208" s="70">
        <f t="shared" si="176"/>
        <v>11.111111111111111</v>
      </c>
      <c r="CY208" s="70">
        <f t="array" ref="CY208">SUM(IF(BY208:CP208&gt;40,1,0))</f>
        <v>1</v>
      </c>
      <c r="CZ208" s="70">
        <f t="shared" si="195"/>
        <v>5.5555555555555554</v>
      </c>
      <c r="DA208" s="70">
        <v>1.7</v>
      </c>
      <c r="DB208" s="70">
        <v>2.2000000000000002</v>
      </c>
      <c r="DC208" s="70">
        <f t="shared" si="196"/>
        <v>1.9500000000000002</v>
      </c>
      <c r="DD208" s="70">
        <f t="shared" si="177"/>
        <v>1.9500000000000002</v>
      </c>
      <c r="DE208" s="70">
        <f t="shared" si="178"/>
        <v>2.2000000000000002</v>
      </c>
      <c r="DF208" s="70">
        <f t="shared" si="179"/>
        <v>2</v>
      </c>
      <c r="DG208" s="70">
        <f t="array" ref="DG208">SUM(IF($DA208:$DB208&lt;0,1,0))</f>
        <v>0</v>
      </c>
      <c r="DH208" s="70">
        <f t="shared" si="180"/>
        <v>0</v>
      </c>
      <c r="DI208" s="70">
        <f t="array" ref="DI208">SUM(IF($DA208:$DB208&gt;20,1,0))</f>
        <v>0</v>
      </c>
      <c r="DJ208" s="70">
        <f t="shared" si="181"/>
        <v>0</v>
      </c>
      <c r="DK208" s="70">
        <f t="array" ref="DK208">SUM(IF(DA208:DB208&gt;40,1,0))</f>
        <v>0</v>
      </c>
      <c r="DL208" s="70">
        <f t="shared" si="197"/>
        <v>0</v>
      </c>
      <c r="DM208" s="70">
        <v>1.5</v>
      </c>
      <c r="DN208" s="70">
        <v>-0.1</v>
      </c>
      <c r="DO208" s="70">
        <f t="shared" si="153"/>
        <v>0.7</v>
      </c>
      <c r="DP208" s="70">
        <f t="shared" si="148"/>
        <v>0.70000000000000007</v>
      </c>
      <c r="DQ208" s="70">
        <f t="shared" si="149"/>
        <v>1.5</v>
      </c>
      <c r="DR208" s="70">
        <f t="shared" si="150"/>
        <v>2</v>
      </c>
      <c r="DS208" s="70">
        <f t="array" ref="DS208">SUM(IF($DM208:$DN208&lt;0,1,0))</f>
        <v>1</v>
      </c>
      <c r="DT208" s="70">
        <f t="shared" si="151"/>
        <v>50</v>
      </c>
      <c r="DU208" s="70">
        <f t="array" ref="DU208">SUM(IF($DM208:$DN208&gt;20,1,0))</f>
        <v>0</v>
      </c>
      <c r="DV208" s="70">
        <f t="shared" si="152"/>
        <v>0</v>
      </c>
      <c r="DW208" s="70">
        <f t="array" ref="DW208">SUM(IF(DM208:DN208&gt;40,1,0))</f>
        <v>0</v>
      </c>
      <c r="DX208" s="70">
        <f t="shared" si="154"/>
        <v>0</v>
      </c>
      <c r="DY208" s="70">
        <f t="shared" si="199"/>
        <v>11.744427680143707</v>
      </c>
      <c r="DZ208" s="70">
        <f t="shared" si="182"/>
        <v>2.7479999999999993</v>
      </c>
      <c r="EA208" s="70">
        <f t="shared" si="183"/>
        <v>248.2</v>
      </c>
      <c r="EB208" s="70">
        <f t="shared" si="200"/>
        <v>6.2286120927847657</v>
      </c>
      <c r="EC208" s="70">
        <f t="shared" si="184"/>
        <v>33.527584665666964</v>
      </c>
      <c r="ED208" s="70">
        <f t="shared" si="185"/>
        <v>66</v>
      </c>
      <c r="EE208" s="70">
        <f t="shared" si="185"/>
        <v>6</v>
      </c>
      <c r="EF208" s="70">
        <f t="shared" si="186"/>
        <v>9.0909090909090917</v>
      </c>
      <c r="EG208" s="70">
        <f t="shared" si="187"/>
        <v>8</v>
      </c>
      <c r="EH208" s="103">
        <f t="shared" si="188"/>
        <v>12.121212121212121</v>
      </c>
      <c r="EI208" s="70">
        <f t="shared" si="201"/>
        <v>20.202020202020204</v>
      </c>
      <c r="EJ208" s="70">
        <f t="shared" si="189"/>
        <v>5</v>
      </c>
      <c r="EK208" s="70">
        <f t="shared" si="198"/>
        <v>7.5757575757575761</v>
      </c>
      <c r="EL208" s="37"/>
      <c r="EM208" s="37"/>
      <c r="EN208" s="37"/>
      <c r="EO208" s="37"/>
    </row>
    <row r="209" spans="2:145" x14ac:dyDescent="0.4">
      <c r="B209" s="69">
        <v>2000</v>
      </c>
      <c r="C209" s="70">
        <v>0.29977572334773939</v>
      </c>
      <c r="D209" s="70">
        <v>325</v>
      </c>
      <c r="E209" s="70">
        <v>3.2</v>
      </c>
      <c r="F209" s="70">
        <v>2.5</v>
      </c>
      <c r="G209" s="70">
        <v>2.8489999999999904</v>
      </c>
      <c r="H209" s="70">
        <v>25.2</v>
      </c>
      <c r="I209" s="70">
        <v>9.9549999999999805</v>
      </c>
      <c r="J209" s="70">
        <v>4.2299999999999782</v>
      </c>
      <c r="K209" s="70">
        <v>1.9</v>
      </c>
      <c r="L209" s="70">
        <v>6.9</v>
      </c>
      <c r="M209" s="70">
        <v>5.4</v>
      </c>
      <c r="N209" s="70">
        <v>2.2999999999999998</v>
      </c>
      <c r="O209" s="70">
        <v>26.1</v>
      </c>
      <c r="P209" s="70">
        <v>55.203696155606494</v>
      </c>
      <c r="Q209" s="70">
        <f t="shared" si="161"/>
        <v>33.645533705639579</v>
      </c>
      <c r="R209" s="70">
        <f t="shared" si="155"/>
        <v>4.8149999999999888</v>
      </c>
      <c r="S209" s="70">
        <f t="shared" si="156"/>
        <v>325</v>
      </c>
      <c r="T209" s="70">
        <f t="shared" si="157"/>
        <v>14</v>
      </c>
      <c r="U209" s="70">
        <f t="array" ref="U209">SUM(IF($C209:$P209&lt;0,1,0))</f>
        <v>0</v>
      </c>
      <c r="V209" s="70">
        <f t="shared" si="158"/>
        <v>0</v>
      </c>
      <c r="W209" s="70">
        <f t="array" ref="W209">SUM(IF($C209:$P209&gt;20,1,0))</f>
        <v>4</v>
      </c>
      <c r="X209" s="70">
        <f t="shared" si="159"/>
        <v>28.571428571428569</v>
      </c>
      <c r="Y209" s="70">
        <f t="array" ref="Y209">SUM(IF(C209:P209&gt;40,1,0))</f>
        <v>2</v>
      </c>
      <c r="Z209" s="70">
        <f t="shared" si="160"/>
        <v>14.285714285714285</v>
      </c>
      <c r="AA209" s="70">
        <v>0.4</v>
      </c>
      <c r="AB209" s="70">
        <v>-3.7</v>
      </c>
      <c r="AC209" s="70">
        <v>3.8180000000000103</v>
      </c>
      <c r="AD209" s="70">
        <v>3.8</v>
      </c>
      <c r="AE209" s="70">
        <v>-0.65099999999999048</v>
      </c>
      <c r="AF209" s="70">
        <v>2.259000000000011</v>
      </c>
      <c r="AG209" s="70">
        <v>1.6</v>
      </c>
      <c r="AH209" s="70">
        <v>-1.7229999999999968</v>
      </c>
      <c r="AI209" s="70">
        <v>6.5690000000000026</v>
      </c>
      <c r="AJ209" s="70">
        <v>1.3480000000000159</v>
      </c>
      <c r="AK209" s="70">
        <v>1.3</v>
      </c>
      <c r="AL209" s="70">
        <v>1.6</v>
      </c>
      <c r="AM209" s="70">
        <f t="shared" si="190"/>
        <v>1.3850000000000044</v>
      </c>
      <c r="AN209" s="70">
        <f t="shared" si="162"/>
        <v>1.474000000000008</v>
      </c>
      <c r="AO209" s="70">
        <f t="shared" si="163"/>
        <v>6.5690000000000026</v>
      </c>
      <c r="AP209" s="70">
        <f t="shared" si="164"/>
        <v>12</v>
      </c>
      <c r="AQ209" s="70">
        <f t="array" ref="AQ209">SUM(IF($AA209:$AL209&lt;0,1,0))</f>
        <v>3</v>
      </c>
      <c r="AR209" s="70">
        <f t="shared" si="165"/>
        <v>25</v>
      </c>
      <c r="AS209" s="70">
        <f t="array" ref="AS209">SUM(IF($AA209:$AL209&gt;20,1,0))</f>
        <v>0</v>
      </c>
      <c r="AT209" s="70">
        <f t="shared" si="166"/>
        <v>0</v>
      </c>
      <c r="AU209" s="70">
        <f t="array" ref="AU209">SUM(IF(AA209:AL209&gt;40,1,0))</f>
        <v>0</v>
      </c>
      <c r="AV209" s="70">
        <f t="shared" si="191"/>
        <v>0</v>
      </c>
      <c r="AW209" s="70">
        <v>2</v>
      </c>
      <c r="AX209" s="70">
        <v>2.7</v>
      </c>
      <c r="AY209" s="70">
        <v>2.9</v>
      </c>
      <c r="AZ209" s="70">
        <v>3</v>
      </c>
      <c r="BA209" s="70">
        <v>1.8280000000000109</v>
      </c>
      <c r="BB209" s="70">
        <v>1.4180000000000081</v>
      </c>
      <c r="BC209" s="70">
        <v>3.9050000000000029</v>
      </c>
      <c r="BD209" s="70">
        <v>9.8000000000000007</v>
      </c>
      <c r="BE209" s="70">
        <v>2.6</v>
      </c>
      <c r="BF209" s="70">
        <v>2.2999999999999998</v>
      </c>
      <c r="BG209" s="70">
        <v>3.1</v>
      </c>
      <c r="BH209" s="70">
        <v>10.1</v>
      </c>
      <c r="BI209" s="70">
        <v>2.8</v>
      </c>
      <c r="BJ209" s="70">
        <v>20.776230676460926</v>
      </c>
      <c r="BK209" s="70">
        <v>3.5</v>
      </c>
      <c r="BL209" s="70">
        <v>0.89900000000002755</v>
      </c>
      <c r="BM209" s="70">
        <v>54.3</v>
      </c>
      <c r="BN209" s="70">
        <v>2.9578544061302781</v>
      </c>
      <c r="BO209" s="70">
        <f t="shared" si="192"/>
        <v>7.2713380601439574</v>
      </c>
      <c r="BP209" s="70">
        <f t="shared" si="167"/>
        <v>2.9289272030651388</v>
      </c>
      <c r="BQ209" s="70">
        <f t="shared" si="168"/>
        <v>54.3</v>
      </c>
      <c r="BR209" s="70">
        <f t="shared" si="169"/>
        <v>18</v>
      </c>
      <c r="BS209" s="70">
        <f t="array" ref="BS209">SUM(IF($AW209:$BN209&lt;0,1,0))</f>
        <v>0</v>
      </c>
      <c r="BT209" s="70">
        <f t="shared" si="170"/>
        <v>0</v>
      </c>
      <c r="BU209" s="70">
        <f t="array" ref="BU209">SUM(IF($AW209:$BN209&gt;20,1,0))</f>
        <v>2</v>
      </c>
      <c r="BV209" s="70">
        <f t="shared" si="171"/>
        <v>11.111111111111111</v>
      </c>
      <c r="BW209" s="70">
        <f t="array" ref="BW209">SUM(IF(AW209:BN209&gt;40,1,0))</f>
        <v>1</v>
      </c>
      <c r="BX209" s="70">
        <f t="shared" si="193"/>
        <v>5.5555555555555554</v>
      </c>
      <c r="BY209" s="70">
        <v>-0.9</v>
      </c>
      <c r="BZ209" s="70">
        <v>4.5999999999999996</v>
      </c>
      <c r="CA209" s="70">
        <v>7.1</v>
      </c>
      <c r="CB209" s="70">
        <v>3.8</v>
      </c>
      <c r="CC209" s="70">
        <v>9.1999999999999993</v>
      </c>
      <c r="CD209" s="70">
        <v>11</v>
      </c>
      <c r="CE209" s="70">
        <v>7.7</v>
      </c>
      <c r="CF209" s="70">
        <v>96.1</v>
      </c>
      <c r="CG209" s="70">
        <v>2.2999999999999998</v>
      </c>
      <c r="CH209" s="70">
        <v>6</v>
      </c>
      <c r="CI209" s="70">
        <v>11</v>
      </c>
      <c r="CJ209" s="70">
        <v>8.9590000000000067</v>
      </c>
      <c r="CK209" s="70">
        <v>9.9</v>
      </c>
      <c r="CL209" s="70">
        <v>1.4</v>
      </c>
      <c r="CM209" s="70">
        <v>9</v>
      </c>
      <c r="CN209" s="70">
        <v>3.8</v>
      </c>
      <c r="CO209" s="70">
        <v>4.8</v>
      </c>
      <c r="CP209" s="70">
        <v>16.2</v>
      </c>
      <c r="CQ209" s="70">
        <f t="shared" si="194"/>
        <v>11.775500000000001</v>
      </c>
      <c r="CR209" s="70">
        <f t="shared" si="172"/>
        <v>7.4</v>
      </c>
      <c r="CS209" s="70">
        <f t="shared" si="173"/>
        <v>96.1</v>
      </c>
      <c r="CT209" s="70">
        <f t="shared" si="174"/>
        <v>18</v>
      </c>
      <c r="CU209" s="70">
        <f t="array" ref="CU209">SUM(IF($BY209:$CP209&lt;0,1,0))</f>
        <v>1</v>
      </c>
      <c r="CV209" s="70">
        <f t="shared" si="175"/>
        <v>5.5555555555555554</v>
      </c>
      <c r="CW209" s="70">
        <f t="array" ref="CW209">SUM(IF($BY209:$CP209&gt;20,1,0))</f>
        <v>1</v>
      </c>
      <c r="CX209" s="70">
        <f t="shared" si="176"/>
        <v>5.5555555555555554</v>
      </c>
      <c r="CY209" s="70">
        <f t="array" ref="CY209">SUM(IF(BY209:CP209&gt;40,1,0))</f>
        <v>1</v>
      </c>
      <c r="CZ209" s="70">
        <f t="shared" si="195"/>
        <v>5.5555555555555554</v>
      </c>
      <c r="DA209" s="70">
        <v>2.7</v>
      </c>
      <c r="DB209" s="70">
        <v>3.4</v>
      </c>
      <c r="DC209" s="70">
        <f t="shared" si="196"/>
        <v>3.05</v>
      </c>
      <c r="DD209" s="70">
        <f t="shared" si="177"/>
        <v>3.05</v>
      </c>
      <c r="DE209" s="70">
        <f t="shared" si="178"/>
        <v>3.4</v>
      </c>
      <c r="DF209" s="70">
        <f t="shared" si="179"/>
        <v>2</v>
      </c>
      <c r="DG209" s="70">
        <f t="array" ref="DG209">SUM(IF($DA209:$DB209&lt;0,1,0))</f>
        <v>0</v>
      </c>
      <c r="DH209" s="70">
        <f t="shared" si="180"/>
        <v>0</v>
      </c>
      <c r="DI209" s="70">
        <f t="array" ref="DI209">SUM(IF($DA209:$DB209&gt;20,1,0))</f>
        <v>0</v>
      </c>
      <c r="DJ209" s="70">
        <f t="shared" si="181"/>
        <v>0</v>
      </c>
      <c r="DK209" s="70">
        <f t="array" ref="DK209">SUM(IF(DA209:DB209&gt;40,1,0))</f>
        <v>0</v>
      </c>
      <c r="DL209" s="70">
        <f t="shared" si="197"/>
        <v>0</v>
      </c>
      <c r="DM209" s="70">
        <v>4.5</v>
      </c>
      <c r="DN209" s="70">
        <v>2.6</v>
      </c>
      <c r="DO209" s="70">
        <f t="shared" si="153"/>
        <v>3.55</v>
      </c>
      <c r="DP209" s="70">
        <f t="shared" si="148"/>
        <v>3.55</v>
      </c>
      <c r="DQ209" s="70">
        <f t="shared" si="149"/>
        <v>4.5</v>
      </c>
      <c r="DR209" s="70">
        <f t="shared" si="150"/>
        <v>2</v>
      </c>
      <c r="DS209" s="70">
        <f t="array" ref="DS209">SUM(IF($DM209:$DN209&lt;0,1,0))</f>
        <v>0</v>
      </c>
      <c r="DT209" s="70">
        <f t="shared" si="151"/>
        <v>0</v>
      </c>
      <c r="DU209" s="70">
        <f t="array" ref="DU209">SUM(IF($DM209:$DN209&gt;20,1,0))</f>
        <v>0</v>
      </c>
      <c r="DV209" s="70">
        <f t="shared" si="152"/>
        <v>0</v>
      </c>
      <c r="DW209" s="70">
        <f t="array" ref="DW209">SUM(IF(DM209:DN209&gt;40,1,0))</f>
        <v>0</v>
      </c>
      <c r="DX209" s="70">
        <f t="shared" si="154"/>
        <v>0</v>
      </c>
      <c r="DY209" s="70">
        <f t="shared" si="199"/>
        <v>12.783341772144629</v>
      </c>
      <c r="DZ209" s="70">
        <f t="shared" si="182"/>
        <v>3.45</v>
      </c>
      <c r="EA209" s="70">
        <f t="shared" si="183"/>
        <v>325</v>
      </c>
      <c r="EB209" s="70">
        <f t="shared" si="200"/>
        <v>5.4036120927847664</v>
      </c>
      <c r="EC209" s="70">
        <f t="shared" si="184"/>
        <v>41.799696827488326</v>
      </c>
      <c r="ED209" s="70">
        <f t="shared" si="185"/>
        <v>66</v>
      </c>
      <c r="EE209" s="70">
        <f t="shared" si="185"/>
        <v>4</v>
      </c>
      <c r="EF209" s="70">
        <f t="shared" si="186"/>
        <v>6.0606060606060606</v>
      </c>
      <c r="EG209" s="70">
        <f t="shared" si="187"/>
        <v>7</v>
      </c>
      <c r="EH209" s="103">
        <f t="shared" si="188"/>
        <v>10.606060606060606</v>
      </c>
      <c r="EI209" s="70">
        <f t="shared" si="201"/>
        <v>16.414141414141415</v>
      </c>
      <c r="EJ209" s="70">
        <f t="shared" si="189"/>
        <v>4</v>
      </c>
      <c r="EK209" s="70">
        <f t="shared" si="198"/>
        <v>6.0606060606060606</v>
      </c>
      <c r="EL209" s="37"/>
      <c r="EM209" s="37"/>
      <c r="EN209" s="37"/>
      <c r="EO209" s="37"/>
    </row>
    <row r="210" spans="2:145" x14ac:dyDescent="0.4">
      <c r="B210" s="69">
        <v>2001</v>
      </c>
      <c r="C210" s="70">
        <v>4.1998140303750597</v>
      </c>
      <c r="D210" s="70">
        <v>152.6</v>
      </c>
      <c r="E210" s="70">
        <v>3.8</v>
      </c>
      <c r="F210" s="70">
        <v>4.4000000000000004</v>
      </c>
      <c r="G210" s="70">
        <v>2.4310000000000054</v>
      </c>
      <c r="H210" s="70">
        <v>32.9</v>
      </c>
      <c r="I210" s="70">
        <v>5.8240000000000069</v>
      </c>
      <c r="J210" s="70">
        <v>5.3910000000000124</v>
      </c>
      <c r="K210" s="70">
        <v>0.6</v>
      </c>
      <c r="L210" s="70">
        <v>18</v>
      </c>
      <c r="M210" s="70">
        <v>5.7</v>
      </c>
      <c r="N210" s="70">
        <v>2</v>
      </c>
      <c r="O210" s="70">
        <v>21.7</v>
      </c>
      <c r="P210" s="70">
        <v>112.11841118794115</v>
      </c>
      <c r="Q210" s="70">
        <f t="shared" si="161"/>
        <v>26.547444658451159</v>
      </c>
      <c r="R210" s="70">
        <f t="shared" si="155"/>
        <v>5.5455000000000059</v>
      </c>
      <c r="S210" s="70">
        <f t="shared" si="156"/>
        <v>152.6</v>
      </c>
      <c r="T210" s="70">
        <f t="shared" si="157"/>
        <v>14</v>
      </c>
      <c r="U210" s="70">
        <f t="array" ref="U210">SUM(IF($C210:$P210&lt;0,1,0))</f>
        <v>0</v>
      </c>
      <c r="V210" s="70">
        <f t="shared" si="158"/>
        <v>0</v>
      </c>
      <c r="W210" s="70">
        <f t="array" ref="W210">SUM(IF($C210:$P210&gt;20,1,0))</f>
        <v>4</v>
      </c>
      <c r="X210" s="70">
        <f t="shared" si="159"/>
        <v>28.571428571428569</v>
      </c>
      <c r="Y210" s="70">
        <f t="array" ref="Y210">SUM(IF(C210:P210&gt;40,1,0))</f>
        <v>2</v>
      </c>
      <c r="Z210" s="70">
        <f t="shared" si="160"/>
        <v>14.285714285714285</v>
      </c>
      <c r="AA210" s="70">
        <v>0.7</v>
      </c>
      <c r="AB210" s="70">
        <v>-1.6</v>
      </c>
      <c r="AC210" s="70">
        <v>4.3150000000000022</v>
      </c>
      <c r="AD210" s="70">
        <v>11.5</v>
      </c>
      <c r="AE210" s="70">
        <v>-0.80400000000001581</v>
      </c>
      <c r="AF210" s="70">
        <v>4.0669999999999984</v>
      </c>
      <c r="AG210" s="70">
        <v>1.4</v>
      </c>
      <c r="AH210" s="70">
        <v>34.502999999999993</v>
      </c>
      <c r="AI210" s="70">
        <v>5.4030000000000022</v>
      </c>
      <c r="AJ210" s="70">
        <v>1.0140000000000038</v>
      </c>
      <c r="AK210" s="70">
        <v>0</v>
      </c>
      <c r="AL210" s="70">
        <v>1.7</v>
      </c>
      <c r="AM210" s="70">
        <f t="shared" si="190"/>
        <v>5.1831666666666658</v>
      </c>
      <c r="AN210" s="70">
        <f t="shared" si="162"/>
        <v>1.5499999999999998</v>
      </c>
      <c r="AO210" s="70">
        <f t="shared" si="163"/>
        <v>34.502999999999993</v>
      </c>
      <c r="AP210" s="70">
        <f t="shared" si="164"/>
        <v>12</v>
      </c>
      <c r="AQ210" s="70">
        <f t="array" ref="AQ210">SUM(IF($AA210:$AL210&lt;0,1,0))</f>
        <v>2</v>
      </c>
      <c r="AR210" s="70">
        <f t="shared" si="165"/>
        <v>16.666666666666668</v>
      </c>
      <c r="AS210" s="70">
        <f t="array" ref="AS210">SUM(IF($AA210:$AL210&gt;20,1,0))</f>
        <v>1</v>
      </c>
      <c r="AT210" s="70">
        <f t="shared" si="166"/>
        <v>8.3333333333333321</v>
      </c>
      <c r="AU210" s="70">
        <f t="array" ref="AU210">SUM(IF(AA210:AL210&gt;40,1,0))</f>
        <v>0</v>
      </c>
      <c r="AV210" s="70">
        <f t="shared" si="191"/>
        <v>0</v>
      </c>
      <c r="AW210" s="70">
        <v>2.2999999999999998</v>
      </c>
      <c r="AX210" s="70">
        <v>2.4</v>
      </c>
      <c r="AY210" s="70">
        <v>2.4</v>
      </c>
      <c r="AZ210" s="70">
        <v>2.7</v>
      </c>
      <c r="BA210" s="70">
        <v>1.7830000000000013</v>
      </c>
      <c r="BB210" s="70">
        <v>1.9039999999999946</v>
      </c>
      <c r="BC210" s="70">
        <v>3.0459999999999932</v>
      </c>
      <c r="BD210" s="70">
        <v>9.1999999999999993</v>
      </c>
      <c r="BE210" s="70">
        <v>2.2999999999999998</v>
      </c>
      <c r="BF210" s="70">
        <v>5.0999999999999996</v>
      </c>
      <c r="BG210" s="70">
        <v>3</v>
      </c>
      <c r="BH210" s="70">
        <v>5.5</v>
      </c>
      <c r="BI210" s="70">
        <v>4.4000000000000004</v>
      </c>
      <c r="BJ210" s="70">
        <v>21.461091559130764</v>
      </c>
      <c r="BK210" s="70">
        <v>2.8</v>
      </c>
      <c r="BL210" s="70">
        <v>2.405999999999997</v>
      </c>
      <c r="BM210" s="70">
        <v>53.9</v>
      </c>
      <c r="BN210" s="70">
        <v>1.7713605239654706</v>
      </c>
      <c r="BO210" s="70">
        <f t="shared" si="192"/>
        <v>7.1317473379497898</v>
      </c>
      <c r="BP210" s="70">
        <f t="shared" si="167"/>
        <v>2.75</v>
      </c>
      <c r="BQ210" s="70">
        <f t="shared" si="168"/>
        <v>53.9</v>
      </c>
      <c r="BR210" s="70">
        <f t="shared" si="169"/>
        <v>18</v>
      </c>
      <c r="BS210" s="70">
        <f t="array" ref="BS210">SUM(IF($AW210:$BN210&lt;0,1,0))</f>
        <v>0</v>
      </c>
      <c r="BT210" s="70">
        <f t="shared" si="170"/>
        <v>0</v>
      </c>
      <c r="BU210" s="70">
        <f t="array" ref="BU210">SUM(IF($AW210:$BN210&gt;20,1,0))</f>
        <v>2</v>
      </c>
      <c r="BV210" s="70">
        <f t="shared" si="171"/>
        <v>11.111111111111111</v>
      </c>
      <c r="BW210" s="70">
        <f t="array" ref="BW210">SUM(IF(AW210:BN210&gt;40,1,0))</f>
        <v>1</v>
      </c>
      <c r="BX210" s="70">
        <f t="shared" si="193"/>
        <v>5.5555555555555554</v>
      </c>
      <c r="BY210" s="70">
        <v>-1.1000000000000001</v>
      </c>
      <c r="BZ210" s="70">
        <v>1.6</v>
      </c>
      <c r="CA210" s="70">
        <v>6.8</v>
      </c>
      <c r="CB210" s="70">
        <v>3.6</v>
      </c>
      <c r="CC210" s="70">
        <v>8</v>
      </c>
      <c r="CD210" s="70">
        <v>11.3</v>
      </c>
      <c r="CE210" s="70">
        <v>8.9</v>
      </c>
      <c r="CF210" s="70">
        <v>37.700000000000003</v>
      </c>
      <c r="CG210" s="70">
        <v>3.8</v>
      </c>
      <c r="CH210" s="70">
        <v>7.3</v>
      </c>
      <c r="CI210" s="70">
        <v>9.6999999999999993</v>
      </c>
      <c r="CJ210" s="70">
        <v>4.4040000000000079</v>
      </c>
      <c r="CK210" s="70">
        <v>4.7</v>
      </c>
      <c r="CL210" s="70">
        <v>0.3</v>
      </c>
      <c r="CM210" s="70">
        <v>7.3</v>
      </c>
      <c r="CN210" s="70">
        <v>2</v>
      </c>
      <c r="CO210" s="70">
        <v>4.4000000000000004</v>
      </c>
      <c r="CP210" s="70">
        <v>12.5</v>
      </c>
      <c r="CQ210" s="70">
        <f t="shared" si="194"/>
        <v>7.4002222222222223</v>
      </c>
      <c r="CR210" s="70">
        <f t="shared" si="172"/>
        <v>5.75</v>
      </c>
      <c r="CS210" s="70">
        <f t="shared" si="173"/>
        <v>37.700000000000003</v>
      </c>
      <c r="CT210" s="70">
        <f t="shared" si="174"/>
        <v>18</v>
      </c>
      <c r="CU210" s="70">
        <f t="array" ref="CU210">SUM(IF($BY210:$CP210&lt;0,1,0))</f>
        <v>1</v>
      </c>
      <c r="CV210" s="70">
        <f t="shared" si="175"/>
        <v>5.5555555555555554</v>
      </c>
      <c r="CW210" s="70">
        <f t="array" ref="CW210">SUM(IF($BY210:$CP210&gt;20,1,0))</f>
        <v>1</v>
      </c>
      <c r="CX210" s="70">
        <f t="shared" si="176"/>
        <v>5.5555555555555554</v>
      </c>
      <c r="CY210" s="70">
        <f t="array" ref="CY210">SUM(IF(BY210:CP210&gt;40,1,0))</f>
        <v>0</v>
      </c>
      <c r="CZ210" s="70">
        <f t="shared" si="195"/>
        <v>0</v>
      </c>
      <c r="DA210" s="70">
        <v>2.5</v>
      </c>
      <c r="DB210" s="70">
        <v>2.8</v>
      </c>
      <c r="DC210" s="70">
        <f t="shared" si="196"/>
        <v>2.65</v>
      </c>
      <c r="DD210" s="70">
        <f t="shared" si="177"/>
        <v>2.65</v>
      </c>
      <c r="DE210" s="70">
        <f t="shared" si="178"/>
        <v>2.8</v>
      </c>
      <c r="DF210" s="70">
        <f t="shared" si="179"/>
        <v>2</v>
      </c>
      <c r="DG210" s="70">
        <f t="array" ref="DG210">SUM(IF($DA210:$DB210&lt;0,1,0))</f>
        <v>0</v>
      </c>
      <c r="DH210" s="70">
        <f t="shared" si="180"/>
        <v>0</v>
      </c>
      <c r="DI210" s="70">
        <f t="array" ref="DI210">SUM(IF($DA210:$DB210&gt;20,1,0))</f>
        <v>0</v>
      </c>
      <c r="DJ210" s="70">
        <f t="shared" si="181"/>
        <v>0</v>
      </c>
      <c r="DK210" s="70">
        <f t="array" ref="DK210">SUM(IF(DA210:DB210&gt;40,1,0))</f>
        <v>0</v>
      </c>
      <c r="DL210" s="70">
        <f t="shared" si="197"/>
        <v>0</v>
      </c>
      <c r="DM210" s="70">
        <v>4.4000000000000004</v>
      </c>
      <c r="DN210" s="70">
        <v>2.6</v>
      </c>
      <c r="DO210" s="70">
        <f t="shared" si="153"/>
        <v>3.5</v>
      </c>
      <c r="DP210" s="70">
        <f t="shared" si="148"/>
        <v>3.5</v>
      </c>
      <c r="DQ210" s="70">
        <f t="shared" si="149"/>
        <v>4.4000000000000004</v>
      </c>
      <c r="DR210" s="70">
        <f t="shared" si="150"/>
        <v>2</v>
      </c>
      <c r="DS210" s="70">
        <f t="array" ref="DS210">SUM(IF($DM210:$DN210&lt;0,1,0))</f>
        <v>0</v>
      </c>
      <c r="DT210" s="70">
        <f t="shared" si="151"/>
        <v>0</v>
      </c>
      <c r="DU210" s="70">
        <f t="array" ref="DU210">SUM(IF($DM210:$DN210&gt;20,1,0))</f>
        <v>0</v>
      </c>
      <c r="DV210" s="70">
        <f t="shared" si="152"/>
        <v>0</v>
      </c>
      <c r="DW210" s="70">
        <f t="array" ref="DW210">SUM(IF(DM210:DN210&gt;40,1,0))</f>
        <v>0</v>
      </c>
      <c r="DX210" s="70">
        <f t="shared" si="154"/>
        <v>0</v>
      </c>
      <c r="DY210" s="70">
        <f t="shared" si="199"/>
        <v>10.723298140930487</v>
      </c>
      <c r="DZ210" s="70">
        <f t="shared" si="182"/>
        <v>4.1334070151875295</v>
      </c>
      <c r="EA210" s="70">
        <f t="shared" si="183"/>
        <v>152.6</v>
      </c>
      <c r="EB210" s="70">
        <f t="shared" si="200"/>
        <v>4.6675132619826867</v>
      </c>
      <c r="EC210" s="70">
        <f t="shared" si="184"/>
        <v>24.028214969374439</v>
      </c>
      <c r="ED210" s="70">
        <f t="shared" si="185"/>
        <v>66</v>
      </c>
      <c r="EE210" s="70">
        <f t="shared" si="185"/>
        <v>3</v>
      </c>
      <c r="EF210" s="70">
        <f t="shared" si="186"/>
        <v>4.5454545454545459</v>
      </c>
      <c r="EG210" s="70">
        <f t="shared" si="187"/>
        <v>8</v>
      </c>
      <c r="EH210" s="103">
        <f t="shared" si="188"/>
        <v>12.121212121212121</v>
      </c>
      <c r="EI210" s="70">
        <f t="shared" si="201"/>
        <v>13.636363636363635</v>
      </c>
      <c r="EJ210" s="70">
        <f t="shared" si="189"/>
        <v>3</v>
      </c>
      <c r="EK210" s="70">
        <f t="shared" si="198"/>
        <v>4.5454545454545459</v>
      </c>
      <c r="EL210" s="37"/>
      <c r="EM210" s="37"/>
      <c r="EN210" s="37"/>
      <c r="EO210" s="37"/>
    </row>
    <row r="211" spans="2:145" x14ac:dyDescent="0.4">
      <c r="B211" s="69">
        <v>2002</v>
      </c>
      <c r="C211" s="70">
        <v>1.4001713917434211</v>
      </c>
      <c r="D211" s="70">
        <v>108.9</v>
      </c>
      <c r="E211" s="70">
        <v>2.2999999999999998</v>
      </c>
      <c r="F211" s="70">
        <v>3.1</v>
      </c>
      <c r="G211" s="70">
        <v>3.2100000000000017</v>
      </c>
      <c r="H211" s="70">
        <v>14.8</v>
      </c>
      <c r="I211" s="70">
        <v>2.1560000000000024</v>
      </c>
      <c r="J211" s="70">
        <v>6.4139999999999864</v>
      </c>
      <c r="K211" s="70">
        <v>2.8</v>
      </c>
      <c r="L211" s="70">
        <v>13.7</v>
      </c>
      <c r="M211" s="70">
        <v>9.1999999999999993</v>
      </c>
      <c r="N211" s="70">
        <v>2.7</v>
      </c>
      <c r="O211" s="70">
        <v>22.2</v>
      </c>
      <c r="P211" s="70">
        <v>198.9286060119797</v>
      </c>
      <c r="Q211" s="70">
        <f t="shared" si="161"/>
        <v>27.986341243123075</v>
      </c>
      <c r="R211" s="70">
        <f t="shared" si="155"/>
        <v>4.8119999999999941</v>
      </c>
      <c r="S211" s="70">
        <f t="shared" si="156"/>
        <v>198.9286060119797</v>
      </c>
      <c r="T211" s="70">
        <f t="shared" si="157"/>
        <v>14</v>
      </c>
      <c r="U211" s="70">
        <f t="array" ref="U211">SUM(IF($C211:$P211&lt;0,1,0))</f>
        <v>0</v>
      </c>
      <c r="V211" s="70">
        <f t="shared" si="158"/>
        <v>0</v>
      </c>
      <c r="W211" s="70">
        <f t="array" ref="W211">SUM(IF($C211:$P211&gt;20,1,0))</f>
        <v>3</v>
      </c>
      <c r="X211" s="70">
        <f t="shared" si="159"/>
        <v>21.428571428571427</v>
      </c>
      <c r="Y211" s="70">
        <f t="array" ref="Y211">SUM(IF(C211:P211&gt;40,1,0))</f>
        <v>2</v>
      </c>
      <c r="Z211" s="70">
        <f t="shared" si="160"/>
        <v>14.285714285714285</v>
      </c>
      <c r="AA211" s="70">
        <v>-0.8</v>
      </c>
      <c r="AB211" s="70">
        <v>-3</v>
      </c>
      <c r="AC211" s="70">
        <v>3.9750000000000174</v>
      </c>
      <c r="AD211" s="70">
        <v>11.8</v>
      </c>
      <c r="AE211" s="70">
        <v>-0.9000000000000119</v>
      </c>
      <c r="AF211" s="70">
        <v>2.7619999999999978</v>
      </c>
      <c r="AG211" s="70">
        <v>1.8</v>
      </c>
      <c r="AH211" s="70">
        <v>58.104000000000021</v>
      </c>
      <c r="AI211" s="70">
        <v>2.7229999999999865</v>
      </c>
      <c r="AJ211" s="70">
        <v>-0.39000000000001256</v>
      </c>
      <c r="AK211" s="70">
        <v>-0.2</v>
      </c>
      <c r="AL211" s="70">
        <v>0.6</v>
      </c>
      <c r="AM211" s="70">
        <f t="shared" si="190"/>
        <v>6.3728333333333325</v>
      </c>
      <c r="AN211" s="70">
        <f t="shared" si="162"/>
        <v>1.2000000000000002</v>
      </c>
      <c r="AO211" s="70">
        <f t="shared" si="163"/>
        <v>58.104000000000021</v>
      </c>
      <c r="AP211" s="70">
        <f t="shared" si="164"/>
        <v>12</v>
      </c>
      <c r="AQ211" s="70">
        <f t="array" ref="AQ211">SUM(IF($AA211:$AL211&lt;0,1,0))</f>
        <v>5</v>
      </c>
      <c r="AR211" s="70">
        <f t="shared" si="165"/>
        <v>41.666666666666664</v>
      </c>
      <c r="AS211" s="70">
        <f t="array" ref="AS211">SUM(IF($AA211:$AL211&gt;20,1,0))</f>
        <v>1</v>
      </c>
      <c r="AT211" s="70">
        <f t="shared" si="166"/>
        <v>8.3333333333333321</v>
      </c>
      <c r="AU211" s="70">
        <f t="array" ref="AU211">SUM(IF(AA211:AL211&gt;40,1,0))</f>
        <v>1</v>
      </c>
      <c r="AV211" s="70">
        <f t="shared" si="191"/>
        <v>8.3333333333333321</v>
      </c>
      <c r="AW211" s="70">
        <v>1.7</v>
      </c>
      <c r="AX211" s="70">
        <v>1.6</v>
      </c>
      <c r="AY211" s="70">
        <v>2.4</v>
      </c>
      <c r="AZ211" s="70">
        <v>2</v>
      </c>
      <c r="BA211" s="70">
        <v>1.9390000000000247</v>
      </c>
      <c r="BB211" s="70">
        <v>1.3459999999999805</v>
      </c>
      <c r="BC211" s="70">
        <v>3.3860000000000001</v>
      </c>
      <c r="BD211" s="70">
        <v>5.3</v>
      </c>
      <c r="BE211" s="70">
        <v>2.6</v>
      </c>
      <c r="BF211" s="70">
        <v>3.9</v>
      </c>
      <c r="BG211" s="70">
        <v>1.3</v>
      </c>
      <c r="BH211" s="70">
        <v>1.9</v>
      </c>
      <c r="BI211" s="70">
        <v>3.7</v>
      </c>
      <c r="BJ211" s="70">
        <v>15.783422060226959</v>
      </c>
      <c r="BK211" s="70">
        <v>3.6</v>
      </c>
      <c r="BL211" s="70">
        <v>2.1579999999999933</v>
      </c>
      <c r="BM211" s="70">
        <v>44.8</v>
      </c>
      <c r="BN211" s="70">
        <v>1.6673979815708506</v>
      </c>
      <c r="BO211" s="70">
        <f t="shared" si="192"/>
        <v>5.6155455578776561</v>
      </c>
      <c r="BP211" s="70">
        <f t="shared" si="167"/>
        <v>2.2789999999999964</v>
      </c>
      <c r="BQ211" s="70">
        <f t="shared" si="168"/>
        <v>44.8</v>
      </c>
      <c r="BR211" s="70">
        <f t="shared" si="169"/>
        <v>18</v>
      </c>
      <c r="BS211" s="70">
        <f t="array" ref="BS211">SUM(IF($AW211:$BN211&lt;0,1,0))</f>
        <v>0</v>
      </c>
      <c r="BT211" s="70">
        <f t="shared" si="170"/>
        <v>0</v>
      </c>
      <c r="BU211" s="70">
        <f t="array" ref="BU211">SUM(IF($AW211:$BN211&gt;20,1,0))</f>
        <v>1</v>
      </c>
      <c r="BV211" s="70">
        <f t="shared" si="171"/>
        <v>5.5555555555555554</v>
      </c>
      <c r="BW211" s="70">
        <f t="array" ref="BW211">SUM(IF(AW211:BN211&gt;40,1,0))</f>
        <v>1</v>
      </c>
      <c r="BX211" s="70">
        <f t="shared" si="193"/>
        <v>5.5555555555555554</v>
      </c>
      <c r="BY211" s="70">
        <v>25.9</v>
      </c>
      <c r="BZ211" s="70">
        <v>0.9</v>
      </c>
      <c r="CA211" s="70">
        <v>8.4</v>
      </c>
      <c r="CB211" s="70">
        <v>2.5</v>
      </c>
      <c r="CC211" s="70">
        <v>6.3</v>
      </c>
      <c r="CD211" s="70">
        <v>9.1999999999999993</v>
      </c>
      <c r="CE211" s="70">
        <v>5.2</v>
      </c>
      <c r="CF211" s="70">
        <v>12.6</v>
      </c>
      <c r="CG211" s="70">
        <v>1.9</v>
      </c>
      <c r="CH211" s="70">
        <v>8.1</v>
      </c>
      <c r="CI211" s="70">
        <v>7.7</v>
      </c>
      <c r="CJ211" s="70">
        <v>5.699999999999994</v>
      </c>
      <c r="CK211" s="70">
        <v>4</v>
      </c>
      <c r="CL211" s="70">
        <v>1</v>
      </c>
      <c r="CM211" s="70">
        <v>10.5</v>
      </c>
      <c r="CN211" s="70">
        <v>0.2</v>
      </c>
      <c r="CO211" s="70">
        <v>14</v>
      </c>
      <c r="CP211" s="70">
        <v>22.4</v>
      </c>
      <c r="CQ211" s="70">
        <f t="shared" si="194"/>
        <v>8.1388888888888875</v>
      </c>
      <c r="CR211" s="70">
        <f t="shared" si="172"/>
        <v>7</v>
      </c>
      <c r="CS211" s="70">
        <f t="shared" si="173"/>
        <v>25.9</v>
      </c>
      <c r="CT211" s="70">
        <f t="shared" si="174"/>
        <v>18</v>
      </c>
      <c r="CU211" s="70">
        <f t="array" ref="CU211">SUM(IF($BY211:$CP211&lt;0,1,0))</f>
        <v>0</v>
      </c>
      <c r="CV211" s="70">
        <f t="shared" si="175"/>
        <v>0</v>
      </c>
      <c r="CW211" s="70">
        <f t="array" ref="CW211">SUM(IF($BY211:$CP211&gt;20,1,0))</f>
        <v>2</v>
      </c>
      <c r="CX211" s="70">
        <f t="shared" si="176"/>
        <v>11.111111111111111</v>
      </c>
      <c r="CY211" s="70">
        <f t="array" ref="CY211">SUM(IF(BY211:CP211&gt;40,1,0))</f>
        <v>0</v>
      </c>
      <c r="CZ211" s="70">
        <f t="shared" si="195"/>
        <v>0</v>
      </c>
      <c r="DA211" s="70">
        <v>2.2999999999999998</v>
      </c>
      <c r="DB211" s="70">
        <v>1.6</v>
      </c>
      <c r="DC211" s="70">
        <f t="shared" si="196"/>
        <v>1.95</v>
      </c>
      <c r="DD211" s="70">
        <f t="shared" si="177"/>
        <v>1.95</v>
      </c>
      <c r="DE211" s="70">
        <f t="shared" si="178"/>
        <v>2.2999999999999998</v>
      </c>
      <c r="DF211" s="70">
        <f t="shared" si="179"/>
        <v>2</v>
      </c>
      <c r="DG211" s="70">
        <f t="array" ref="DG211">SUM(IF($DA211:$DB211&lt;0,1,0))</f>
        <v>0</v>
      </c>
      <c r="DH211" s="70">
        <f t="shared" si="180"/>
        <v>0</v>
      </c>
      <c r="DI211" s="70">
        <f t="array" ref="DI211">SUM(IF($DA211:$DB211&gt;20,1,0))</f>
        <v>0</v>
      </c>
      <c r="DJ211" s="70">
        <f t="shared" si="181"/>
        <v>0</v>
      </c>
      <c r="DK211" s="70">
        <f t="array" ref="DK211">SUM(IF(DA211:DB211&gt;40,1,0))</f>
        <v>0</v>
      </c>
      <c r="DL211" s="70">
        <f t="shared" si="197"/>
        <v>0</v>
      </c>
      <c r="DM211" s="70">
        <v>3</v>
      </c>
      <c r="DN211" s="70">
        <v>2.7</v>
      </c>
      <c r="DO211" s="70">
        <f t="shared" si="153"/>
        <v>2.85</v>
      </c>
      <c r="DP211" s="70">
        <f t="shared" si="148"/>
        <v>2.85</v>
      </c>
      <c r="DQ211" s="70">
        <f t="shared" si="149"/>
        <v>3</v>
      </c>
      <c r="DR211" s="70">
        <f t="shared" si="150"/>
        <v>2</v>
      </c>
      <c r="DS211" s="70">
        <f t="array" ref="DS211">SUM(IF($DM211:$DN211&lt;0,1,0))</f>
        <v>0</v>
      </c>
      <c r="DT211" s="70">
        <f t="shared" si="151"/>
        <v>0</v>
      </c>
      <c r="DU211" s="70">
        <f t="array" ref="DU211">SUM(IF($DM211:$DN211&gt;20,1,0))</f>
        <v>0</v>
      </c>
      <c r="DV211" s="70">
        <f t="shared" si="152"/>
        <v>0</v>
      </c>
      <c r="DW211" s="70">
        <f t="array" ref="DW211">SUM(IF(DM211:DN211&gt;40,1,0))</f>
        <v>0</v>
      </c>
      <c r="DX211" s="70">
        <f t="shared" si="154"/>
        <v>0</v>
      </c>
      <c r="DY211" s="70">
        <f t="shared" si="199"/>
        <v>10.991857537053351</v>
      </c>
      <c r="DZ211" s="70">
        <f t="shared" si="182"/>
        <v>2.9</v>
      </c>
      <c r="EA211" s="70">
        <f t="shared" si="183"/>
        <v>198.9286060119797</v>
      </c>
      <c r="EB211" s="70">
        <f t="shared" si="200"/>
        <v>3.9758465953160207</v>
      </c>
      <c r="EC211" s="70">
        <f t="shared" si="184"/>
        <v>28.429917075875181</v>
      </c>
      <c r="ED211" s="70">
        <f t="shared" si="185"/>
        <v>66</v>
      </c>
      <c r="EE211" s="70">
        <f t="shared" si="185"/>
        <v>5</v>
      </c>
      <c r="EF211" s="70">
        <f t="shared" si="186"/>
        <v>7.5757575757575761</v>
      </c>
      <c r="EG211" s="70">
        <f t="shared" si="187"/>
        <v>7</v>
      </c>
      <c r="EH211" s="103">
        <f t="shared" si="188"/>
        <v>10.606060606060606</v>
      </c>
      <c r="EI211" s="70">
        <f t="shared" si="201"/>
        <v>12.121212121212123</v>
      </c>
      <c r="EJ211" s="70">
        <f t="shared" si="189"/>
        <v>4</v>
      </c>
      <c r="EK211" s="70">
        <f t="shared" si="198"/>
        <v>6.0606060606060606</v>
      </c>
      <c r="EL211" s="37"/>
      <c r="EM211" s="37"/>
      <c r="EN211" s="37"/>
      <c r="EO211" s="37"/>
    </row>
    <row r="212" spans="2:145" x14ac:dyDescent="0.4">
      <c r="B212" s="69">
        <v>2003</v>
      </c>
      <c r="C212" s="70">
        <v>4.2590000000000128</v>
      </c>
      <c r="D212" s="70">
        <v>98.3</v>
      </c>
      <c r="E212" s="70">
        <v>4.4000000000000004</v>
      </c>
      <c r="F212" s="70">
        <v>3.3</v>
      </c>
      <c r="G212" s="70">
        <v>0</v>
      </c>
      <c r="H212" s="70">
        <v>26.7</v>
      </c>
      <c r="I212" s="70">
        <v>5.983000000000005</v>
      </c>
      <c r="J212" s="70">
        <v>3.9309999999999956</v>
      </c>
      <c r="K212" s="70">
        <v>1.2</v>
      </c>
      <c r="L212" s="70">
        <v>14</v>
      </c>
      <c r="M212" s="70">
        <v>5.8</v>
      </c>
      <c r="N212" s="70">
        <v>2.7239999999999931</v>
      </c>
      <c r="O212" s="70">
        <v>21.4</v>
      </c>
      <c r="P212" s="70">
        <v>598.74475051193349</v>
      </c>
      <c r="Q212" s="70">
        <f t="shared" si="161"/>
        <v>56.481553607995245</v>
      </c>
      <c r="R212" s="70">
        <f t="shared" si="155"/>
        <v>5.0999999999999996</v>
      </c>
      <c r="S212" s="70">
        <f t="shared" si="156"/>
        <v>598.74475051193349</v>
      </c>
      <c r="T212" s="70">
        <f t="shared" si="157"/>
        <v>14</v>
      </c>
      <c r="U212" s="70">
        <f t="array" ref="U212">SUM(IF($C212:$P212&lt;0,1,0))</f>
        <v>0</v>
      </c>
      <c r="V212" s="70">
        <f t="shared" si="158"/>
        <v>0</v>
      </c>
      <c r="W212" s="70">
        <f t="array" ref="W212">SUM(IF($C212:$P212&gt;20,1,0))</f>
        <v>4</v>
      </c>
      <c r="X212" s="70">
        <f t="shared" si="159"/>
        <v>28.571428571428569</v>
      </c>
      <c r="Y212" s="70">
        <f t="array" ref="Y212">SUM(IF(C212:P212&gt;40,1,0))</f>
        <v>2</v>
      </c>
      <c r="Z212" s="70">
        <f t="shared" si="160"/>
        <v>14.285714285714285</v>
      </c>
      <c r="AA212" s="70">
        <v>1.2</v>
      </c>
      <c r="AB212" s="70">
        <v>-2.6</v>
      </c>
      <c r="AC212" s="70">
        <v>3.8569999999999771</v>
      </c>
      <c r="AD212" s="70">
        <v>6.8</v>
      </c>
      <c r="AE212" s="70">
        <v>-0.24999999999997247</v>
      </c>
      <c r="AF212" s="70">
        <v>3.5150000000000015</v>
      </c>
      <c r="AG212" s="70">
        <v>1.1000000000000001</v>
      </c>
      <c r="AH212" s="70">
        <v>24.947999999999993</v>
      </c>
      <c r="AI212" s="70">
        <v>2.2690000000000099</v>
      </c>
      <c r="AJ212" s="70">
        <v>0.4870000000000152</v>
      </c>
      <c r="AK212" s="70">
        <v>-0.3</v>
      </c>
      <c r="AL212" s="70">
        <v>1.8</v>
      </c>
      <c r="AM212" s="70">
        <f t="shared" si="190"/>
        <v>3.5688333333333357</v>
      </c>
      <c r="AN212" s="70">
        <f t="shared" si="162"/>
        <v>1.5</v>
      </c>
      <c r="AO212" s="70">
        <f t="shared" si="163"/>
        <v>24.947999999999993</v>
      </c>
      <c r="AP212" s="70">
        <f t="shared" si="164"/>
        <v>12</v>
      </c>
      <c r="AQ212" s="70">
        <f t="array" ref="AQ212">SUM(IF($AA212:$AL212&lt;0,1,0))</f>
        <v>3</v>
      </c>
      <c r="AR212" s="70">
        <f t="shared" si="165"/>
        <v>25</v>
      </c>
      <c r="AS212" s="70">
        <f t="array" ref="AS212">SUM(IF($AA212:$AL212&gt;20,1,0))</f>
        <v>1</v>
      </c>
      <c r="AT212" s="70">
        <f t="shared" si="166"/>
        <v>8.3333333333333321</v>
      </c>
      <c r="AU212" s="70">
        <f t="array" ref="AU212">SUM(IF(AA212:AL212&gt;40,1,0))</f>
        <v>0</v>
      </c>
      <c r="AV212" s="70">
        <f t="shared" si="191"/>
        <v>0</v>
      </c>
      <c r="AW212" s="70">
        <v>1.3</v>
      </c>
      <c r="AX212" s="70">
        <v>1.5</v>
      </c>
      <c r="AY212" s="70">
        <v>2.1</v>
      </c>
      <c r="AZ212" s="70">
        <v>1.3</v>
      </c>
      <c r="BA212" s="70">
        <v>2.1679999999999882</v>
      </c>
      <c r="BB212" s="70">
        <v>1.0219999999999896</v>
      </c>
      <c r="BC212" s="70">
        <v>3.0759999999999899</v>
      </c>
      <c r="BD212" s="70">
        <v>4.5999999999999996</v>
      </c>
      <c r="BE212" s="70">
        <v>2.8</v>
      </c>
      <c r="BF212" s="70">
        <v>2.2000000000000002</v>
      </c>
      <c r="BG212" s="70">
        <v>2.475000000000005</v>
      </c>
      <c r="BH212" s="70">
        <v>0.8</v>
      </c>
      <c r="BI212" s="70">
        <v>3.3</v>
      </c>
      <c r="BJ212" s="70">
        <v>13.665862281276686</v>
      </c>
      <c r="BK212" s="70">
        <v>3.1</v>
      </c>
      <c r="BL212" s="70">
        <v>1.9260000000000055</v>
      </c>
      <c r="BM212" s="70">
        <v>25.2</v>
      </c>
      <c r="BN212" s="70">
        <v>2.8916702632714841</v>
      </c>
      <c r="BO212" s="70">
        <f t="shared" si="192"/>
        <v>4.1902518080304523</v>
      </c>
      <c r="BP212" s="70">
        <f t="shared" si="167"/>
        <v>2.3375000000000026</v>
      </c>
      <c r="BQ212" s="70">
        <f t="shared" si="168"/>
        <v>25.2</v>
      </c>
      <c r="BR212" s="70">
        <f t="shared" si="169"/>
        <v>18</v>
      </c>
      <c r="BS212" s="70">
        <f t="array" ref="BS212">SUM(IF($AW212:$BN212&lt;0,1,0))</f>
        <v>0</v>
      </c>
      <c r="BT212" s="70">
        <f t="shared" si="170"/>
        <v>0</v>
      </c>
      <c r="BU212" s="70">
        <f t="array" ref="BU212">SUM(IF($AW212:$BN212&gt;20,1,0))</f>
        <v>1</v>
      </c>
      <c r="BV212" s="70">
        <f t="shared" si="171"/>
        <v>5.5555555555555554</v>
      </c>
      <c r="BW212" s="70">
        <f t="array" ref="BW212">SUM(IF(AW212:BN212&gt;40,1,0))</f>
        <v>0</v>
      </c>
      <c r="BX212" s="70">
        <f t="shared" si="193"/>
        <v>0</v>
      </c>
      <c r="BY212" s="70">
        <v>13.443000000000005</v>
      </c>
      <c r="BZ212" s="70">
        <v>3.3</v>
      </c>
      <c r="CA212" s="70">
        <v>14.8</v>
      </c>
      <c r="CB212" s="70">
        <v>2.8</v>
      </c>
      <c r="CC212" s="70">
        <v>7.1</v>
      </c>
      <c r="CD212" s="70">
        <v>9.4</v>
      </c>
      <c r="CE212" s="70">
        <v>27.4</v>
      </c>
      <c r="CF212" s="70">
        <v>7.9</v>
      </c>
      <c r="CG212" s="70">
        <v>2.1</v>
      </c>
      <c r="CH212" s="70">
        <v>5.6</v>
      </c>
      <c r="CI212" s="70">
        <v>7.7</v>
      </c>
      <c r="CJ212" s="70">
        <v>3.9770000000000083</v>
      </c>
      <c r="CK212" s="70">
        <v>6.6</v>
      </c>
      <c r="CL212" s="70">
        <v>0.6</v>
      </c>
      <c r="CM212" s="70">
        <v>14.2</v>
      </c>
      <c r="CN212" s="70">
        <v>2.2999999999999998</v>
      </c>
      <c r="CO212" s="70">
        <v>19.399999999999999</v>
      </c>
      <c r="CP212" s="70">
        <v>31.1</v>
      </c>
      <c r="CQ212" s="70">
        <f t="shared" si="194"/>
        <v>9.9844444444444438</v>
      </c>
      <c r="CR212" s="70">
        <f t="shared" si="172"/>
        <v>7.4</v>
      </c>
      <c r="CS212" s="70">
        <f t="shared" si="173"/>
        <v>31.1</v>
      </c>
      <c r="CT212" s="70">
        <f t="shared" si="174"/>
        <v>18</v>
      </c>
      <c r="CU212" s="70">
        <f t="array" ref="CU212">SUM(IF($BY212:$CP212&lt;0,1,0))</f>
        <v>0</v>
      </c>
      <c r="CV212" s="70">
        <f t="shared" si="175"/>
        <v>0</v>
      </c>
      <c r="CW212" s="70">
        <f t="array" ref="CW212">SUM(IF($BY212:$CP212&gt;20,1,0))</f>
        <v>2</v>
      </c>
      <c r="CX212" s="70">
        <f t="shared" si="176"/>
        <v>11.111111111111111</v>
      </c>
      <c r="CY212" s="70">
        <f t="array" ref="CY212">SUM(IF(BY212:CP212&gt;40,1,0))</f>
        <v>0</v>
      </c>
      <c r="CZ212" s="70">
        <f t="shared" si="195"/>
        <v>0</v>
      </c>
      <c r="DA212" s="70">
        <v>2.7</v>
      </c>
      <c r="DB212" s="70">
        <v>2.2999999999999998</v>
      </c>
      <c r="DC212" s="70">
        <f t="shared" si="196"/>
        <v>2.5</v>
      </c>
      <c r="DD212" s="70">
        <f t="shared" si="177"/>
        <v>2.5</v>
      </c>
      <c r="DE212" s="70">
        <f t="shared" si="178"/>
        <v>2.7</v>
      </c>
      <c r="DF212" s="70">
        <f t="shared" si="179"/>
        <v>2</v>
      </c>
      <c r="DG212" s="70">
        <f t="array" ref="DG212">SUM(IF($DA212:$DB212&lt;0,1,0))</f>
        <v>0</v>
      </c>
      <c r="DH212" s="70">
        <f t="shared" si="180"/>
        <v>0</v>
      </c>
      <c r="DI212" s="70">
        <f t="array" ref="DI212">SUM(IF($DA212:$DB212&gt;20,1,0))</f>
        <v>0</v>
      </c>
      <c r="DJ212" s="70">
        <f t="shared" si="181"/>
        <v>0</v>
      </c>
      <c r="DK212" s="70">
        <f t="array" ref="DK212">SUM(IF(DA212:DB212&gt;40,1,0))</f>
        <v>0</v>
      </c>
      <c r="DL212" s="70">
        <f t="shared" si="197"/>
        <v>0</v>
      </c>
      <c r="DM212" s="70">
        <v>2.8</v>
      </c>
      <c r="DN212" s="70">
        <v>1.8</v>
      </c>
      <c r="DO212" s="70">
        <f t="shared" si="153"/>
        <v>2.2999999999999998</v>
      </c>
      <c r="DP212" s="70">
        <f t="shared" si="148"/>
        <v>2.2999999999999998</v>
      </c>
      <c r="DQ212" s="70">
        <f t="shared" si="149"/>
        <v>2.8</v>
      </c>
      <c r="DR212" s="70">
        <f t="shared" si="150"/>
        <v>2</v>
      </c>
      <c r="DS212" s="70">
        <f t="array" ref="DS212">SUM(IF($DM212:$DN212&lt;0,1,0))</f>
        <v>0</v>
      </c>
      <c r="DT212" s="70">
        <f t="shared" si="151"/>
        <v>0</v>
      </c>
      <c r="DU212" s="70">
        <f t="array" ref="DU212">SUM(IF($DM212:$DN212&gt;20,1,0))</f>
        <v>0</v>
      </c>
      <c r="DV212" s="70">
        <f t="shared" si="152"/>
        <v>0</v>
      </c>
      <c r="DW212" s="70">
        <f t="array" ref="DW212">SUM(IF(DM212:DN212&gt;40,1,0))</f>
        <v>0</v>
      </c>
      <c r="DX212" s="70">
        <f t="shared" si="154"/>
        <v>0</v>
      </c>
      <c r="DY212" s="70">
        <f t="shared" si="199"/>
        <v>16.641095197825472</v>
      </c>
      <c r="DZ212" s="70">
        <f t="shared" si="182"/>
        <v>3.2</v>
      </c>
      <c r="EA212" s="70">
        <f t="shared" si="183"/>
        <v>598.74475051193349</v>
      </c>
      <c r="EB212" s="70">
        <f t="shared" si="200"/>
        <v>3.571179928649356</v>
      </c>
      <c r="EC212" s="70">
        <f t="shared" si="184"/>
        <v>74.019092924951124</v>
      </c>
      <c r="ED212" s="70">
        <f t="shared" si="185"/>
        <v>66</v>
      </c>
      <c r="EE212" s="70">
        <f t="shared" si="185"/>
        <v>3</v>
      </c>
      <c r="EF212" s="70">
        <f t="shared" si="186"/>
        <v>4.5454545454545459</v>
      </c>
      <c r="EG212" s="70">
        <f t="shared" si="187"/>
        <v>8</v>
      </c>
      <c r="EH212" s="103">
        <f t="shared" si="188"/>
        <v>12.121212121212121</v>
      </c>
      <c r="EI212" s="70">
        <f t="shared" si="201"/>
        <v>11.86868686868687</v>
      </c>
      <c r="EJ212" s="70">
        <f t="shared" si="189"/>
        <v>2</v>
      </c>
      <c r="EK212" s="70">
        <f t="shared" si="198"/>
        <v>3.0303030303030303</v>
      </c>
      <c r="EL212" s="37"/>
      <c r="EM212" s="37"/>
      <c r="EN212" s="37"/>
      <c r="EO212" s="37"/>
    </row>
    <row r="213" spans="2:145" x14ac:dyDescent="0.4">
      <c r="B213" s="69">
        <v>2004</v>
      </c>
      <c r="C213" s="70">
        <v>3.9719999999999978</v>
      </c>
      <c r="D213" s="70">
        <v>43.6</v>
      </c>
      <c r="E213" s="70">
        <v>-2.2000000000000002</v>
      </c>
      <c r="F213" s="70">
        <v>1.5</v>
      </c>
      <c r="G213" s="70">
        <v>8.105999999999991</v>
      </c>
      <c r="H213" s="70">
        <v>12.6</v>
      </c>
      <c r="I213" s="70">
        <v>8.3809999999999931</v>
      </c>
      <c r="J213" s="70">
        <v>4.7029999999999905</v>
      </c>
      <c r="K213" s="70">
        <v>1.5</v>
      </c>
      <c r="L213" s="70">
        <v>15</v>
      </c>
      <c r="M213" s="70">
        <v>1.4</v>
      </c>
      <c r="N213" s="70">
        <v>3.6210000000000075</v>
      </c>
      <c r="O213" s="70">
        <v>18</v>
      </c>
      <c r="P213" s="70">
        <v>132.74677386774928</v>
      </c>
      <c r="Q213" s="70">
        <f t="shared" si="161"/>
        <v>18.066412419124948</v>
      </c>
      <c r="R213" s="70">
        <f t="shared" si="155"/>
        <v>6.4044999999999908</v>
      </c>
      <c r="S213" s="70">
        <f t="shared" si="156"/>
        <v>132.74677386774928</v>
      </c>
      <c r="T213" s="70">
        <f t="shared" si="157"/>
        <v>14</v>
      </c>
      <c r="U213" s="70">
        <f t="array" ref="U213">SUM(IF($C213:$P213&lt;0,1,0))</f>
        <v>1</v>
      </c>
      <c r="V213" s="70">
        <f t="shared" si="158"/>
        <v>7.1428571428571432</v>
      </c>
      <c r="W213" s="70">
        <f t="array" ref="W213">SUM(IF($C213:$P213&gt;20,1,0))</f>
        <v>2</v>
      </c>
      <c r="X213" s="70">
        <f t="shared" si="159"/>
        <v>14.285714285714285</v>
      </c>
      <c r="Y213" s="70">
        <f t="array" ref="Y213">SUM(IF(C213:P213&gt;40,1,0))</f>
        <v>2</v>
      </c>
      <c r="Z213" s="70">
        <f t="shared" si="160"/>
        <v>14.285714285714285</v>
      </c>
      <c r="AA213" s="70">
        <v>3.9</v>
      </c>
      <c r="AB213" s="70">
        <v>-0.4</v>
      </c>
      <c r="AC213" s="70">
        <v>3.8310000000000066</v>
      </c>
      <c r="AD213" s="70">
        <v>6.1</v>
      </c>
      <c r="AE213" s="70">
        <v>-9.9999999999988987E-3</v>
      </c>
      <c r="AF213" s="70">
        <v>3.5910000000000108</v>
      </c>
      <c r="AG213" s="70">
        <v>1.4</v>
      </c>
      <c r="AH213" s="70">
        <v>3.7570000000000103</v>
      </c>
      <c r="AI213" s="70">
        <v>4.7909999999999897</v>
      </c>
      <c r="AJ213" s="70">
        <v>1.6710000000000003</v>
      </c>
      <c r="AK213" s="70">
        <v>1.6</v>
      </c>
      <c r="AL213" s="70">
        <v>2.8</v>
      </c>
      <c r="AM213" s="70">
        <f t="shared" si="190"/>
        <v>2.7525833333333343</v>
      </c>
      <c r="AN213" s="70">
        <f t="shared" si="162"/>
        <v>3.1955000000000053</v>
      </c>
      <c r="AO213" s="70">
        <f t="shared" si="163"/>
        <v>6.1</v>
      </c>
      <c r="AP213" s="70">
        <f t="shared" si="164"/>
        <v>12</v>
      </c>
      <c r="AQ213" s="70">
        <f t="array" ref="AQ213">SUM(IF($AA213:$AL213&lt;0,1,0))</f>
        <v>2</v>
      </c>
      <c r="AR213" s="70">
        <f t="shared" si="165"/>
        <v>16.666666666666668</v>
      </c>
      <c r="AS213" s="70">
        <f t="array" ref="AS213">SUM(IF($AA213:$AL213&gt;20,1,0))</f>
        <v>0</v>
      </c>
      <c r="AT213" s="70">
        <f t="shared" si="166"/>
        <v>0</v>
      </c>
      <c r="AU213" s="70">
        <f t="array" ref="AU213">SUM(IF(AA213:AL213&gt;40,1,0))</f>
        <v>0</v>
      </c>
      <c r="AV213" s="70">
        <f t="shared" si="191"/>
        <v>0</v>
      </c>
      <c r="AW213" s="70">
        <v>2</v>
      </c>
      <c r="AX213" s="70">
        <v>1.9</v>
      </c>
      <c r="AY213" s="70">
        <v>1.2</v>
      </c>
      <c r="AZ213" s="70">
        <v>0.1</v>
      </c>
      <c r="BA213" s="70">
        <v>2.3379999999999934</v>
      </c>
      <c r="BB213" s="70">
        <v>1.7990000000000173</v>
      </c>
      <c r="BC213" s="70">
        <v>3.0919999999999837</v>
      </c>
      <c r="BD213" s="70">
        <v>6.8</v>
      </c>
      <c r="BE213" s="70">
        <v>2.2739999999999982</v>
      </c>
      <c r="BF213" s="70">
        <v>1.4</v>
      </c>
      <c r="BG213" s="70">
        <v>0.4650000000000043</v>
      </c>
      <c r="BH213" s="70">
        <v>3.5</v>
      </c>
      <c r="BI213" s="70">
        <v>2.5</v>
      </c>
      <c r="BJ213" s="70">
        <v>10.88706242614732</v>
      </c>
      <c r="BK213" s="70">
        <v>3.1</v>
      </c>
      <c r="BL213" s="70">
        <v>0.37400000000000766</v>
      </c>
      <c r="BM213" s="70">
        <v>8.5979999999999954</v>
      </c>
      <c r="BN213" s="70">
        <v>2.9781879194630712</v>
      </c>
      <c r="BO213" s="70">
        <f t="shared" si="192"/>
        <v>3.0725139080894661</v>
      </c>
      <c r="BP213" s="70">
        <f t="shared" si="167"/>
        <v>2.3059999999999956</v>
      </c>
      <c r="BQ213" s="70">
        <f t="shared" si="168"/>
        <v>10.88706242614732</v>
      </c>
      <c r="BR213" s="70">
        <f t="shared" si="169"/>
        <v>18</v>
      </c>
      <c r="BS213" s="70">
        <f t="array" ref="BS213">SUM(IF($AW213:$BN213&lt;0,1,0))</f>
        <v>0</v>
      </c>
      <c r="BT213" s="70">
        <f t="shared" si="170"/>
        <v>0</v>
      </c>
      <c r="BU213" s="70">
        <f t="array" ref="BU213">SUM(IF($AW213:$BN213&gt;20,1,0))</f>
        <v>0</v>
      </c>
      <c r="BV213" s="70">
        <f t="shared" si="171"/>
        <v>0</v>
      </c>
      <c r="BW213" s="70">
        <f t="array" ref="BW213">SUM(IF(AW213:BN213&gt;40,1,0))</f>
        <v>0</v>
      </c>
      <c r="BX213" s="70">
        <f t="shared" si="193"/>
        <v>0</v>
      </c>
      <c r="BY213" s="70">
        <v>4.4159999999999977</v>
      </c>
      <c r="BZ213" s="70">
        <v>4.4000000000000004</v>
      </c>
      <c r="CA213" s="70">
        <v>6.6</v>
      </c>
      <c r="CB213" s="70">
        <v>1.1000000000000001</v>
      </c>
      <c r="CC213" s="70">
        <v>5.9039999999999759</v>
      </c>
      <c r="CD213" s="70">
        <v>12.311999999999967</v>
      </c>
      <c r="CE213" s="70">
        <v>51.5</v>
      </c>
      <c r="CF213" s="70">
        <v>2.7</v>
      </c>
      <c r="CG213" s="70">
        <v>4.4520000000000115</v>
      </c>
      <c r="CH213" s="70">
        <v>7.6</v>
      </c>
      <c r="CI213" s="70">
        <v>8.1140000000000221</v>
      </c>
      <c r="CJ213" s="70">
        <v>5.1909999999999901</v>
      </c>
      <c r="CK213" s="70">
        <v>9.3000000000000007</v>
      </c>
      <c r="CL213" s="70">
        <v>0.5</v>
      </c>
      <c r="CM213" s="70">
        <v>4.3</v>
      </c>
      <c r="CN213" s="70">
        <v>3.7</v>
      </c>
      <c r="CO213" s="70">
        <v>9.1999999999999993</v>
      </c>
      <c r="CP213" s="70">
        <v>21.7</v>
      </c>
      <c r="CQ213" s="70">
        <f t="shared" si="194"/>
        <v>9.0549444444444394</v>
      </c>
      <c r="CR213" s="70">
        <f t="shared" si="172"/>
        <v>5.5474999999999834</v>
      </c>
      <c r="CS213" s="70">
        <f t="shared" si="173"/>
        <v>51.5</v>
      </c>
      <c r="CT213" s="70">
        <f t="shared" si="174"/>
        <v>18</v>
      </c>
      <c r="CU213" s="70">
        <f t="array" ref="CU213">SUM(IF($BY213:$CP213&lt;0,1,0))</f>
        <v>0</v>
      </c>
      <c r="CV213" s="70">
        <f t="shared" si="175"/>
        <v>0</v>
      </c>
      <c r="CW213" s="70">
        <f t="array" ref="CW213">SUM(IF($BY213:$CP213&gt;20,1,0))</f>
        <v>2</v>
      </c>
      <c r="CX213" s="70">
        <f t="shared" si="176"/>
        <v>11.111111111111111</v>
      </c>
      <c r="CY213" s="70">
        <f t="array" ref="CY213">SUM(IF(BY213:CP213&gt;40,1,0))</f>
        <v>1</v>
      </c>
      <c r="CZ213" s="70">
        <f t="shared" si="195"/>
        <v>5.5555555555555554</v>
      </c>
      <c r="DA213" s="70">
        <v>1.8</v>
      </c>
      <c r="DB213" s="70">
        <v>2.7</v>
      </c>
      <c r="DC213" s="70">
        <f t="shared" si="196"/>
        <v>2.25</v>
      </c>
      <c r="DD213" s="70">
        <f t="shared" si="177"/>
        <v>2.25</v>
      </c>
      <c r="DE213" s="70">
        <f t="shared" si="178"/>
        <v>2.7</v>
      </c>
      <c r="DF213" s="70">
        <f t="shared" si="179"/>
        <v>2</v>
      </c>
      <c r="DG213" s="70">
        <f t="array" ref="DG213">SUM(IF($DA213:$DB213&lt;0,1,0))</f>
        <v>0</v>
      </c>
      <c r="DH213" s="70">
        <f t="shared" si="180"/>
        <v>0</v>
      </c>
      <c r="DI213" s="70">
        <f t="array" ref="DI213">SUM(IF($DA213:$DB213&gt;20,1,0))</f>
        <v>0</v>
      </c>
      <c r="DJ213" s="70">
        <f t="shared" si="181"/>
        <v>0</v>
      </c>
      <c r="DK213" s="70">
        <f t="array" ref="DK213">SUM(IF(DA213:DB213&gt;40,1,0))</f>
        <v>0</v>
      </c>
      <c r="DL213" s="70">
        <f t="shared" si="197"/>
        <v>0</v>
      </c>
      <c r="DM213" s="70">
        <v>2.2999999999999998</v>
      </c>
      <c r="DN213" s="70">
        <v>2.2999999999999998</v>
      </c>
      <c r="DO213" s="70">
        <f t="shared" si="153"/>
        <v>2.2999999999999998</v>
      </c>
      <c r="DP213" s="70">
        <f t="shared" si="148"/>
        <v>2.2999999999999998</v>
      </c>
      <c r="DQ213" s="70">
        <f t="shared" si="149"/>
        <v>2.2999999999999998</v>
      </c>
      <c r="DR213" s="70">
        <f t="shared" si="150"/>
        <v>2</v>
      </c>
      <c r="DS213" s="70">
        <f t="array" ref="DS213">SUM(IF($DM213:$DN213&lt;0,1,0))</f>
        <v>0</v>
      </c>
      <c r="DT213" s="70">
        <f t="shared" si="151"/>
        <v>0</v>
      </c>
      <c r="DU213" s="70">
        <f t="array" ref="DU213">SUM(IF($DM213:$DN213&gt;20,1,0))</f>
        <v>0</v>
      </c>
      <c r="DV213" s="70">
        <f t="shared" si="152"/>
        <v>0</v>
      </c>
      <c r="DW213" s="70">
        <f t="array" ref="DW213">SUM(IF(DM213:DN213&gt;40,1,0))</f>
        <v>0</v>
      </c>
      <c r="DX213" s="70">
        <f t="shared" si="154"/>
        <v>0</v>
      </c>
      <c r="DY213" s="70">
        <f t="shared" si="199"/>
        <v>7.7781064274751488</v>
      </c>
      <c r="DZ213" s="70">
        <f t="shared" si="182"/>
        <v>3.6060000000000092</v>
      </c>
      <c r="EA213" s="70">
        <f t="shared" si="183"/>
        <v>132.74677386774928</v>
      </c>
      <c r="EB213" s="70">
        <f t="shared" si="200"/>
        <v>3.3395678358645902</v>
      </c>
      <c r="EC213" s="70">
        <f t="shared" si="184"/>
        <v>17.834342377058427</v>
      </c>
      <c r="ED213" s="70">
        <f t="shared" si="185"/>
        <v>66</v>
      </c>
      <c r="EE213" s="70">
        <f t="shared" si="185"/>
        <v>3</v>
      </c>
      <c r="EF213" s="70">
        <f t="shared" si="186"/>
        <v>4.5454545454545459</v>
      </c>
      <c r="EG213" s="70">
        <f t="shared" si="187"/>
        <v>4</v>
      </c>
      <c r="EH213" s="103">
        <f t="shared" si="188"/>
        <v>6.0606060606060606</v>
      </c>
      <c r="EI213" s="70">
        <f t="shared" si="201"/>
        <v>10.606060606060607</v>
      </c>
      <c r="EJ213" s="70">
        <f t="shared" si="189"/>
        <v>3</v>
      </c>
      <c r="EK213" s="70">
        <f t="shared" si="198"/>
        <v>4.5454545454545459</v>
      </c>
      <c r="EL213" s="37"/>
      <c r="EM213" s="37"/>
      <c r="EN213" s="37"/>
      <c r="EO213" s="37"/>
    </row>
    <row r="214" spans="2:145" x14ac:dyDescent="0.4">
      <c r="B214" s="69">
        <v>2005</v>
      </c>
      <c r="C214" s="70">
        <v>1.3819999999999943</v>
      </c>
      <c r="D214" s="70">
        <v>23</v>
      </c>
      <c r="E214" s="70">
        <v>2.8850000000000264</v>
      </c>
      <c r="F214" s="70">
        <v>3.8839999999999986</v>
      </c>
      <c r="G214" s="70">
        <v>8.8260000000000005</v>
      </c>
      <c r="H214" s="70">
        <v>15.095000000000013</v>
      </c>
      <c r="I214" s="70">
        <v>7.8230000000000022</v>
      </c>
      <c r="J214" s="70">
        <v>4.9209999999999976</v>
      </c>
      <c r="K214" s="70">
        <v>0.98300000000000054</v>
      </c>
      <c r="L214" s="70">
        <v>17.855999999999984</v>
      </c>
      <c r="M214" s="70">
        <v>3.3930000000000016</v>
      </c>
      <c r="N214" s="70">
        <v>1.4440000000000008</v>
      </c>
      <c r="O214" s="70">
        <v>18.325000000000014</v>
      </c>
      <c r="P214" s="70">
        <v>585.84436556095409</v>
      </c>
      <c r="Q214" s="70">
        <f t="shared" si="161"/>
        <v>49.690097540068152</v>
      </c>
      <c r="R214" s="70">
        <f t="shared" si="155"/>
        <v>6.3719999999999999</v>
      </c>
      <c r="S214" s="70">
        <f t="shared" si="156"/>
        <v>585.84436556095409</v>
      </c>
      <c r="T214" s="70">
        <f t="shared" si="157"/>
        <v>14</v>
      </c>
      <c r="U214" s="70">
        <f t="array" ref="U214">SUM(IF($C214:$P214&lt;0,1,0))</f>
        <v>0</v>
      </c>
      <c r="V214" s="70">
        <f t="shared" si="158"/>
        <v>0</v>
      </c>
      <c r="W214" s="70">
        <f t="array" ref="W214">SUM(IF($C214:$P214&gt;20,1,0))</f>
        <v>2</v>
      </c>
      <c r="X214" s="70">
        <f t="shared" si="159"/>
        <v>14.285714285714285</v>
      </c>
      <c r="Y214" s="70">
        <f t="array" ref="Y214">SUM(IF(C214:P214&gt;40,1,0))</f>
        <v>1</v>
      </c>
      <c r="Z214" s="70">
        <f t="shared" si="160"/>
        <v>7.1428571428571423</v>
      </c>
      <c r="AA214" s="70">
        <v>1.8000000000000016</v>
      </c>
      <c r="AB214" s="70">
        <v>0.90500000000000025</v>
      </c>
      <c r="AC214" s="70">
        <v>4.4110000000000094</v>
      </c>
      <c r="AD214" s="70">
        <v>10.458999999999996</v>
      </c>
      <c r="AE214" s="70">
        <v>-0.27399999999998537</v>
      </c>
      <c r="AF214" s="70">
        <v>2.7539999999999898</v>
      </c>
      <c r="AG214" s="70">
        <v>3.0389999999999917</v>
      </c>
      <c r="AH214" s="70">
        <v>10.741</v>
      </c>
      <c r="AI214" s="70">
        <v>6.5949999999999953</v>
      </c>
      <c r="AJ214" s="70">
        <v>0.4729999999999901</v>
      </c>
      <c r="AK214" s="70">
        <v>2.3079999999999989</v>
      </c>
      <c r="AL214" s="70">
        <v>4.5420000000000016</v>
      </c>
      <c r="AM214" s="70">
        <f t="shared" si="190"/>
        <v>3.9794166666666655</v>
      </c>
      <c r="AN214" s="70">
        <f t="shared" si="162"/>
        <v>2.8964999999999907</v>
      </c>
      <c r="AO214" s="70">
        <f t="shared" si="163"/>
        <v>10.741</v>
      </c>
      <c r="AP214" s="70">
        <f t="shared" si="164"/>
        <v>12</v>
      </c>
      <c r="AQ214" s="70">
        <f t="array" ref="AQ214">SUM(IF($AA214:$AL214&lt;0,1,0))</f>
        <v>1</v>
      </c>
      <c r="AR214" s="70">
        <f t="shared" si="165"/>
        <v>8.3333333333333339</v>
      </c>
      <c r="AS214" s="70">
        <f t="array" ref="AS214">SUM(IF($AA214:$AL214&gt;20,1,0))</f>
        <v>0</v>
      </c>
      <c r="AT214" s="70">
        <f t="shared" si="166"/>
        <v>0</v>
      </c>
      <c r="AU214" s="70">
        <f t="array" ref="AU214">SUM(IF(AA214:AL214&gt;40,1,0))</f>
        <v>0</v>
      </c>
      <c r="AV214" s="70">
        <f t="shared" si="191"/>
        <v>0</v>
      </c>
      <c r="AW214" s="70">
        <v>2.1079999999999988</v>
      </c>
      <c r="AX214" s="70">
        <v>2.5339999999999918</v>
      </c>
      <c r="AY214" s="70">
        <v>1.8090000000000162</v>
      </c>
      <c r="AZ214" s="70">
        <v>0.77100000000001057</v>
      </c>
      <c r="BA214" s="70">
        <v>1.898999999999994</v>
      </c>
      <c r="BB214" s="70">
        <v>1.9199999999999884</v>
      </c>
      <c r="BC214" s="70">
        <v>3.6219999999999919</v>
      </c>
      <c r="BD214" s="70">
        <v>3.5509999999999708</v>
      </c>
      <c r="BE214" s="70">
        <v>2.2059999999999969</v>
      </c>
      <c r="BF214" s="70">
        <v>1.5020000000000255</v>
      </c>
      <c r="BG214" s="70">
        <v>1.5220000000000233</v>
      </c>
      <c r="BH214" s="70">
        <v>2.1330000000000071</v>
      </c>
      <c r="BI214" s="70">
        <v>2.12699999999999</v>
      </c>
      <c r="BJ214" s="70">
        <v>12.683333267675412</v>
      </c>
      <c r="BK214" s="70">
        <v>3.3820000000000183</v>
      </c>
      <c r="BL214" s="70">
        <v>0.4529999999999923</v>
      </c>
      <c r="BM214" s="70">
        <v>8.179000000000002</v>
      </c>
      <c r="BN214" s="70">
        <v>2.8241683638832393</v>
      </c>
      <c r="BO214" s="70">
        <f t="shared" si="192"/>
        <v>3.0680834239754815</v>
      </c>
      <c r="BP214" s="70">
        <f t="shared" si="167"/>
        <v>2.1299999999999986</v>
      </c>
      <c r="BQ214" s="70">
        <f t="shared" si="168"/>
        <v>12.683333267675412</v>
      </c>
      <c r="BR214" s="70">
        <f t="shared" si="169"/>
        <v>18</v>
      </c>
      <c r="BS214" s="70">
        <f t="array" ref="BS214">SUM(IF($AW214:$BN214&lt;0,1,0))</f>
        <v>0</v>
      </c>
      <c r="BT214" s="70">
        <f t="shared" si="170"/>
        <v>0</v>
      </c>
      <c r="BU214" s="70">
        <f t="array" ref="BU214">SUM(IF($AW214:$BN214&gt;20,1,0))</f>
        <v>0</v>
      </c>
      <c r="BV214" s="70">
        <f t="shared" si="171"/>
        <v>0</v>
      </c>
      <c r="BW214" s="70">
        <f t="array" ref="BW214">SUM(IF(AW214:BN214&gt;40,1,0))</f>
        <v>0</v>
      </c>
      <c r="BX214" s="70">
        <f t="shared" si="193"/>
        <v>0</v>
      </c>
      <c r="BY214" s="70">
        <v>9.6419999999999959</v>
      </c>
      <c r="BZ214" s="70">
        <v>5.3999999999999826</v>
      </c>
      <c r="CA214" s="70">
        <v>6.8699999999999983</v>
      </c>
      <c r="CB214" s="70">
        <v>3.0520000000000103</v>
      </c>
      <c r="CC214" s="70">
        <v>5.0510000000000277</v>
      </c>
      <c r="CD214" s="70">
        <v>13.799999999999969</v>
      </c>
      <c r="CE214" s="70">
        <v>4.1899999999999826</v>
      </c>
      <c r="CF214" s="70">
        <v>2.122999999999986</v>
      </c>
      <c r="CG214" s="70">
        <v>4.689999999999972</v>
      </c>
      <c r="CH214" s="70">
        <v>9.1069999999999993</v>
      </c>
      <c r="CI214" s="70">
        <v>8.808999999999978</v>
      </c>
      <c r="CJ214" s="70">
        <v>3.3330000000000082</v>
      </c>
      <c r="CK214" s="70">
        <v>9.5989999999999789</v>
      </c>
      <c r="CL214" s="70">
        <v>2.8680000000000039</v>
      </c>
      <c r="CM214" s="70">
        <v>6.8070000000000297</v>
      </c>
      <c r="CN214" s="70">
        <v>1.6180000000000305</v>
      </c>
      <c r="CO214" s="70">
        <v>4.6999999999999931</v>
      </c>
      <c r="CP214" s="70">
        <v>15.955000000000009</v>
      </c>
      <c r="CQ214" s="70">
        <f t="shared" si="194"/>
        <v>6.5341111111111081</v>
      </c>
      <c r="CR214" s="70">
        <f t="shared" si="172"/>
        <v>5.2255000000000056</v>
      </c>
      <c r="CS214" s="70">
        <f t="shared" si="173"/>
        <v>15.955000000000009</v>
      </c>
      <c r="CT214" s="70">
        <f t="shared" si="174"/>
        <v>18</v>
      </c>
      <c r="CU214" s="70">
        <f t="array" ref="CU214">SUM(IF($BY214:$CP214&lt;0,1,0))</f>
        <v>0</v>
      </c>
      <c r="CV214" s="70">
        <f t="shared" si="175"/>
        <v>0</v>
      </c>
      <c r="CW214" s="70">
        <f t="array" ref="CW214">SUM(IF($BY214:$CP214&gt;20,1,0))</f>
        <v>0</v>
      </c>
      <c r="CX214" s="70">
        <f t="shared" si="176"/>
        <v>0</v>
      </c>
      <c r="CY214" s="70">
        <f t="array" ref="CY214">SUM(IF(BY214:CP214&gt;40,1,0))</f>
        <v>0</v>
      </c>
      <c r="CZ214" s="70">
        <f t="shared" si="195"/>
        <v>0</v>
      </c>
      <c r="DA214" s="70">
        <v>2.2300000000000209</v>
      </c>
      <c r="DB214" s="70">
        <v>3.3931057850627111</v>
      </c>
      <c r="DC214" s="70">
        <f t="shared" si="196"/>
        <v>2.811552892531366</v>
      </c>
      <c r="DD214" s="70">
        <f t="shared" si="177"/>
        <v>2.811552892531366</v>
      </c>
      <c r="DE214" s="70">
        <f t="shared" si="178"/>
        <v>3.3931057850627111</v>
      </c>
      <c r="DF214" s="70">
        <f t="shared" si="179"/>
        <v>2</v>
      </c>
      <c r="DG214" s="70">
        <f t="array" ref="DG214">SUM(IF($DA214:$DB214&lt;0,1,0))</f>
        <v>0</v>
      </c>
      <c r="DH214" s="70">
        <f t="shared" si="180"/>
        <v>0</v>
      </c>
      <c r="DI214" s="70">
        <f t="array" ref="DI214">SUM(IF($DA214:$DB214&gt;20,1,0))</f>
        <v>0</v>
      </c>
      <c r="DJ214" s="70">
        <f t="shared" si="181"/>
        <v>0</v>
      </c>
      <c r="DK214" s="70">
        <f t="array" ref="DK214">SUM(IF(DA214:DB214&gt;40,1,0))</f>
        <v>0</v>
      </c>
      <c r="DL214" s="70">
        <f t="shared" si="197"/>
        <v>0</v>
      </c>
      <c r="DM214" s="70">
        <v>2.6920000000000277</v>
      </c>
      <c r="DN214" s="70">
        <v>3.0380000000000074</v>
      </c>
      <c r="DO214" s="70">
        <f t="shared" si="153"/>
        <v>2.8650000000000175</v>
      </c>
      <c r="DP214" s="70">
        <f t="shared" si="148"/>
        <v>2.8650000000000175</v>
      </c>
      <c r="DQ214" s="70">
        <f t="shared" si="149"/>
        <v>3.0380000000000074</v>
      </c>
      <c r="DR214" s="70">
        <f t="shared" si="150"/>
        <v>2</v>
      </c>
      <c r="DS214" s="70">
        <f t="array" ref="DS214">SUM(IF($DM214:$DN214&lt;0,1,0))</f>
        <v>0</v>
      </c>
      <c r="DT214" s="70">
        <f t="shared" si="151"/>
        <v>0</v>
      </c>
      <c r="DU214" s="70">
        <f t="array" ref="DU214">SUM(IF($DM214:$DN214&gt;20,1,0))</f>
        <v>0</v>
      </c>
      <c r="DV214" s="70">
        <f t="shared" si="152"/>
        <v>0</v>
      </c>
      <c r="DW214" s="70">
        <f t="array" ref="DW214">SUM(IF(DM214:DN214&gt;40,1,0))</f>
        <v>0</v>
      </c>
      <c r="DX214" s="70">
        <f t="shared" si="154"/>
        <v>0</v>
      </c>
      <c r="DY214" s="70">
        <f t="shared" si="199"/>
        <v>14.054651105720835</v>
      </c>
      <c r="DZ214" s="70">
        <f t="shared" si="182"/>
        <v>3.3875000000000099</v>
      </c>
      <c r="EA214" s="70">
        <f t="shared" si="183"/>
        <v>585.84436556095409</v>
      </c>
      <c r="EB214" s="70">
        <f t="shared" si="200"/>
        <v>3.446151169197925</v>
      </c>
      <c r="EC214" s="70">
        <f t="shared" si="184"/>
        <v>71.630338344079874</v>
      </c>
      <c r="ED214" s="70">
        <f t="shared" si="185"/>
        <v>66</v>
      </c>
      <c r="EE214" s="70">
        <f t="shared" si="185"/>
        <v>1</v>
      </c>
      <c r="EF214" s="70">
        <f t="shared" si="186"/>
        <v>1.5151515151515151</v>
      </c>
      <c r="EG214" s="70">
        <f t="shared" si="187"/>
        <v>2</v>
      </c>
      <c r="EH214" s="103">
        <f t="shared" si="188"/>
        <v>3.0303030303030303</v>
      </c>
      <c r="EI214" s="70">
        <f t="shared" si="201"/>
        <v>9.0909090909090917</v>
      </c>
      <c r="EJ214" s="70">
        <f t="shared" si="189"/>
        <v>1</v>
      </c>
      <c r="EK214" s="70">
        <f t="shared" si="198"/>
        <v>1.5151515151515151</v>
      </c>
      <c r="EL214" s="37"/>
      <c r="EM214" s="37"/>
      <c r="EN214" s="37"/>
      <c r="EO214" s="37"/>
    </row>
    <row r="215" spans="2:145" s="28" customFormat="1" x14ac:dyDescent="0.4">
      <c r="B215" s="104">
        <v>2006</v>
      </c>
      <c r="C215" s="59">
        <v>2.3150000000000004</v>
      </c>
      <c r="D215" s="59">
        <v>13.304999999999989</v>
      </c>
      <c r="E215" s="59">
        <v>6.694</v>
      </c>
      <c r="F215" s="59">
        <v>2.4660000000000126</v>
      </c>
      <c r="G215" s="59">
        <v>4.2019999999999724</v>
      </c>
      <c r="H215" s="59">
        <v>11.683</v>
      </c>
      <c r="I215" s="59">
        <v>6.0410000000000075</v>
      </c>
      <c r="J215" s="59">
        <v>8.9299999999999926</v>
      </c>
      <c r="K215" s="59">
        <v>3.2850000000000046</v>
      </c>
      <c r="L215" s="59">
        <v>8.2180000000000142</v>
      </c>
      <c r="M215" s="59">
        <v>4.6880000000000033</v>
      </c>
      <c r="N215" s="59">
        <v>4.1430000000000078</v>
      </c>
      <c r="O215" s="59">
        <v>9.0170000000000083</v>
      </c>
      <c r="P215" s="59">
        <v>1281.1136050583334</v>
      </c>
      <c r="Q215" s="59">
        <f t="shared" si="161"/>
        <v>97.578614647023826</v>
      </c>
      <c r="R215" s="59">
        <f t="shared" si="155"/>
        <v>6.3675000000000033</v>
      </c>
      <c r="S215" s="59">
        <f t="shared" si="156"/>
        <v>1281.1136050583334</v>
      </c>
      <c r="T215" s="59">
        <f t="shared" si="157"/>
        <v>14</v>
      </c>
      <c r="U215" s="59">
        <f t="array" ref="U215">SUM(IF($C215:$P215&lt;0,1,0))</f>
        <v>0</v>
      </c>
      <c r="V215" s="59">
        <f t="shared" si="158"/>
        <v>0</v>
      </c>
      <c r="W215" s="59">
        <f t="array" ref="W215">SUM(IF($C215:$P215&gt;20,1,0))</f>
        <v>1</v>
      </c>
      <c r="X215" s="59">
        <f t="shared" si="159"/>
        <v>7.1428571428571423</v>
      </c>
      <c r="Y215" s="59">
        <f t="array" ref="Y215">SUM(IF(C215:P215&gt;40,1,0))</f>
        <v>1</v>
      </c>
      <c r="Z215" s="59">
        <f t="shared" si="160"/>
        <v>7.1428571428571423</v>
      </c>
      <c r="AA215" s="59">
        <v>1.4999999999999902</v>
      </c>
      <c r="AB215" s="59">
        <v>2.0250000000000323</v>
      </c>
      <c r="AC215" s="59">
        <v>6.956999999999991</v>
      </c>
      <c r="AD215" s="59">
        <v>13.104000000000005</v>
      </c>
      <c r="AE215" s="59">
        <v>0.24299999999999322</v>
      </c>
      <c r="AF215" s="59">
        <v>2.2420000000000107</v>
      </c>
      <c r="AG215" s="59">
        <v>3.6209999999999853</v>
      </c>
      <c r="AH215" s="59">
        <v>26.327999999999975</v>
      </c>
      <c r="AI215" s="59">
        <v>5.4670000000000218</v>
      </c>
      <c r="AJ215" s="59">
        <v>0.97299999999997944</v>
      </c>
      <c r="AK215" s="59">
        <v>0.59800000000000963</v>
      </c>
      <c r="AL215" s="59">
        <v>4.6450000000000102</v>
      </c>
      <c r="AM215" s="59">
        <f t="shared" si="190"/>
        <v>5.6419166666666669</v>
      </c>
      <c r="AN215" s="59">
        <f t="shared" si="162"/>
        <v>2.931499999999998</v>
      </c>
      <c r="AO215" s="59">
        <f t="shared" si="163"/>
        <v>26.327999999999975</v>
      </c>
      <c r="AP215" s="59">
        <f t="shared" si="164"/>
        <v>12</v>
      </c>
      <c r="AQ215" s="59">
        <f t="array" ref="AQ215">SUM(IF($AA215:$AL215&lt;0,1,0))</f>
        <v>0</v>
      </c>
      <c r="AR215" s="59">
        <f t="shared" si="165"/>
        <v>0</v>
      </c>
      <c r="AS215" s="59">
        <f t="array" ref="AS215">SUM(IF($AA215:$AL215&gt;20,1,0))</f>
        <v>1</v>
      </c>
      <c r="AT215" s="59">
        <f t="shared" si="166"/>
        <v>8.3333333333333321</v>
      </c>
      <c r="AU215" s="59">
        <f t="array" ref="AU215">SUM(IF(AA215:AL215&gt;40,1,0))</f>
        <v>0</v>
      </c>
      <c r="AV215" s="59">
        <f t="shared" si="191"/>
        <v>0</v>
      </c>
      <c r="AW215" s="59">
        <v>1.6899999999999693</v>
      </c>
      <c r="AX215" s="59">
        <v>2.3349999999999982</v>
      </c>
      <c r="AY215" s="59">
        <v>1.8899999999999917</v>
      </c>
      <c r="AZ215" s="59">
        <v>1.2750000000000261</v>
      </c>
      <c r="BA215" s="59">
        <v>1.9150000000000063</v>
      </c>
      <c r="BB215" s="59">
        <v>1.7840000000000078</v>
      </c>
      <c r="BC215" s="59">
        <v>2.909000000000006</v>
      </c>
      <c r="BD215" s="59">
        <v>3.8780000000000037</v>
      </c>
      <c r="BE215" s="59">
        <v>2.2170000000000023</v>
      </c>
      <c r="BF215" s="59">
        <v>1.6510000000000025</v>
      </c>
      <c r="BG215" s="59">
        <v>2.3320000000000007</v>
      </c>
      <c r="BH215" s="59">
        <v>1.0329999999999728</v>
      </c>
      <c r="BI215" s="59">
        <v>3.0429999999999957</v>
      </c>
      <c r="BJ215" s="59">
        <v>9.6786598913075839</v>
      </c>
      <c r="BK215" s="59">
        <v>3.5629999999999828</v>
      </c>
      <c r="BL215" s="59">
        <v>1.3600000000000056</v>
      </c>
      <c r="BM215" s="59">
        <v>9.5969999999999658</v>
      </c>
      <c r="BN215" s="59">
        <v>3.1955631849993393</v>
      </c>
      <c r="BO215" s="59">
        <f t="shared" si="192"/>
        <v>3.0747901709059366</v>
      </c>
      <c r="BP215" s="59">
        <f t="shared" si="167"/>
        <v>2.2745000000000015</v>
      </c>
      <c r="BQ215" s="59">
        <f t="shared" si="168"/>
        <v>9.6786598913075839</v>
      </c>
      <c r="BR215" s="59">
        <f t="shared" si="169"/>
        <v>18</v>
      </c>
      <c r="BS215" s="59">
        <f t="array" ref="BS215">SUM(IF($AW215:$BN215&lt;0,1,0))</f>
        <v>0</v>
      </c>
      <c r="BT215" s="59">
        <f t="shared" si="170"/>
        <v>0</v>
      </c>
      <c r="BU215" s="59">
        <f t="array" ref="BU215">SUM(IF($AW215:$BN215&gt;20,1,0))</f>
        <v>0</v>
      </c>
      <c r="BV215" s="59">
        <f t="shared" si="171"/>
        <v>0</v>
      </c>
      <c r="BW215" s="59">
        <f t="array" ref="BW215">SUM(IF(AW215:BN215&gt;40,1,0))</f>
        <v>0</v>
      </c>
      <c r="BX215" s="59">
        <f t="shared" si="193"/>
        <v>0</v>
      </c>
      <c r="BY215" s="59">
        <v>10.898000000000007</v>
      </c>
      <c r="BZ215" s="59">
        <v>4.3000000000000149</v>
      </c>
      <c r="CA215" s="59">
        <v>4.1840000000000099</v>
      </c>
      <c r="CB215" s="59">
        <v>3.391999999999995</v>
      </c>
      <c r="CC215" s="59">
        <v>4.2929999999999913</v>
      </c>
      <c r="CD215" s="59">
        <v>11.468999999999996</v>
      </c>
      <c r="CE215" s="59">
        <v>7.5730000000000075</v>
      </c>
      <c r="CF215" s="59">
        <v>3.2999999999999918</v>
      </c>
      <c r="CG215" s="59">
        <v>4.0350000000000108</v>
      </c>
      <c r="CH215" s="59">
        <v>6.5620000000000012</v>
      </c>
      <c r="CI215" s="59">
        <v>5.5779999999999941</v>
      </c>
      <c r="CJ215" s="59">
        <v>4.0529999999999955</v>
      </c>
      <c r="CK215" s="59">
        <v>9.1400000000000148</v>
      </c>
      <c r="CL215" s="59">
        <v>2.4579999999999602</v>
      </c>
      <c r="CM215" s="59">
        <v>9.590999999999994</v>
      </c>
      <c r="CN215" s="59">
        <v>2.0010000000000083</v>
      </c>
      <c r="CO215" s="59">
        <v>6.3979999999999926</v>
      </c>
      <c r="CP215" s="59">
        <v>13.654000000000011</v>
      </c>
      <c r="CQ215" s="59">
        <f t="shared" si="194"/>
        <v>6.2710555555555549</v>
      </c>
      <c r="CR215" s="59">
        <f t="shared" si="172"/>
        <v>4.9390000000000045</v>
      </c>
      <c r="CS215" s="59">
        <f t="shared" si="173"/>
        <v>13.654000000000011</v>
      </c>
      <c r="CT215" s="59">
        <f t="shared" si="174"/>
        <v>18</v>
      </c>
      <c r="CU215" s="59">
        <f t="array" ref="CU215">SUM(IF($BY215:$CP215&lt;0,1,0))</f>
        <v>0</v>
      </c>
      <c r="CV215" s="59">
        <f t="shared" si="175"/>
        <v>0</v>
      </c>
      <c r="CW215" s="59">
        <f t="array" ref="CW215">SUM(IF($BY215:$CP215&gt;20,1,0))</f>
        <v>0</v>
      </c>
      <c r="CX215" s="59">
        <f t="shared" si="176"/>
        <v>0</v>
      </c>
      <c r="CY215" s="59">
        <f t="array" ref="CY215">SUM(IF(BY215:CP215&gt;40,1,0))</f>
        <v>0</v>
      </c>
      <c r="CZ215" s="59">
        <f t="shared" si="195"/>
        <v>0</v>
      </c>
      <c r="DA215" s="59">
        <v>2.0180000000000087</v>
      </c>
      <c r="DB215" s="59">
        <v>3.2259385945148766</v>
      </c>
      <c r="DC215" s="59">
        <f t="shared" si="196"/>
        <v>2.6219692972574427</v>
      </c>
      <c r="DD215" s="59">
        <f t="shared" si="177"/>
        <v>2.6219692972574427</v>
      </c>
      <c r="DE215" s="59">
        <f t="shared" si="178"/>
        <v>3.2259385945148766</v>
      </c>
      <c r="DF215" s="59">
        <f t="shared" si="179"/>
        <v>2</v>
      </c>
      <c r="DG215" s="59">
        <f t="array" ref="DG215">SUM(IF($DA215:$DB215&lt;0,1,0))</f>
        <v>0</v>
      </c>
      <c r="DH215" s="59">
        <f t="shared" si="180"/>
        <v>0</v>
      </c>
      <c r="DI215" s="59">
        <f t="array" ref="DI215">SUM(IF($DA215:$DB215&gt;20,1,0))</f>
        <v>0</v>
      </c>
      <c r="DJ215" s="59">
        <f t="shared" si="181"/>
        <v>0</v>
      </c>
      <c r="DK215" s="59">
        <f t="array" ref="DK215">SUM(IF(DA215:DB215&gt;40,1,0))</f>
        <v>0</v>
      </c>
      <c r="DL215" s="59">
        <f t="shared" si="197"/>
        <v>0</v>
      </c>
      <c r="DM215" s="59">
        <v>3.5549999999999971</v>
      </c>
      <c r="DN215" s="59">
        <v>3.3619999999999983</v>
      </c>
      <c r="DO215" s="59">
        <f t="shared" si="153"/>
        <v>3.4584999999999977</v>
      </c>
      <c r="DP215" s="59">
        <f t="shared" si="148"/>
        <v>3.4584999999999977</v>
      </c>
      <c r="DQ215" s="59">
        <f t="shared" si="149"/>
        <v>3.5549999999999971</v>
      </c>
      <c r="DR215" s="59">
        <f t="shared" si="150"/>
        <v>2</v>
      </c>
      <c r="DS215" s="59">
        <f t="array" ref="DS215">SUM(IF($DM215:$DN215&lt;0,1,0))</f>
        <v>0</v>
      </c>
      <c r="DT215" s="59">
        <f t="shared" si="151"/>
        <v>0</v>
      </c>
      <c r="DU215" s="59">
        <f t="array" ref="DU215">SUM(IF($DM215:$DN215&gt;20,1,0))</f>
        <v>0</v>
      </c>
      <c r="DV215" s="59">
        <f t="shared" si="152"/>
        <v>0</v>
      </c>
      <c r="DW215" s="59">
        <f t="array" ref="DW215">SUM(IF(DM215:DN215&gt;40,1,0))</f>
        <v>0</v>
      </c>
      <c r="DX215" s="59">
        <f t="shared" si="154"/>
        <v>0</v>
      </c>
      <c r="DY215" s="59">
        <f t="shared" si="199"/>
        <v>24.457420708017505</v>
      </c>
      <c r="DZ215" s="59">
        <f t="shared" si="182"/>
        <v>3.7494999999999945</v>
      </c>
      <c r="EA215" s="59">
        <f t="shared" si="183"/>
        <v>1281.1136050583334</v>
      </c>
      <c r="EB215" s="59">
        <f t="shared" si="200"/>
        <v>3.4960678358645905</v>
      </c>
      <c r="EC215" s="59">
        <f t="shared" si="184"/>
        <v>157.12252427429732</v>
      </c>
      <c r="ED215" s="59">
        <f t="shared" si="185"/>
        <v>66</v>
      </c>
      <c r="EE215" s="59">
        <f t="shared" si="185"/>
        <v>0</v>
      </c>
      <c r="EF215" s="59">
        <f t="shared" si="186"/>
        <v>0</v>
      </c>
      <c r="EG215" s="59">
        <f t="shared" si="187"/>
        <v>2</v>
      </c>
      <c r="EH215" s="103">
        <f t="shared" si="188"/>
        <v>3.0303030303030303</v>
      </c>
      <c r="EI215" s="59">
        <f t="shared" si="201"/>
        <v>7.8282828282828278</v>
      </c>
      <c r="EJ215" s="59">
        <f t="shared" si="189"/>
        <v>1</v>
      </c>
      <c r="EK215" s="59">
        <f t="shared" si="198"/>
        <v>1.5151515151515151</v>
      </c>
      <c r="EL215" s="105"/>
      <c r="EM215" s="105"/>
      <c r="EN215" s="105"/>
      <c r="EO215" s="105"/>
    </row>
    <row r="216" spans="2:145" x14ac:dyDescent="0.4">
      <c r="B216" s="69">
        <v>2007</v>
      </c>
      <c r="C216" s="70">
        <v>3.6739999999999995</v>
      </c>
      <c r="D216" s="70">
        <v>12.248999999999999</v>
      </c>
      <c r="E216" s="70">
        <v>0.93499999999999694</v>
      </c>
      <c r="F216" s="70">
        <v>1.8960000000000088</v>
      </c>
      <c r="G216" s="70">
        <v>10.959000000000007</v>
      </c>
      <c r="H216" s="70">
        <v>10.72900000000001</v>
      </c>
      <c r="I216" s="70">
        <v>4.2650000000000299</v>
      </c>
      <c r="J216" s="70">
        <v>8.8270000000000302</v>
      </c>
      <c r="K216" s="70">
        <v>2.0359999999999934</v>
      </c>
      <c r="L216" s="70">
        <v>5.4130000000000011</v>
      </c>
      <c r="M216" s="70">
        <v>7.0899999999999963</v>
      </c>
      <c r="N216" s="70">
        <v>3.4380000000000077</v>
      </c>
      <c r="O216" s="70">
        <v>10.654999999999992</v>
      </c>
      <c r="P216" s="70">
        <v>66279.892368898101</v>
      </c>
      <c r="Q216" s="59">
        <f t="shared" si="161"/>
        <v>4740.1470263498641</v>
      </c>
      <c r="R216" s="59">
        <f t="shared" si="155"/>
        <v>6.2514999999999983</v>
      </c>
      <c r="S216" s="59">
        <f t="shared" si="156"/>
        <v>66279.892368898101</v>
      </c>
      <c r="T216" s="59">
        <f t="shared" si="157"/>
        <v>14</v>
      </c>
      <c r="U216" s="59">
        <f t="array" ref="U216">SUM(IF($C216:$P216&lt;0,1,0))</f>
        <v>0</v>
      </c>
      <c r="V216" s="59">
        <f t="shared" si="158"/>
        <v>0</v>
      </c>
      <c r="W216" s="59">
        <f t="array" ref="W216">SUM(IF($C216:$P216&gt;20,1,0))</f>
        <v>1</v>
      </c>
      <c r="X216" s="59">
        <f t="shared" si="159"/>
        <v>7.1428571428571423</v>
      </c>
      <c r="Y216" s="59">
        <f t="array" ref="Y216">SUM(IF(C216:P216&gt;40,1,0))</f>
        <v>1</v>
      </c>
      <c r="Z216" s="59">
        <f t="shared" si="160"/>
        <v>7.1428571428571423</v>
      </c>
      <c r="AA216" s="70">
        <v>4.8000000000000043</v>
      </c>
      <c r="AB216" s="70">
        <v>2.0210000000000061</v>
      </c>
      <c r="AC216" s="70">
        <v>5.9269999999999934</v>
      </c>
      <c r="AD216" s="70">
        <v>6.6619999999999679</v>
      </c>
      <c r="AE216" s="70">
        <v>6.0999999999999943E-2</v>
      </c>
      <c r="AF216" s="70">
        <v>2.5349999999999984</v>
      </c>
      <c r="AG216" s="70">
        <v>2.0270000000000232</v>
      </c>
      <c r="AH216" s="70">
        <v>30.935000000000002</v>
      </c>
      <c r="AI216" s="70">
        <v>2.9420000000000002</v>
      </c>
      <c r="AJ216" s="70">
        <v>2.0959999999999868</v>
      </c>
      <c r="AK216" s="70">
        <v>1.7980000000000329</v>
      </c>
      <c r="AL216" s="70">
        <v>2.2340000000000027</v>
      </c>
      <c r="AM216" s="70">
        <f t="shared" si="190"/>
        <v>5.3365000000000018</v>
      </c>
      <c r="AN216" s="70">
        <f t="shared" si="162"/>
        <v>2.3845000000000005</v>
      </c>
      <c r="AO216" s="70">
        <f t="shared" si="163"/>
        <v>30.935000000000002</v>
      </c>
      <c r="AP216" s="70">
        <f t="shared" si="164"/>
        <v>12</v>
      </c>
      <c r="AQ216" s="70">
        <f t="array" ref="AQ216">SUM(IF($AA216:$AL216&lt;0,1,0))</f>
        <v>0</v>
      </c>
      <c r="AR216" s="70">
        <f t="shared" si="165"/>
        <v>0</v>
      </c>
      <c r="AS216" s="70">
        <f t="array" ref="AS216">SUM(IF($AA216:$AL216&gt;20,1,0))</f>
        <v>1</v>
      </c>
      <c r="AT216" s="70">
        <f t="shared" si="166"/>
        <v>8.3333333333333321</v>
      </c>
      <c r="AU216" s="70">
        <f t="array" ref="AU216">SUM(IF(AA216:AL216&gt;40,1,0))</f>
        <v>0</v>
      </c>
      <c r="AV216" s="70">
        <f t="shared" si="191"/>
        <v>0</v>
      </c>
      <c r="AW216" s="70">
        <v>2.2029999999999994</v>
      </c>
      <c r="AX216" s="70">
        <v>1.8149999999999888</v>
      </c>
      <c r="AY216" s="70">
        <v>1.7139999999999711</v>
      </c>
      <c r="AZ216" s="70">
        <v>1.5840000000000076</v>
      </c>
      <c r="BA216" s="70">
        <v>1.6080000000000105</v>
      </c>
      <c r="BB216" s="70">
        <v>2.2850000000000037</v>
      </c>
      <c r="BC216" s="70">
        <v>3.8829999999999698</v>
      </c>
      <c r="BD216" s="70">
        <v>7.9350000000000032</v>
      </c>
      <c r="BE216" s="70">
        <v>2.0380000000000065</v>
      </c>
      <c r="BF216" s="70">
        <v>1.5830000000000011</v>
      </c>
      <c r="BG216" s="70">
        <v>0.72900000000000187</v>
      </c>
      <c r="BH216" s="70">
        <v>2.4920000000000053</v>
      </c>
      <c r="BI216" s="70">
        <v>2.4229999999999974</v>
      </c>
      <c r="BJ216" s="70">
        <v>9.0072070406507887</v>
      </c>
      <c r="BK216" s="70">
        <v>2.8440000000000021</v>
      </c>
      <c r="BL216" s="70">
        <v>2.2119999999999918</v>
      </c>
      <c r="BM216" s="70">
        <v>8.7560000000000073</v>
      </c>
      <c r="BN216" s="70">
        <v>4.2866282789507215</v>
      </c>
      <c r="BO216" s="70">
        <f t="shared" si="192"/>
        <v>3.2998797399778597</v>
      </c>
      <c r="BP216" s="70">
        <f t="shared" si="167"/>
        <v>2.2484999999999977</v>
      </c>
      <c r="BQ216" s="70">
        <f t="shared" si="168"/>
        <v>9.0072070406507887</v>
      </c>
      <c r="BR216" s="70">
        <f t="shared" si="169"/>
        <v>18</v>
      </c>
      <c r="BS216" s="70">
        <f t="array" ref="BS216">SUM(IF($AW216:$BN216&lt;0,1,0))</f>
        <v>0</v>
      </c>
      <c r="BT216" s="70">
        <f t="shared" si="170"/>
        <v>0</v>
      </c>
      <c r="BU216" s="70">
        <f t="array" ref="BU216">SUM(IF($AW216:$BN216&gt;20,1,0))</f>
        <v>0</v>
      </c>
      <c r="BV216" s="70">
        <f t="shared" si="171"/>
        <v>0</v>
      </c>
      <c r="BW216" s="70">
        <f t="array" ref="BW216">SUM(IF(AW216:BN216&gt;40,1,0))</f>
        <v>0</v>
      </c>
      <c r="BX216" s="70">
        <f t="shared" si="193"/>
        <v>0</v>
      </c>
      <c r="BY216" s="70">
        <v>8.8300000000000054</v>
      </c>
      <c r="BZ216" s="70">
        <v>6.655999999999973</v>
      </c>
      <c r="CA216" s="70">
        <v>3.6410000000000053</v>
      </c>
      <c r="CB216" s="70">
        <v>4.4079999999999897</v>
      </c>
      <c r="CC216" s="70">
        <v>5.5439999999999712</v>
      </c>
      <c r="CD216" s="70">
        <v>9.3590000000000053</v>
      </c>
      <c r="CE216" s="70">
        <v>6.1439999999999939</v>
      </c>
      <c r="CF216" s="70">
        <v>2.2769999999999957</v>
      </c>
      <c r="CG216" s="70">
        <v>4.5800000000000063</v>
      </c>
      <c r="CH216" s="70">
        <v>6.8219999999999947</v>
      </c>
      <c r="CI216" s="70">
        <v>6.9359999999999866</v>
      </c>
      <c r="CJ216" s="70">
        <v>3.7590000000000234</v>
      </c>
      <c r="CK216" s="70">
        <v>11.126999999999999</v>
      </c>
      <c r="CL216" s="70">
        <v>4.1690000000000005</v>
      </c>
      <c r="CM216" s="70">
        <v>8.1289999999999871</v>
      </c>
      <c r="CN216" s="70">
        <v>1.7789999999999973</v>
      </c>
      <c r="CO216" s="70">
        <v>8.1150000000000055</v>
      </c>
      <c r="CP216" s="70">
        <v>18.703000000000024</v>
      </c>
      <c r="CQ216" s="70">
        <f t="shared" si="194"/>
        <v>6.7209999999999992</v>
      </c>
      <c r="CR216" s="70">
        <f t="shared" si="172"/>
        <v>6.3999999999999835</v>
      </c>
      <c r="CS216" s="70">
        <f t="shared" si="173"/>
        <v>18.703000000000024</v>
      </c>
      <c r="CT216" s="70">
        <f t="shared" si="174"/>
        <v>18</v>
      </c>
      <c r="CU216" s="70">
        <f t="array" ref="CU216">SUM(IF($BY216:$CP216&lt;0,1,0))</f>
        <v>0</v>
      </c>
      <c r="CV216" s="70">
        <f t="shared" si="175"/>
        <v>0</v>
      </c>
      <c r="CW216" s="70">
        <f t="array" ref="CW216">SUM(IF($BY216:$CP216&gt;20,1,0))</f>
        <v>0</v>
      </c>
      <c r="CX216" s="70">
        <f t="shared" si="176"/>
        <v>0</v>
      </c>
      <c r="CY216" s="70">
        <f t="array" ref="CY216">SUM(IF(BY216:CP216&gt;40,1,0))</f>
        <v>0</v>
      </c>
      <c r="CZ216" s="70">
        <f t="shared" si="195"/>
        <v>0</v>
      </c>
      <c r="DA216" s="70">
        <v>2.130999999999994</v>
      </c>
      <c r="DB216" s="70">
        <v>2.8522957260208814</v>
      </c>
      <c r="DC216" s="70">
        <f t="shared" si="196"/>
        <v>2.4916478630104377</v>
      </c>
      <c r="DD216" s="70">
        <f t="shared" si="177"/>
        <v>2.4916478630104377</v>
      </c>
      <c r="DE216" s="70">
        <f t="shared" si="178"/>
        <v>2.8522957260208814</v>
      </c>
      <c r="DF216" s="70">
        <f t="shared" si="179"/>
        <v>2</v>
      </c>
      <c r="DG216" s="70">
        <f t="array" ref="DG216">SUM(IF($DA216:$DB216&lt;0,1,0))</f>
        <v>0</v>
      </c>
      <c r="DH216" s="70">
        <f t="shared" si="180"/>
        <v>0</v>
      </c>
      <c r="DI216" s="70">
        <f t="array" ref="DI216">SUM(IF($DA216:$DB216&gt;20,1,0))</f>
        <v>0</v>
      </c>
      <c r="DJ216" s="70">
        <f t="shared" si="181"/>
        <v>0</v>
      </c>
      <c r="DK216" s="70">
        <f t="array" ref="DK216">SUM(IF(DA216:DB216&gt;40,1,0))</f>
        <v>0</v>
      </c>
      <c r="DL216" s="70">
        <f t="shared" si="197"/>
        <v>0</v>
      </c>
      <c r="DM216" s="70">
        <v>2.3280000000000189</v>
      </c>
      <c r="DN216" s="70">
        <v>2.3769999999999847</v>
      </c>
      <c r="DO216" s="70">
        <f t="shared" si="153"/>
        <v>2.3525000000000018</v>
      </c>
      <c r="DP216" s="70">
        <f t="shared" si="148"/>
        <v>2.3525000000000018</v>
      </c>
      <c r="DQ216" s="70">
        <f t="shared" si="149"/>
        <v>2.3769999999999847</v>
      </c>
      <c r="DR216" s="70">
        <f t="shared" si="150"/>
        <v>2</v>
      </c>
      <c r="DS216" s="70">
        <f t="array" ref="DS216">SUM(IF($DM216:$DN216&lt;0,1,0))</f>
        <v>0</v>
      </c>
      <c r="DT216" s="70">
        <f t="shared" si="151"/>
        <v>0</v>
      </c>
      <c r="DU216" s="70">
        <f t="array" ref="DU216">SUM(IF($DM216:$DN216&gt;20,1,0))</f>
        <v>0</v>
      </c>
      <c r="DV216" s="70">
        <f t="shared" si="152"/>
        <v>0</v>
      </c>
      <c r="DW216" s="70">
        <f t="array" ref="DW216">SUM(IF(DM216:DN216&gt;40,1,0))</f>
        <v>0</v>
      </c>
      <c r="DX216" s="70">
        <f t="shared" si="154"/>
        <v>0</v>
      </c>
      <c r="DY216" s="70">
        <f t="shared" si="199"/>
        <v>1009.3357651506614</v>
      </c>
      <c r="DZ216" s="70">
        <f t="shared" si="182"/>
        <v>3.7165000000000115</v>
      </c>
      <c r="EA216" s="70">
        <f t="shared" si="183"/>
        <v>66279.892368898101</v>
      </c>
      <c r="EB216" s="70">
        <f t="shared" si="200"/>
        <v>3.4265833333333373</v>
      </c>
      <c r="EC216" s="70">
        <f t="shared" si="184"/>
        <v>8157.8553616361469</v>
      </c>
      <c r="ED216" s="70">
        <f t="shared" si="185"/>
        <v>66</v>
      </c>
      <c r="EE216" s="70">
        <f t="shared" si="185"/>
        <v>0</v>
      </c>
      <c r="EF216" s="70">
        <f t="shared" si="186"/>
        <v>0</v>
      </c>
      <c r="EG216" s="70">
        <f t="shared" si="187"/>
        <v>2</v>
      </c>
      <c r="EH216" s="103">
        <f t="shared" si="188"/>
        <v>3.0303030303030303</v>
      </c>
      <c r="EI216" s="70">
        <f t="shared" si="201"/>
        <v>6.313131313131314</v>
      </c>
      <c r="EJ216" s="70">
        <f t="shared" si="189"/>
        <v>1</v>
      </c>
      <c r="EK216" s="70">
        <f t="shared" si="198"/>
        <v>1.5151515151515151</v>
      </c>
      <c r="EL216" s="37"/>
      <c r="EM216" s="37"/>
      <c r="EN216" s="37"/>
      <c r="EO216" s="37"/>
    </row>
    <row r="217" spans="2:145" s="108" customFormat="1" x14ac:dyDescent="0.4">
      <c r="B217" s="106">
        <v>2008</v>
      </c>
      <c r="C217" s="103">
        <v>4.8550000000000093</v>
      </c>
      <c r="D217" s="103">
        <v>12.464999999999993</v>
      </c>
      <c r="E217" s="103">
        <v>9.2619999999999933</v>
      </c>
      <c r="F217" s="103">
        <v>6.3150000000000039</v>
      </c>
      <c r="G217" s="103">
        <v>11.697999999999986</v>
      </c>
      <c r="H217" s="103">
        <v>16.504999999999971</v>
      </c>
      <c r="I217" s="103">
        <v>15.100999999999987</v>
      </c>
      <c r="J217" s="103">
        <v>9.7310000000000016</v>
      </c>
      <c r="K217" s="103">
        <v>3.891</v>
      </c>
      <c r="L217" s="103">
        <v>11.580999999999996</v>
      </c>
      <c r="M217" s="103">
        <v>11.535999999999991</v>
      </c>
      <c r="N217" s="103">
        <v>4.9129999999999674</v>
      </c>
      <c r="O217" s="103">
        <v>12.448999999999998</v>
      </c>
      <c r="P217" s="103">
        <v>21989695.219570138</v>
      </c>
      <c r="Q217" s="103">
        <f t="shared" si="161"/>
        <v>1570701.8229692956</v>
      </c>
      <c r="R217" s="103">
        <f t="shared" si="155"/>
        <v>11.558499999999993</v>
      </c>
      <c r="S217" s="103">
        <f t="shared" si="156"/>
        <v>21989695.219570138</v>
      </c>
      <c r="T217" s="103">
        <f t="shared" si="157"/>
        <v>14</v>
      </c>
      <c r="U217" s="103">
        <f t="array" ref="U217">SUM(IF($C217:$P217&lt;0,1,0))</f>
        <v>0</v>
      </c>
      <c r="V217" s="103">
        <f t="shared" si="158"/>
        <v>0</v>
      </c>
      <c r="W217" s="103">
        <f t="array" ref="W217">SUM(IF($C217:$P217&gt;20,1,0))</f>
        <v>1</v>
      </c>
      <c r="X217" s="103">
        <f t="shared" si="159"/>
        <v>7.1428571428571423</v>
      </c>
      <c r="Y217" s="103">
        <f t="array" ref="Y217">SUM(IF(C217:P217&gt;40,1,0))</f>
        <v>1</v>
      </c>
      <c r="Z217" s="103">
        <f t="shared" si="160"/>
        <v>7.1428571428571423</v>
      </c>
      <c r="AA217" s="103">
        <v>5.8999999999999941</v>
      </c>
      <c r="AB217" s="103">
        <v>4.2729999999999713</v>
      </c>
      <c r="AC217" s="103">
        <v>9.1969999999999885</v>
      </c>
      <c r="AD217" s="103">
        <v>9.7769999999999904</v>
      </c>
      <c r="AE217" s="103">
        <v>1.3779999999999903</v>
      </c>
      <c r="AF217" s="103">
        <v>4.6740000000000004</v>
      </c>
      <c r="AG217" s="103">
        <v>5.4289999999999727</v>
      </c>
      <c r="AH217" s="103">
        <v>11.543000000000013</v>
      </c>
      <c r="AI217" s="103">
        <v>8.1839999999999904</v>
      </c>
      <c r="AJ217" s="103">
        <v>6.6119999999999957</v>
      </c>
      <c r="AK217" s="103">
        <v>3.5259999999999847</v>
      </c>
      <c r="AL217" s="103">
        <v>5.4549999999999876</v>
      </c>
      <c r="AM217" s="103">
        <f t="shared" si="190"/>
        <v>6.32899999999999</v>
      </c>
      <c r="AN217" s="103">
        <f t="shared" si="162"/>
        <v>5.6774999999999913</v>
      </c>
      <c r="AO217" s="103">
        <f t="shared" si="163"/>
        <v>11.543000000000013</v>
      </c>
      <c r="AP217" s="103">
        <f t="shared" si="164"/>
        <v>12</v>
      </c>
      <c r="AQ217" s="103">
        <f t="array" ref="AQ217">SUM(IF($AA217:$AL217&lt;0,1,0))</f>
        <v>0</v>
      </c>
      <c r="AR217" s="103">
        <f t="shared" si="165"/>
        <v>0</v>
      </c>
      <c r="AS217" s="103">
        <f t="array" ref="AS217">SUM(IF($AA217:$AL217&gt;20,1,0))</f>
        <v>0</v>
      </c>
      <c r="AT217" s="103">
        <f t="shared" si="166"/>
        <v>0</v>
      </c>
      <c r="AU217" s="103">
        <f t="array" ref="AU217">SUM(IF(AA217:AL217&gt;40,1,0))</f>
        <v>0</v>
      </c>
      <c r="AV217" s="103">
        <f t="shared" si="191"/>
        <v>0</v>
      </c>
      <c r="AW217" s="103">
        <v>3.2230000000000203</v>
      </c>
      <c r="AX217" s="103">
        <v>4.4920000000000071</v>
      </c>
      <c r="AY217" s="103">
        <v>3.3989999999999965</v>
      </c>
      <c r="AZ217" s="103">
        <v>3.9139999999999731</v>
      </c>
      <c r="BA217" s="103">
        <v>3.1609999999999876</v>
      </c>
      <c r="BB217" s="103">
        <v>2.737999999999996</v>
      </c>
      <c r="BC217" s="103">
        <v>1.9660000000000011</v>
      </c>
      <c r="BD217" s="103">
        <v>6.0660000000000158</v>
      </c>
      <c r="BE217" s="103">
        <v>3.4999999999999698</v>
      </c>
      <c r="BF217" s="103">
        <v>2.2100000000000009</v>
      </c>
      <c r="BG217" s="103">
        <v>3.7660000000000027</v>
      </c>
      <c r="BH217" s="103">
        <v>4.2170000000000041</v>
      </c>
      <c r="BI217" s="103">
        <v>2.6510000000000256</v>
      </c>
      <c r="BJ217" s="103">
        <v>14.1077582362634</v>
      </c>
      <c r="BK217" s="103">
        <v>4.1299999999999892</v>
      </c>
      <c r="BL217" s="103">
        <v>3.4370000000000012</v>
      </c>
      <c r="BM217" s="103">
        <v>10.44400000000001</v>
      </c>
      <c r="BN217" s="103">
        <v>3.9877300613496924</v>
      </c>
      <c r="BO217" s="103">
        <f t="shared" si="192"/>
        <v>4.5227493498673939</v>
      </c>
      <c r="BP217" s="103">
        <f t="shared" si="167"/>
        <v>3.6329999999999862</v>
      </c>
      <c r="BQ217" s="103">
        <f t="shared" si="168"/>
        <v>14.1077582362634</v>
      </c>
      <c r="BR217" s="103">
        <f t="shared" si="169"/>
        <v>18</v>
      </c>
      <c r="BS217" s="103">
        <f t="array" ref="BS217">SUM(IF($AW217:$BN217&lt;0,1,0))</f>
        <v>0</v>
      </c>
      <c r="BT217" s="103">
        <f t="shared" si="170"/>
        <v>0</v>
      </c>
      <c r="BU217" s="103">
        <f t="array" ref="BU217">SUM(IF($AW217:$BN217&gt;20,1,0))</f>
        <v>0</v>
      </c>
      <c r="BV217" s="103">
        <f t="shared" si="171"/>
        <v>0</v>
      </c>
      <c r="BW217" s="103">
        <f t="array" ref="BW217">SUM(IF(AW217:BN217&gt;40,1,0))</f>
        <v>0</v>
      </c>
      <c r="BX217" s="103">
        <f t="shared" si="193"/>
        <v>0</v>
      </c>
      <c r="BY217" s="103">
        <v>24.800000000000022</v>
      </c>
      <c r="BZ217" s="103">
        <v>14.009000000000027</v>
      </c>
      <c r="CA217" s="103">
        <v>5.6780000000000053</v>
      </c>
      <c r="CB217" s="103">
        <v>8.7159999999999904</v>
      </c>
      <c r="CC217" s="103">
        <v>6.997000000000031</v>
      </c>
      <c r="CD217" s="103">
        <v>13.422000000000001</v>
      </c>
      <c r="CE217" s="103">
        <v>10.64400000000003</v>
      </c>
      <c r="CF217" s="103">
        <v>8.4000000000000306</v>
      </c>
      <c r="CG217" s="103">
        <v>7.2580000000000089</v>
      </c>
      <c r="CH217" s="103">
        <v>11.355000000000025</v>
      </c>
      <c r="CI217" s="103">
        <v>11.403000000000008</v>
      </c>
      <c r="CJ217" s="103">
        <v>6.5280000000000005</v>
      </c>
      <c r="CK217" s="103">
        <v>19.826000000000011</v>
      </c>
      <c r="CL217" s="103">
        <v>8.7590000000000057</v>
      </c>
      <c r="CM217" s="103">
        <v>10.155000000000003</v>
      </c>
      <c r="CN217" s="103">
        <v>5.7879999999999932</v>
      </c>
      <c r="CO217" s="103">
        <v>7.8770000000000007</v>
      </c>
      <c r="CP217" s="103">
        <v>30.369999999999987</v>
      </c>
      <c r="CQ217" s="103">
        <f t="shared" si="194"/>
        <v>11.776944444444455</v>
      </c>
      <c r="CR217" s="103">
        <f t="shared" si="172"/>
        <v>9.4570000000000043</v>
      </c>
      <c r="CS217" s="103">
        <f t="shared" si="173"/>
        <v>30.369999999999987</v>
      </c>
      <c r="CT217" s="103">
        <f t="shared" si="174"/>
        <v>18</v>
      </c>
      <c r="CU217" s="103">
        <f t="array" ref="CU217">SUM(IF($BY217:$CP217&lt;0,1,0))</f>
        <v>0</v>
      </c>
      <c r="CV217" s="103">
        <f t="shared" si="175"/>
        <v>0</v>
      </c>
      <c r="CW217" s="103">
        <f t="array" ref="CW217">SUM(IF($BY217:$CP217&gt;20,1,0))</f>
        <v>2</v>
      </c>
      <c r="CX217" s="103">
        <f t="shared" si="176"/>
        <v>11.111111111111111</v>
      </c>
      <c r="CY217" s="103">
        <f t="array" ref="CY217">SUM(IF(BY217:CP217&gt;40,1,0))</f>
        <v>0</v>
      </c>
      <c r="CZ217" s="103">
        <f t="shared" si="195"/>
        <v>0</v>
      </c>
      <c r="DA217" s="103">
        <v>2.3849999999999927</v>
      </c>
      <c r="DB217" s="103">
        <v>3.8395501152684863</v>
      </c>
      <c r="DC217" s="103">
        <f t="shared" si="196"/>
        <v>3.1122750576342395</v>
      </c>
      <c r="DD217" s="103">
        <f t="shared" si="177"/>
        <v>3.1122750576342395</v>
      </c>
      <c r="DE217" s="103">
        <f t="shared" si="178"/>
        <v>3.8395501152684863</v>
      </c>
      <c r="DF217" s="103">
        <f t="shared" si="179"/>
        <v>2</v>
      </c>
      <c r="DG217" s="103">
        <f t="array" ref="DG217">SUM(IF($DA217:$DB217&lt;0,1,0))</f>
        <v>0</v>
      </c>
      <c r="DH217" s="103">
        <f t="shared" si="180"/>
        <v>0</v>
      </c>
      <c r="DI217" s="103">
        <f t="array" ref="DI217">SUM(IF($DA217:$DB217&gt;20,1,0))</f>
        <v>0</v>
      </c>
      <c r="DJ217" s="103">
        <f t="shared" si="181"/>
        <v>0</v>
      </c>
      <c r="DK217" s="103">
        <f t="array" ref="DK217">SUM(IF(DA217:DB217&gt;40,1,0))</f>
        <v>0</v>
      </c>
      <c r="DL217" s="103">
        <f t="shared" si="197"/>
        <v>0</v>
      </c>
      <c r="DM217" s="103">
        <v>4.3499999999999872</v>
      </c>
      <c r="DN217" s="103">
        <v>3.9590000000000014</v>
      </c>
      <c r="DO217" s="103">
        <f t="shared" si="153"/>
        <v>4.1544999999999943</v>
      </c>
      <c r="DP217" s="103">
        <f t="shared" si="148"/>
        <v>4.1544999999999943</v>
      </c>
      <c r="DQ217" s="103">
        <f t="shared" si="149"/>
        <v>4.3499999999999872</v>
      </c>
      <c r="DR217" s="103">
        <f t="shared" si="150"/>
        <v>2</v>
      </c>
      <c r="DS217" s="103">
        <f t="array" ref="DS217">SUM(IF($DM217:$DN217&lt;0,1,0))</f>
        <v>0</v>
      </c>
      <c r="DT217" s="103">
        <f t="shared" si="151"/>
        <v>0</v>
      </c>
      <c r="DU217" s="103">
        <f t="array" ref="DU217">SUM(IF($DM217:$DN217&gt;20,1,0))</f>
        <v>0</v>
      </c>
      <c r="DV217" s="103">
        <f t="shared" si="152"/>
        <v>0</v>
      </c>
      <c r="DW217" s="103">
        <f t="array" ref="DW217">SUM(IF(DM217:DN217&gt;40,1,0))</f>
        <v>0</v>
      </c>
      <c r="DX217" s="103">
        <f t="shared" si="154"/>
        <v>0</v>
      </c>
      <c r="DY217" s="103">
        <f t="shared" si="199"/>
        <v>333184.99087285675</v>
      </c>
      <c r="DZ217" s="103">
        <f t="shared" si="182"/>
        <v>6.4215000000000018</v>
      </c>
      <c r="EA217" s="103">
        <f t="shared" si="183"/>
        <v>21989695.219570138</v>
      </c>
      <c r="EB217" s="103">
        <f t="shared" si="200"/>
        <v>4.013500000000005</v>
      </c>
      <c r="EC217" s="103">
        <f t="shared" si="184"/>
        <v>2706743.3970564902</v>
      </c>
      <c r="ED217" s="103">
        <f t="shared" ref="ED217:EE223" si="202">T217+AP217+BR217+CT217+DF217+DR217</f>
        <v>66</v>
      </c>
      <c r="EE217" s="103">
        <f t="shared" si="202"/>
        <v>0</v>
      </c>
      <c r="EF217" s="103">
        <f t="shared" si="186"/>
        <v>0</v>
      </c>
      <c r="EG217" s="103">
        <f t="shared" si="187"/>
        <v>3</v>
      </c>
      <c r="EH217" s="103">
        <f t="shared" si="188"/>
        <v>4.5454545454545459</v>
      </c>
      <c r="EI217" s="103">
        <f t="shared" si="201"/>
        <v>5.3030303030303036</v>
      </c>
      <c r="EJ217" s="103">
        <f t="shared" si="189"/>
        <v>1</v>
      </c>
      <c r="EK217" s="103">
        <f t="shared" si="198"/>
        <v>1.5151515151515151</v>
      </c>
      <c r="EL217" s="107"/>
      <c r="EM217" s="107"/>
      <c r="EN217" s="107"/>
      <c r="EO217" s="107"/>
    </row>
    <row r="218" spans="2:145" x14ac:dyDescent="0.4">
      <c r="B218" s="69">
        <v>2009</v>
      </c>
      <c r="C218" s="70">
        <v>5.742999999999987</v>
      </c>
      <c r="D218" s="70">
        <v>13.721000000000005</v>
      </c>
      <c r="E218" s="70">
        <v>3.5220000000000029</v>
      </c>
      <c r="F218" s="70">
        <v>1.0089999999999932</v>
      </c>
      <c r="G218" s="70">
        <v>16.239999999999988</v>
      </c>
      <c r="H218" s="70">
        <v>13.139000000000035</v>
      </c>
      <c r="I218" s="70">
        <v>10.552000000000007</v>
      </c>
      <c r="J218" s="70">
        <v>2.5160000000000071</v>
      </c>
      <c r="K218" s="70">
        <v>0.97200000000001729</v>
      </c>
      <c r="L218" s="70">
        <v>12.542999999999971</v>
      </c>
      <c r="M218" s="70">
        <v>7.1299999999999919</v>
      </c>
      <c r="N218" s="70">
        <v>3.5299999999999887</v>
      </c>
      <c r="O218" s="70">
        <v>13.392000000000003</v>
      </c>
      <c r="P218" s="70">
        <v>-7.7000000055565954</v>
      </c>
      <c r="Q218" s="59">
        <f t="shared" si="161"/>
        <v>6.8792142853173877</v>
      </c>
      <c r="R218" s="59">
        <f t="shared" si="155"/>
        <v>6.4364999999999899</v>
      </c>
      <c r="S218" s="59">
        <f t="shared" si="156"/>
        <v>16.239999999999988</v>
      </c>
      <c r="T218" s="59">
        <f t="shared" si="157"/>
        <v>14</v>
      </c>
      <c r="U218" s="59">
        <f t="array" ref="U218">SUM(IF($C218:$P218&lt;0,1,0))</f>
        <v>1</v>
      </c>
      <c r="V218" s="59">
        <f t="shared" si="158"/>
        <v>7.1428571428571432</v>
      </c>
      <c r="W218" s="59">
        <f t="array" ref="W218">SUM(IF($C218:$P218&gt;20,1,0))</f>
        <v>0</v>
      </c>
      <c r="X218" s="59">
        <f t="shared" si="159"/>
        <v>0</v>
      </c>
      <c r="Y218" s="59">
        <f t="array" ref="Y218">SUM(IF(C218:P218&gt;40,1,0))</f>
        <v>0</v>
      </c>
      <c r="Z218" s="59">
        <f t="shared" si="160"/>
        <v>0</v>
      </c>
      <c r="AA218" s="70">
        <v>-0.69999999999998952</v>
      </c>
      <c r="AB218" s="70">
        <v>0.58800000000001074</v>
      </c>
      <c r="AC218" s="70">
        <v>10.61399999999999</v>
      </c>
      <c r="AD218" s="70">
        <v>5.0470000000000015</v>
      </c>
      <c r="AE218" s="70">
        <v>-1.3419999999999987</v>
      </c>
      <c r="AF218" s="70">
        <v>2.7570000000000094</v>
      </c>
      <c r="AG218" s="70">
        <v>0.59700000000000308</v>
      </c>
      <c r="AH218" s="70">
        <v>2.2459999999999924</v>
      </c>
      <c r="AI218" s="70">
        <v>4.2129999999999779</v>
      </c>
      <c r="AJ218" s="70">
        <v>0.58899999999999508</v>
      </c>
      <c r="AK218" s="70">
        <v>-0.871999999999995</v>
      </c>
      <c r="AL218" s="70">
        <v>-0.8499999999999952</v>
      </c>
      <c r="AM218" s="70">
        <f t="shared" si="190"/>
        <v>1.9072500000000001</v>
      </c>
      <c r="AN218" s="70">
        <f t="shared" si="162"/>
        <v>0.59299999999999908</v>
      </c>
      <c r="AO218" s="70">
        <f t="shared" si="163"/>
        <v>10.61399999999999</v>
      </c>
      <c r="AP218" s="70">
        <f t="shared" si="164"/>
        <v>12</v>
      </c>
      <c r="AQ218" s="70">
        <f t="array" ref="AQ218">SUM(IF($AA218:$AL218&lt;0,1,0))</f>
        <v>4</v>
      </c>
      <c r="AR218" s="70">
        <f t="shared" si="165"/>
        <v>33.333333333333336</v>
      </c>
      <c r="AS218" s="70">
        <f t="array" ref="AS218">SUM(IF($AA218:$AL218&gt;20,1,0))</f>
        <v>0</v>
      </c>
      <c r="AT218" s="70">
        <f t="shared" si="166"/>
        <v>0</v>
      </c>
      <c r="AU218" s="70">
        <f t="array" ref="AU218">SUM(IF(AA218:AL218&gt;40,1,0))</f>
        <v>0</v>
      </c>
      <c r="AV218" s="70">
        <f t="shared" si="191"/>
        <v>0</v>
      </c>
      <c r="AW218" s="70">
        <v>0.40100000000000691</v>
      </c>
      <c r="AX218" s="70">
        <v>-9.0000000000034497E-3</v>
      </c>
      <c r="AY218" s="70">
        <v>1.326000000000005</v>
      </c>
      <c r="AZ218" s="70">
        <v>1.6349999999999865</v>
      </c>
      <c r="BA218" s="70">
        <v>0.1030000000000094</v>
      </c>
      <c r="BB218" s="70">
        <v>0.22599999999999287</v>
      </c>
      <c r="BC218" s="70">
        <v>2.6409999999999823</v>
      </c>
      <c r="BD218" s="70">
        <v>4.2089999999999961</v>
      </c>
      <c r="BE218" s="70">
        <v>0.76400000000000912</v>
      </c>
      <c r="BF218" s="70">
        <v>0.97400000000000819</v>
      </c>
      <c r="BG218" s="70">
        <v>2.1670000000000078</v>
      </c>
      <c r="BH218" s="70">
        <v>3.4500000000000197</v>
      </c>
      <c r="BI218" s="70">
        <v>-0.90299999999999825</v>
      </c>
      <c r="BJ218" s="70">
        <v>11.654203739390701</v>
      </c>
      <c r="BK218" s="70">
        <v>-0.23800000000000487</v>
      </c>
      <c r="BL218" s="70">
        <v>-0.49399999999999444</v>
      </c>
      <c r="BM218" s="70">
        <v>6.2510000000000066</v>
      </c>
      <c r="BN218" s="70">
        <v>-0.53097345132743223</v>
      </c>
      <c r="BO218" s="70">
        <f t="shared" si="192"/>
        <v>1.8681239048924054</v>
      </c>
      <c r="BP218" s="70">
        <f t="shared" si="167"/>
        <v>0.86900000000000865</v>
      </c>
      <c r="BQ218" s="70">
        <f t="shared" si="168"/>
        <v>11.654203739390701</v>
      </c>
      <c r="BR218" s="70">
        <f t="shared" si="169"/>
        <v>18</v>
      </c>
      <c r="BS218" s="70">
        <f t="array" ref="BS218">SUM(IF($AW218:$BN218&lt;0,1,0))</f>
        <v>5</v>
      </c>
      <c r="BT218" s="70">
        <f t="shared" si="170"/>
        <v>27.777777777777779</v>
      </c>
      <c r="BU218" s="70">
        <f t="array" ref="BU218">SUM(IF($AW218:$BN218&gt;20,1,0))</f>
        <v>0</v>
      </c>
      <c r="BV218" s="70">
        <f t="shared" si="171"/>
        <v>0</v>
      </c>
      <c r="BW218" s="70">
        <f t="array" ref="BW218">SUM(IF(AW218:BN218&gt;40,1,0))</f>
        <v>0</v>
      </c>
      <c r="BX218" s="70">
        <f t="shared" si="193"/>
        <v>0</v>
      </c>
      <c r="BY218" s="70">
        <v>16.300000000000004</v>
      </c>
      <c r="BZ218" s="70">
        <v>3.3460000000000045</v>
      </c>
      <c r="CA218" s="70">
        <v>4.8880000000000035</v>
      </c>
      <c r="CB218" s="70">
        <v>1.4839999999999964</v>
      </c>
      <c r="CC218" s="70">
        <v>4.2030000000000012</v>
      </c>
      <c r="CD218" s="70">
        <v>7.8440000000000065</v>
      </c>
      <c r="CE218" s="70">
        <v>1.4420000000000099</v>
      </c>
      <c r="CF218" s="70">
        <v>5.160000000000009</v>
      </c>
      <c r="CG218" s="70">
        <v>0.53700000000000969</v>
      </c>
      <c r="CH218" s="70">
        <v>1.8600000000000172</v>
      </c>
      <c r="CI218" s="70">
        <v>5.4959999999999898</v>
      </c>
      <c r="CJ218" s="70">
        <v>3.5740000000000105</v>
      </c>
      <c r="CK218" s="70">
        <v>3.6869999999999958</v>
      </c>
      <c r="CL218" s="70">
        <v>2.4110000000000298</v>
      </c>
      <c r="CM218" s="70">
        <v>2.5919999999999721</v>
      </c>
      <c r="CN218" s="70">
        <v>2.9349999999999987</v>
      </c>
      <c r="CO218" s="70">
        <v>7.0619999999999905</v>
      </c>
      <c r="CP218" s="70">
        <v>27.081000000000021</v>
      </c>
      <c r="CQ218" s="70">
        <f t="shared" si="194"/>
        <v>5.6612222222222259</v>
      </c>
      <c r="CR218" s="70">
        <f t="shared" si="172"/>
        <v>3.6305000000000032</v>
      </c>
      <c r="CS218" s="70">
        <f t="shared" si="173"/>
        <v>27.081000000000021</v>
      </c>
      <c r="CT218" s="70">
        <f t="shared" si="174"/>
        <v>18</v>
      </c>
      <c r="CU218" s="70">
        <f t="array" ref="CU218">SUM(IF($BY218:$CP218&lt;0,1,0))</f>
        <v>0</v>
      </c>
      <c r="CV218" s="70">
        <f t="shared" si="175"/>
        <v>0</v>
      </c>
      <c r="CW218" s="70">
        <f t="array" ref="CW218">SUM(IF($BY218:$CP218&gt;20,1,0))</f>
        <v>1</v>
      </c>
      <c r="CX218" s="70">
        <f t="shared" si="176"/>
        <v>5.5555555555555554</v>
      </c>
      <c r="CY218" s="70">
        <f t="array" ref="CY218">SUM(IF(BY218:CP218&gt;40,1,0))</f>
        <v>0</v>
      </c>
      <c r="CZ218" s="70">
        <f t="shared" si="195"/>
        <v>0</v>
      </c>
      <c r="DA218" s="70">
        <v>0.29900000000000482</v>
      </c>
      <c r="DB218" s="70">
        <v>-0.35577767146764971</v>
      </c>
      <c r="DC218" s="70">
        <f t="shared" si="196"/>
        <v>-2.8388835733822448E-2</v>
      </c>
      <c r="DD218" s="70">
        <f t="shared" si="177"/>
        <v>-2.8388835733822448E-2</v>
      </c>
      <c r="DE218" s="70">
        <f t="shared" si="178"/>
        <v>0.29900000000000482</v>
      </c>
      <c r="DF218" s="70">
        <f t="shared" si="179"/>
        <v>2</v>
      </c>
      <c r="DG218" s="70">
        <f t="array" ref="DG218">SUM(IF($DA218:$DB218&lt;0,1,0))</f>
        <v>1</v>
      </c>
      <c r="DH218" s="70">
        <f t="shared" si="180"/>
        <v>50</v>
      </c>
      <c r="DI218" s="70">
        <f t="array" ref="DI218">SUM(IF($DA218:$DB218&gt;20,1,0))</f>
        <v>0</v>
      </c>
      <c r="DJ218" s="70">
        <f t="shared" si="181"/>
        <v>0</v>
      </c>
      <c r="DK218" s="70">
        <f t="array" ref="DK218">SUM(IF(DA218:DB218&gt;40,1,0))</f>
        <v>0</v>
      </c>
      <c r="DL218" s="70">
        <f t="shared" si="197"/>
        <v>0</v>
      </c>
      <c r="DM218" s="70">
        <v>1.7709999999999892</v>
      </c>
      <c r="DN218" s="70">
        <v>2.1160000000000068</v>
      </c>
      <c r="DO218" s="70">
        <f t="shared" si="153"/>
        <v>1.943499999999998</v>
      </c>
      <c r="DP218" s="70">
        <f t="shared" si="148"/>
        <v>1.943499999999998</v>
      </c>
      <c r="DQ218" s="70">
        <f t="shared" si="149"/>
        <v>2.1160000000000068</v>
      </c>
      <c r="DR218" s="70">
        <f t="shared" si="150"/>
        <v>2</v>
      </c>
      <c r="DS218" s="70">
        <f t="array" ref="DS218">SUM(IF($DM218:$DN218&lt;0,1,0))</f>
        <v>0</v>
      </c>
      <c r="DT218" s="70">
        <f t="shared" si="151"/>
        <v>0</v>
      </c>
      <c r="DU218" s="70">
        <f t="array" ref="DU218">SUM(IF($DM218:$DN218&gt;20,1,0))</f>
        <v>0</v>
      </c>
      <c r="DV218" s="70">
        <f t="shared" si="152"/>
        <v>0</v>
      </c>
      <c r="DW218" s="70">
        <f t="array" ref="DW218">SUM(IF(DM218:DN218&gt;40,1,0))</f>
        <v>0</v>
      </c>
      <c r="DX218" s="70">
        <f t="shared" si="154"/>
        <v>0</v>
      </c>
      <c r="DY218" s="70">
        <f t="shared" si="199"/>
        <v>3.917491706227866</v>
      </c>
      <c r="DZ218" s="70">
        <f t="shared" si="182"/>
        <v>2.4635000000000185</v>
      </c>
      <c r="EA218" s="70">
        <f t="shared" si="183"/>
        <v>27.081000000000021</v>
      </c>
      <c r="EB218" s="70">
        <f t="shared" si="200"/>
        <v>3.8907500000000073</v>
      </c>
      <c r="EC218" s="70">
        <f t="shared" si="184"/>
        <v>5.4300882479446075</v>
      </c>
      <c r="ED218" s="70">
        <f t="shared" si="202"/>
        <v>66</v>
      </c>
      <c r="EE218" s="70">
        <f t="shared" si="202"/>
        <v>11</v>
      </c>
      <c r="EF218" s="70">
        <f t="shared" si="186"/>
        <v>16.666666666666668</v>
      </c>
      <c r="EG218" s="70">
        <f t="shared" si="187"/>
        <v>1</v>
      </c>
      <c r="EH218" s="103">
        <f t="shared" si="188"/>
        <v>1.5151515151515151</v>
      </c>
      <c r="EI218" s="70">
        <f t="shared" si="201"/>
        <v>3.5353535353535359</v>
      </c>
      <c r="EJ218" s="70">
        <f t="shared" si="189"/>
        <v>0</v>
      </c>
      <c r="EK218" s="70">
        <f t="shared" si="198"/>
        <v>0</v>
      </c>
      <c r="EL218" s="37"/>
      <c r="EM218" s="37"/>
      <c r="EN218" s="37"/>
      <c r="EO218" s="37"/>
    </row>
    <row r="219" spans="2:145" x14ac:dyDescent="0.4">
      <c r="B219" s="69">
        <v>2010</v>
      </c>
      <c r="C219" s="70">
        <v>3.9130000000000331</v>
      </c>
      <c r="D219" s="70">
        <v>14.480000000000004</v>
      </c>
      <c r="E219" s="70">
        <v>1.4909999999999979</v>
      </c>
      <c r="F219" s="70">
        <v>1.8000000000000016</v>
      </c>
      <c r="G219" s="70">
        <v>11.690000000000001</v>
      </c>
      <c r="H219" s="70">
        <v>6.698000000000004</v>
      </c>
      <c r="I219" s="70">
        <v>4.3090000000000073</v>
      </c>
      <c r="J219" s="70">
        <v>2.9290000000000038</v>
      </c>
      <c r="K219" s="70">
        <v>0.99400000000000599</v>
      </c>
      <c r="L219" s="70">
        <v>13.719999999999999</v>
      </c>
      <c r="M219" s="70">
        <v>4.2569999999999997</v>
      </c>
      <c r="N219" s="70">
        <v>4.4089999999999963</v>
      </c>
      <c r="O219" s="70">
        <v>8.4999999999999964</v>
      </c>
      <c r="P219" s="70">
        <v>3.2502708627893728</v>
      </c>
      <c r="Q219" s="59">
        <f t="shared" si="161"/>
        <v>5.8885907759135305</v>
      </c>
      <c r="R219" s="59">
        <f t="shared" si="155"/>
        <v>4.283000000000003</v>
      </c>
      <c r="S219" s="59">
        <f t="shared" si="156"/>
        <v>14.480000000000004</v>
      </c>
      <c r="T219" s="59">
        <f t="shared" si="157"/>
        <v>14</v>
      </c>
      <c r="U219" s="59">
        <f t="array" ref="U219">SUM(IF($C219:$P219&lt;0,1,0))</f>
        <v>0</v>
      </c>
      <c r="V219" s="59">
        <f t="shared" si="158"/>
        <v>0</v>
      </c>
      <c r="W219" s="59">
        <f t="array" ref="W219">SUM(IF($C219:$P219&gt;20,1,0))</f>
        <v>0</v>
      </c>
      <c r="X219" s="59">
        <f t="shared" si="159"/>
        <v>0</v>
      </c>
      <c r="Y219" s="59">
        <f t="array" ref="Y219">SUM(IF(C219:P219&gt;40,1,0))</f>
        <v>0</v>
      </c>
      <c r="Z219" s="59">
        <f t="shared" si="160"/>
        <v>0</v>
      </c>
      <c r="AA219" s="70">
        <v>3.2999999999999918</v>
      </c>
      <c r="AB219" s="70">
        <v>2.3120000000000029</v>
      </c>
      <c r="AC219" s="70">
        <v>9.4969999999999786</v>
      </c>
      <c r="AD219" s="70">
        <v>5.1400000000000112</v>
      </c>
      <c r="AE219" s="70">
        <v>-0.71900000000000297</v>
      </c>
      <c r="AF219" s="70">
        <v>2.9390000000000027</v>
      </c>
      <c r="AG219" s="70">
        <v>1.7200000000000104</v>
      </c>
      <c r="AH219" s="70">
        <v>8.221999999999996</v>
      </c>
      <c r="AI219" s="70">
        <v>3.7840000000000096</v>
      </c>
      <c r="AJ219" s="70">
        <v>2.8229999999999977</v>
      </c>
      <c r="AK219" s="70">
        <v>0.96300000000000274</v>
      </c>
      <c r="AL219" s="70">
        <v>3.2799999999999718</v>
      </c>
      <c r="AM219" s="70">
        <f t="shared" si="190"/>
        <v>3.6050833333333308</v>
      </c>
      <c r="AN219" s="70">
        <f t="shared" si="162"/>
        <v>3.1094999999999873</v>
      </c>
      <c r="AO219" s="70">
        <f t="shared" si="163"/>
        <v>9.4969999999999786</v>
      </c>
      <c r="AP219" s="70">
        <f t="shared" si="164"/>
        <v>12</v>
      </c>
      <c r="AQ219" s="70">
        <f t="array" ref="AQ219">SUM(IF($AA219:$AL219&lt;0,1,0))</f>
        <v>1</v>
      </c>
      <c r="AR219" s="70">
        <f t="shared" si="165"/>
        <v>8.3333333333333339</v>
      </c>
      <c r="AS219" s="70">
        <f t="array" ref="AS219">SUM(IF($AA219:$AL219&gt;20,1,0))</f>
        <v>0</v>
      </c>
      <c r="AT219" s="70">
        <f t="shared" si="166"/>
        <v>0</v>
      </c>
      <c r="AU219" s="70">
        <f t="array" ref="AU219">SUM(IF(AA219:AL219&gt;40,1,0))</f>
        <v>0</v>
      </c>
      <c r="AV219" s="70">
        <f t="shared" si="191"/>
        <v>0</v>
      </c>
      <c r="AW219" s="70">
        <v>1.6899999999999915</v>
      </c>
      <c r="AX219" s="70">
        <v>2.3320000000000007</v>
      </c>
      <c r="AY219" s="70">
        <v>2.298</v>
      </c>
      <c r="AZ219" s="70">
        <v>1.6860000000000097</v>
      </c>
      <c r="BA219" s="70">
        <v>1.7329999999999897</v>
      </c>
      <c r="BB219" s="70">
        <v>1.1579999999999924</v>
      </c>
      <c r="BC219" s="70">
        <v>5.1740000000000119</v>
      </c>
      <c r="BD219" s="70">
        <v>4.8810000000000242</v>
      </c>
      <c r="BE219" s="70">
        <v>1.6389999999999905</v>
      </c>
      <c r="BF219" s="70">
        <v>0.9300000000000086</v>
      </c>
      <c r="BG219" s="70">
        <v>2.3989999999999956</v>
      </c>
      <c r="BH219" s="70">
        <v>2.583000000000002</v>
      </c>
      <c r="BI219" s="70">
        <v>1.3889999999999736</v>
      </c>
      <c r="BJ219" s="70">
        <v>6.8536601319940216</v>
      </c>
      <c r="BK219" s="70">
        <v>2.0429999999999948</v>
      </c>
      <c r="BL219" s="70">
        <v>1.1579999999999924</v>
      </c>
      <c r="BM219" s="70">
        <v>8.5660000000000061</v>
      </c>
      <c r="BN219" s="70">
        <v>4.6144721233689179</v>
      </c>
      <c r="BO219" s="70">
        <f t="shared" si="192"/>
        <v>2.9515073475201627</v>
      </c>
      <c r="BP219" s="70">
        <f t="shared" si="167"/>
        <v>2.1704999999999974</v>
      </c>
      <c r="BQ219" s="70">
        <f t="shared" si="168"/>
        <v>8.5660000000000061</v>
      </c>
      <c r="BR219" s="70">
        <f t="shared" si="169"/>
        <v>18</v>
      </c>
      <c r="BS219" s="70">
        <f t="array" ref="BS219">SUM(IF($AW219:$BN219&lt;0,1,0))</f>
        <v>0</v>
      </c>
      <c r="BT219" s="70">
        <f t="shared" si="170"/>
        <v>0</v>
      </c>
      <c r="BU219" s="70">
        <f t="array" ref="BU219">SUM(IF($AW219:$BN219&gt;20,1,0))</f>
        <v>0</v>
      </c>
      <c r="BV219" s="70">
        <f t="shared" si="171"/>
        <v>0</v>
      </c>
      <c r="BW219" s="70">
        <f t="array" ref="BW219">SUM(IF(AW219:BN219&gt;40,1,0))</f>
        <v>0</v>
      </c>
      <c r="BX219" s="70">
        <f t="shared" si="193"/>
        <v>0</v>
      </c>
      <c r="BY219" s="70">
        <v>25.8</v>
      </c>
      <c r="BZ219" s="70">
        <v>2.5020000000000042</v>
      </c>
      <c r="CA219" s="70">
        <v>5.0389999999999935</v>
      </c>
      <c r="CB219" s="70">
        <v>1.4080000000000092</v>
      </c>
      <c r="CC219" s="70">
        <v>2.2720000000000073</v>
      </c>
      <c r="CD219" s="70">
        <v>5.6629999999999958</v>
      </c>
      <c r="CE219" s="70">
        <v>6.3299999999999912</v>
      </c>
      <c r="CF219" s="70">
        <v>3.5530000000000062</v>
      </c>
      <c r="CG219" s="70">
        <v>1.1789999999999967</v>
      </c>
      <c r="CH219" s="70">
        <v>3.8599999999999746</v>
      </c>
      <c r="CI219" s="70">
        <v>4.6990000000000087</v>
      </c>
      <c r="CJ219" s="70">
        <v>4.4019999999999948</v>
      </c>
      <c r="CK219" s="70">
        <v>5.4550000000000098</v>
      </c>
      <c r="CL219" s="70">
        <v>3.4899999999999931</v>
      </c>
      <c r="CM219" s="70">
        <v>4.6510000000000051</v>
      </c>
      <c r="CN219" s="70">
        <v>1.5300000000000091</v>
      </c>
      <c r="CO219" s="70">
        <v>6.6989999999999883</v>
      </c>
      <c r="CP219" s="70">
        <v>28.187000000000005</v>
      </c>
      <c r="CQ219" s="70">
        <f t="shared" si="194"/>
        <v>6.4843888888888905</v>
      </c>
      <c r="CR219" s="70">
        <f t="shared" si="172"/>
        <v>4.5265000000000004</v>
      </c>
      <c r="CS219" s="70">
        <f t="shared" si="173"/>
        <v>28.187000000000005</v>
      </c>
      <c r="CT219" s="70">
        <f t="shared" si="174"/>
        <v>18</v>
      </c>
      <c r="CU219" s="70">
        <f t="array" ref="CU219">SUM(IF($BY219:$CP219&lt;0,1,0))</f>
        <v>0</v>
      </c>
      <c r="CV219" s="70">
        <f t="shared" si="175"/>
        <v>0</v>
      </c>
      <c r="CW219" s="70">
        <f t="array" ref="CW219">SUM(IF($BY219:$CP219&gt;20,1,0))</f>
        <v>2</v>
      </c>
      <c r="CX219" s="70">
        <f t="shared" si="176"/>
        <v>11.111111111111111</v>
      </c>
      <c r="CY219" s="70">
        <f t="array" ref="CY219">SUM(IF(BY219:CP219&gt;40,1,0))</f>
        <v>0</v>
      </c>
      <c r="CZ219" s="70">
        <f t="shared" si="195"/>
        <v>0</v>
      </c>
      <c r="DA219" s="70">
        <v>1.7689999999999984</v>
      </c>
      <c r="DB219" s="70">
        <v>1.6402765024214894</v>
      </c>
      <c r="DC219" s="70">
        <f t="shared" si="196"/>
        <v>1.7046382512107439</v>
      </c>
      <c r="DD219" s="70">
        <f t="shared" si="177"/>
        <v>1.7046382512107439</v>
      </c>
      <c r="DE219" s="70">
        <f t="shared" si="178"/>
        <v>1.7689999999999984</v>
      </c>
      <c r="DF219" s="70">
        <f t="shared" si="179"/>
        <v>2</v>
      </c>
      <c r="DG219" s="70">
        <f t="array" ref="DG219">SUM(IF($DA219:$DB219&lt;0,1,0))</f>
        <v>0</v>
      </c>
      <c r="DH219" s="70">
        <f t="shared" si="180"/>
        <v>0</v>
      </c>
      <c r="DI219" s="70">
        <f t="array" ref="DI219">SUM(IF($DA219:$DB219&gt;20,1,0))</f>
        <v>0</v>
      </c>
      <c r="DJ219" s="70">
        <f t="shared" si="181"/>
        <v>0</v>
      </c>
      <c r="DK219" s="70">
        <f t="array" ref="DK219">SUM(IF(DA219:DB219&gt;40,1,0))</f>
        <v>0</v>
      </c>
      <c r="DL219" s="70">
        <f t="shared" si="197"/>
        <v>0</v>
      </c>
      <c r="DM219" s="70">
        <v>2.9179999999999984</v>
      </c>
      <c r="DN219" s="70">
        <v>2.302000000000004</v>
      </c>
      <c r="DO219" s="70">
        <f t="shared" si="153"/>
        <v>2.6100000000000012</v>
      </c>
      <c r="DP219" s="70">
        <f t="shared" si="148"/>
        <v>2.6100000000000012</v>
      </c>
      <c r="DQ219" s="70">
        <f t="shared" si="149"/>
        <v>2.9179999999999984</v>
      </c>
      <c r="DR219" s="70">
        <f t="shared" si="150"/>
        <v>2</v>
      </c>
      <c r="DS219" s="70">
        <f t="array" ref="DS219">SUM(IF($DM219:$DN219&lt;0,1,0))</f>
        <v>0</v>
      </c>
      <c r="DT219" s="70">
        <f t="shared" si="151"/>
        <v>0</v>
      </c>
      <c r="DU219" s="70">
        <f t="array" ref="DU219">SUM(IF($DM219:$DN219&gt;20,1,0))</f>
        <v>0</v>
      </c>
      <c r="DV219" s="70">
        <f t="shared" si="152"/>
        <v>0</v>
      </c>
      <c r="DW219" s="70">
        <f t="array" ref="DW219">SUM(IF(DM219:DN219&gt;40,1,0))</f>
        <v>0</v>
      </c>
      <c r="DX219" s="70">
        <f t="shared" si="154"/>
        <v>0</v>
      </c>
      <c r="DY219" s="70">
        <f t="shared" si="199"/>
        <v>4.6087375700086959</v>
      </c>
      <c r="DZ219" s="70">
        <f t="shared" si="182"/>
        <v>3.2651354313946723</v>
      </c>
      <c r="EA219" s="70">
        <f t="shared" si="183"/>
        <v>28.187000000000005</v>
      </c>
      <c r="EB219" s="70">
        <f t="shared" si="200"/>
        <v>3.8339392385657844</v>
      </c>
      <c r="EC219" s="70">
        <f t="shared" si="184"/>
        <v>4.9639825800541821</v>
      </c>
      <c r="ED219" s="70">
        <f t="shared" si="202"/>
        <v>66</v>
      </c>
      <c r="EE219" s="70">
        <f t="shared" si="202"/>
        <v>1</v>
      </c>
      <c r="EF219" s="70">
        <f t="shared" si="186"/>
        <v>1.5151515151515151</v>
      </c>
      <c r="EG219" s="70">
        <f t="shared" si="187"/>
        <v>2</v>
      </c>
      <c r="EH219" s="103">
        <f t="shared" si="188"/>
        <v>3.0303030303030303</v>
      </c>
      <c r="EI219" s="70">
        <f t="shared" si="201"/>
        <v>3.0303030303030307</v>
      </c>
      <c r="EJ219" s="70">
        <f t="shared" si="189"/>
        <v>0</v>
      </c>
      <c r="EK219" s="70">
        <f t="shared" si="198"/>
        <v>0</v>
      </c>
      <c r="EL219" s="37"/>
      <c r="EM219" s="37"/>
      <c r="EN219" s="37"/>
      <c r="EO219" s="37"/>
    </row>
    <row r="220" spans="2:145" x14ac:dyDescent="0.4">
      <c r="B220" s="69">
        <v>2011</v>
      </c>
      <c r="C220" s="70">
        <v>4.5220000000000038</v>
      </c>
      <c r="D220" s="70">
        <v>13.484000000000007</v>
      </c>
      <c r="E220" s="70">
        <v>1.1949999999999905</v>
      </c>
      <c r="F220" s="70">
        <v>4.4480000000000075</v>
      </c>
      <c r="G220" s="70">
        <v>11.089999999999979</v>
      </c>
      <c r="H220" s="70">
        <v>7.6759999999999939</v>
      </c>
      <c r="I220" s="70">
        <v>14.022000000000023</v>
      </c>
      <c r="J220" s="70">
        <v>6.5260000000000096</v>
      </c>
      <c r="K220" s="70">
        <v>0.90699999999996894</v>
      </c>
      <c r="L220" s="70">
        <v>10.84099999999999</v>
      </c>
      <c r="M220" s="70">
        <v>5.0000000000000044</v>
      </c>
      <c r="N220" s="70">
        <v>3.5409999999999719</v>
      </c>
      <c r="O220" s="70">
        <v>8.657999999999987</v>
      </c>
      <c r="P220" s="70">
        <v>4.9317943330033032</v>
      </c>
      <c r="Q220" s="59">
        <f t="shared" si="161"/>
        <v>6.9172710237859452</v>
      </c>
      <c r="R220" s="59">
        <f t="shared" si="155"/>
        <v>5.763000000000007</v>
      </c>
      <c r="S220" s="59">
        <f t="shared" si="156"/>
        <v>14.022000000000023</v>
      </c>
      <c r="T220" s="59">
        <f t="shared" si="157"/>
        <v>14</v>
      </c>
      <c r="U220" s="59">
        <f t="array" ref="U220">SUM(IF($C220:$P220&lt;0,1,0))</f>
        <v>0</v>
      </c>
      <c r="V220" s="59">
        <f t="shared" si="158"/>
        <v>0</v>
      </c>
      <c r="W220" s="59">
        <f t="array" ref="W220">SUM(IF($C220:$P220&gt;20,1,0))</f>
        <v>0</v>
      </c>
      <c r="X220" s="59">
        <f t="shared" si="159"/>
        <v>0</v>
      </c>
      <c r="Y220" s="59">
        <f t="array" ref="Y220">SUM(IF(C220:P220&gt;40,1,0))</f>
        <v>0</v>
      </c>
      <c r="Z220" s="59">
        <f t="shared" si="160"/>
        <v>0</v>
      </c>
      <c r="AA220" s="70">
        <v>5.4000000000000048</v>
      </c>
      <c r="AB220" s="70">
        <v>5.2810000000000024</v>
      </c>
      <c r="AC220" s="70">
        <v>9.4730000000000203</v>
      </c>
      <c r="AD220" s="70">
        <v>5.3439999999999932</v>
      </c>
      <c r="AE220" s="70">
        <v>-0.28700000000000392</v>
      </c>
      <c r="AF220" s="70">
        <v>4.0260000000000185</v>
      </c>
      <c r="AG220" s="70">
        <v>3.1740000000000101</v>
      </c>
      <c r="AH220" s="70">
        <v>2.7660000000000018</v>
      </c>
      <c r="AI220" s="70">
        <v>4.718</v>
      </c>
      <c r="AJ220" s="70">
        <v>5.247999999999986</v>
      </c>
      <c r="AK220" s="70">
        <v>1.4270000000000005</v>
      </c>
      <c r="AL220" s="70">
        <v>3.8090000000000179</v>
      </c>
      <c r="AM220" s="70">
        <f t="shared" si="190"/>
        <v>4.1982500000000043</v>
      </c>
      <c r="AN220" s="70">
        <f t="shared" si="162"/>
        <v>4.3720000000000088</v>
      </c>
      <c r="AO220" s="70">
        <f t="shared" si="163"/>
        <v>9.4730000000000203</v>
      </c>
      <c r="AP220" s="70">
        <f t="shared" si="164"/>
        <v>12</v>
      </c>
      <c r="AQ220" s="70">
        <f t="array" ref="AQ220">SUM(IF($AA220:$AL220&lt;0,1,0))</f>
        <v>1</v>
      </c>
      <c r="AR220" s="70">
        <f t="shared" si="165"/>
        <v>8.3333333333333339</v>
      </c>
      <c r="AS220" s="70">
        <f t="array" ref="AS220">SUM(IF($AA220:$AL220&gt;20,1,0))</f>
        <v>0</v>
      </c>
      <c r="AT220" s="70">
        <f t="shared" si="166"/>
        <v>0</v>
      </c>
      <c r="AU220" s="70">
        <f t="array" ref="AU220">SUM(IF(AA220:AL220&gt;40,1,0))</f>
        <v>0</v>
      </c>
      <c r="AV220" s="70">
        <f t="shared" si="191"/>
        <v>0</v>
      </c>
      <c r="AW220" s="70">
        <v>3.5519999999999774</v>
      </c>
      <c r="AX220" s="70">
        <v>3.3550000000000191</v>
      </c>
      <c r="AY220" s="70">
        <v>2.7570000000000094</v>
      </c>
      <c r="AZ220" s="70">
        <v>3.3239999999999936</v>
      </c>
      <c r="BA220" s="70">
        <v>2.2910000000000093</v>
      </c>
      <c r="BB220" s="70">
        <v>2.4980000000000002</v>
      </c>
      <c r="BC220" s="70">
        <v>2.4149999999999894</v>
      </c>
      <c r="BD220" s="70">
        <v>3.9570000000000105</v>
      </c>
      <c r="BE220" s="70">
        <v>2.9019999999999824</v>
      </c>
      <c r="BF220" s="70">
        <v>2.4769999999999959</v>
      </c>
      <c r="BG220" s="70">
        <v>1.3009999999999966</v>
      </c>
      <c r="BH220" s="70">
        <v>4.2669999999999986</v>
      </c>
      <c r="BI220" s="70">
        <v>3.5570000000000102</v>
      </c>
      <c r="BJ220" s="70">
        <v>8.4427886236664307</v>
      </c>
      <c r="BK220" s="70">
        <v>3.0520000000000103</v>
      </c>
      <c r="BL220" s="70">
        <v>2.9609999999999914</v>
      </c>
      <c r="BM220" s="70">
        <v>6.4719999999999667</v>
      </c>
      <c r="BN220" s="70">
        <v>5.2046717314888413</v>
      </c>
      <c r="BO220" s="70">
        <f t="shared" si="192"/>
        <v>3.5991922419530678</v>
      </c>
      <c r="BP220" s="70">
        <f t="shared" si="167"/>
        <v>3.1880000000000019</v>
      </c>
      <c r="BQ220" s="70">
        <f t="shared" si="168"/>
        <v>8.4427886236664307</v>
      </c>
      <c r="BR220" s="70">
        <f t="shared" si="169"/>
        <v>18</v>
      </c>
      <c r="BS220" s="70">
        <f t="array" ref="BS220">SUM(IF($AW220:$BN220&lt;0,1,0))</f>
        <v>0</v>
      </c>
      <c r="BT220" s="70">
        <f t="shared" si="170"/>
        <v>0</v>
      </c>
      <c r="BU220" s="70">
        <f t="array" ref="BU220">SUM(IF($AW220:$BN220&gt;20,1,0))</f>
        <v>0</v>
      </c>
      <c r="BV220" s="70">
        <f t="shared" si="171"/>
        <v>0</v>
      </c>
      <c r="BW220" s="70">
        <f t="array" ref="BW220">SUM(IF(AW220:BN220&gt;40,1,0))</f>
        <v>0</v>
      </c>
      <c r="BX220" s="70">
        <f t="shared" si="193"/>
        <v>0</v>
      </c>
      <c r="BY220" s="70">
        <v>23.899999999999967</v>
      </c>
      <c r="BZ220" s="70">
        <v>9.8829999999999973</v>
      </c>
      <c r="CA220" s="70">
        <v>6.6359999999999975</v>
      </c>
      <c r="CB220" s="70">
        <v>3.3399999999999874</v>
      </c>
      <c r="CC220" s="70">
        <v>3.4149999999999903</v>
      </c>
      <c r="CD220" s="70">
        <v>4.8780000000000046</v>
      </c>
      <c r="CE220" s="70">
        <v>8.4589999999999712</v>
      </c>
      <c r="CF220" s="70">
        <v>4.4759999999999911</v>
      </c>
      <c r="CG220" s="70">
        <v>5.1289999999999836</v>
      </c>
      <c r="CH220" s="70">
        <v>6.2149999999999928</v>
      </c>
      <c r="CI220" s="70">
        <v>6.7620000000000013</v>
      </c>
      <c r="CJ220" s="70">
        <v>3.8189999999999946</v>
      </c>
      <c r="CK220" s="70">
        <v>8.0820000000000114</v>
      </c>
      <c r="CL220" s="70">
        <v>5.8759999999999701</v>
      </c>
      <c r="CM220" s="70">
        <v>8.2539999999999836</v>
      </c>
      <c r="CN220" s="70">
        <v>3.3700000000000063</v>
      </c>
      <c r="CO220" s="70">
        <v>8.0930000000000177</v>
      </c>
      <c r="CP220" s="70">
        <v>26.089999999999968</v>
      </c>
      <c r="CQ220" s="70">
        <f t="shared" si="194"/>
        <v>8.1487222222222133</v>
      </c>
      <c r="CR220" s="70">
        <f t="shared" si="172"/>
        <v>6.4254999999999951</v>
      </c>
      <c r="CS220" s="70">
        <f t="shared" si="173"/>
        <v>26.089999999999968</v>
      </c>
      <c r="CT220" s="70">
        <f t="shared" si="174"/>
        <v>18</v>
      </c>
      <c r="CU220" s="70">
        <f t="array" ref="CU220">SUM(IF($BY220:$CP220&lt;0,1,0))</f>
        <v>0</v>
      </c>
      <c r="CV220" s="70">
        <f t="shared" si="175"/>
        <v>0</v>
      </c>
      <c r="CW220" s="70">
        <f t="array" ref="CW220">SUM(IF($BY220:$CP220&gt;20,1,0))</f>
        <v>2</v>
      </c>
      <c r="CX220" s="70">
        <f t="shared" si="176"/>
        <v>11.111111111111111</v>
      </c>
      <c r="CY220" s="70">
        <f t="array" ref="CY220">SUM(IF(BY220:CP220&gt;40,1,0))</f>
        <v>0</v>
      </c>
      <c r="CZ220" s="70">
        <f t="shared" si="195"/>
        <v>0</v>
      </c>
      <c r="DA220" s="70">
        <v>2.8899999999999926</v>
      </c>
      <c r="DB220" s="70">
        <v>3.1565285981582702</v>
      </c>
      <c r="DC220" s="70">
        <f t="shared" si="196"/>
        <v>3.0232642990791314</v>
      </c>
      <c r="DD220" s="70">
        <f t="shared" si="177"/>
        <v>3.0232642990791314</v>
      </c>
      <c r="DE220" s="70">
        <f t="shared" si="178"/>
        <v>3.1565285981582702</v>
      </c>
      <c r="DF220" s="70">
        <f t="shared" si="179"/>
        <v>2</v>
      </c>
      <c r="DG220" s="70">
        <f t="array" ref="DG220">SUM(IF($DA220:$DB220&lt;0,1,0))</f>
        <v>0</v>
      </c>
      <c r="DH220" s="70">
        <f t="shared" si="180"/>
        <v>0</v>
      </c>
      <c r="DI220" s="70">
        <f t="array" ref="DI220">SUM(IF($DA220:$DB220&gt;20,1,0))</f>
        <v>0</v>
      </c>
      <c r="DJ220" s="70">
        <f t="shared" si="181"/>
        <v>0</v>
      </c>
      <c r="DK220" s="70">
        <f t="array" ref="DK220">SUM(IF(DA220:DB220&gt;40,1,0))</f>
        <v>0</v>
      </c>
      <c r="DL220" s="70">
        <f t="shared" si="197"/>
        <v>0</v>
      </c>
      <c r="DM220" s="70">
        <v>3.3039999999999958</v>
      </c>
      <c r="DN220" s="70">
        <v>4.0280000000000094</v>
      </c>
      <c r="DO220" s="70">
        <f t="shared" si="153"/>
        <v>3.6660000000000026</v>
      </c>
      <c r="DP220" s="70">
        <f t="shared" si="148"/>
        <v>3.6660000000000026</v>
      </c>
      <c r="DQ220" s="70">
        <f t="shared" si="149"/>
        <v>4.0280000000000094</v>
      </c>
      <c r="DR220" s="70">
        <f t="shared" ref="DR220:DR223" si="203">COUNTA(DM220:DN220)</f>
        <v>2</v>
      </c>
      <c r="DS220" s="70">
        <f t="array" ref="DS220">SUM(IF($DM220:$DN220&lt;0,1,0))</f>
        <v>0</v>
      </c>
      <c r="DT220" s="70">
        <f t="shared" ref="DT220:DT223" si="204">100*DS220/DR220</f>
        <v>0</v>
      </c>
      <c r="DU220" s="70">
        <f t="array" ref="DU220">SUM(IF($DM220:$DN220&gt;20,1,0))</f>
        <v>0</v>
      </c>
      <c r="DV220" s="70">
        <f t="shared" ref="DV220:DV223" si="205">100*(DU220/$DR220)</f>
        <v>0</v>
      </c>
      <c r="DW220" s="70">
        <f t="array" ref="DW220">SUM(IF(DM220:DN220&gt;40,1,0))</f>
        <v>0</v>
      </c>
      <c r="DX220" s="70">
        <f t="shared" si="154"/>
        <v>0</v>
      </c>
      <c r="DY220" s="70">
        <f t="shared" si="199"/>
        <v>5.6372997467623707</v>
      </c>
      <c r="DZ220" s="70">
        <f t="shared" si="182"/>
        <v>4.4619999999999997</v>
      </c>
      <c r="EA220" s="70">
        <f t="shared" si="183"/>
        <v>26.089999999999968</v>
      </c>
      <c r="EB220" s="70">
        <f t="shared" si="200"/>
        <v>4.0130225718991168</v>
      </c>
      <c r="EC220" s="70">
        <f t="shared" si="184"/>
        <v>4.4830205493971151</v>
      </c>
      <c r="ED220" s="70">
        <f t="shared" si="202"/>
        <v>66</v>
      </c>
      <c r="EE220" s="70">
        <f t="shared" si="202"/>
        <v>1</v>
      </c>
      <c r="EF220" s="70">
        <f t="shared" si="186"/>
        <v>1.5151515151515151</v>
      </c>
      <c r="EG220" s="70">
        <f t="shared" si="187"/>
        <v>2</v>
      </c>
      <c r="EH220" s="103">
        <f t="shared" si="188"/>
        <v>3.0303030303030303</v>
      </c>
      <c r="EI220" s="70">
        <f t="shared" si="201"/>
        <v>3.0303030303030307</v>
      </c>
      <c r="EJ220" s="70">
        <f t="shared" si="189"/>
        <v>0</v>
      </c>
      <c r="EK220" s="70">
        <f t="shared" si="198"/>
        <v>0</v>
      </c>
      <c r="EL220" s="37"/>
      <c r="EM220" s="37"/>
      <c r="EN220" s="37"/>
      <c r="EO220" s="37"/>
    </row>
    <row r="221" spans="2:145" x14ac:dyDescent="0.4">
      <c r="B221" s="69">
        <v>2012</v>
      </c>
      <c r="C221" s="70">
        <v>8.889999999999997</v>
      </c>
      <c r="D221" s="70">
        <v>10.285000000000011</v>
      </c>
      <c r="E221" s="70">
        <v>5.8740000000000014</v>
      </c>
      <c r="F221" s="70">
        <v>1.2999999999999901</v>
      </c>
      <c r="G221" s="70">
        <v>8.6500000000000021</v>
      </c>
      <c r="H221" s="70">
        <v>7.0720000000000116</v>
      </c>
      <c r="I221" s="70">
        <v>9.3779999999999752</v>
      </c>
      <c r="J221" s="70">
        <v>3.852000000000011</v>
      </c>
      <c r="K221" s="70">
        <v>1.2870000000000159</v>
      </c>
      <c r="L221" s="70">
        <v>12.217000000000034</v>
      </c>
      <c r="M221" s="70">
        <v>5.6540000000000257</v>
      </c>
      <c r="N221" s="70">
        <v>5.5590000000000028</v>
      </c>
      <c r="O221" s="70">
        <v>6.5749999999999975</v>
      </c>
      <c r="P221" s="70">
        <v>2.9000000368381906</v>
      </c>
      <c r="Q221" s="59">
        <f t="shared" si="161"/>
        <v>6.3923571454884467</v>
      </c>
      <c r="R221" s="59">
        <f t="shared" si="155"/>
        <v>6.224499999999999</v>
      </c>
      <c r="S221" s="59">
        <f t="shared" si="156"/>
        <v>12.217000000000034</v>
      </c>
      <c r="T221" s="59">
        <f t="shared" si="157"/>
        <v>14</v>
      </c>
      <c r="U221" s="59">
        <f t="array" ref="U221">SUM(IF($C221:$P221&lt;0,1,0))</f>
        <v>0</v>
      </c>
      <c r="V221" s="59">
        <f t="shared" si="158"/>
        <v>0</v>
      </c>
      <c r="W221" s="59">
        <f t="array" ref="W221">SUM(IF($C221:$P221&gt;20,1,0))</f>
        <v>0</v>
      </c>
      <c r="X221" s="59">
        <f t="shared" si="159"/>
        <v>0</v>
      </c>
      <c r="Y221" s="59">
        <f t="array" ref="Y221">SUM(IF(C221:P221&gt;40,1,0))</f>
        <v>0</v>
      </c>
      <c r="Z221" s="59">
        <f t="shared" si="160"/>
        <v>0</v>
      </c>
      <c r="AA221" s="70">
        <v>2.646000000000015</v>
      </c>
      <c r="AB221" s="70">
        <v>4.0729999999999711</v>
      </c>
      <c r="AC221" s="70">
        <v>10.209000000000001</v>
      </c>
      <c r="AD221" s="70">
        <v>3.9809999999999901</v>
      </c>
      <c r="AE221" s="70">
        <v>-3.6999999999987043E-2</v>
      </c>
      <c r="AF221" s="70">
        <v>2.1870000000000056</v>
      </c>
      <c r="AG221" s="70">
        <v>1.6639999999999988</v>
      </c>
      <c r="AH221" s="70">
        <v>2.8289999999999926</v>
      </c>
      <c r="AI221" s="70">
        <v>3.1709999999999905</v>
      </c>
      <c r="AJ221" s="70">
        <v>4.5750000000000179</v>
      </c>
      <c r="AK221" s="70">
        <v>1.9320000000000004</v>
      </c>
      <c r="AL221" s="70">
        <v>3.0150000000000121</v>
      </c>
      <c r="AM221" s="70">
        <f t="shared" si="190"/>
        <v>3.3537500000000011</v>
      </c>
      <c r="AN221" s="70">
        <f t="shared" si="162"/>
        <v>2.9220000000000024</v>
      </c>
      <c r="AO221" s="70">
        <f t="shared" si="163"/>
        <v>10.209000000000001</v>
      </c>
      <c r="AP221" s="70">
        <f t="shared" si="164"/>
        <v>12</v>
      </c>
      <c r="AQ221" s="70">
        <f t="array" ref="AQ221">SUM(IF($AA221:$AL221&lt;0,1,0))</f>
        <v>1</v>
      </c>
      <c r="AR221" s="70">
        <f t="shared" si="165"/>
        <v>8.3333333333333339</v>
      </c>
      <c r="AS221" s="70">
        <f t="array" ref="AS221">SUM(IF($AA221:$AL221&gt;20,1,0))</f>
        <v>0</v>
      </c>
      <c r="AT221" s="70">
        <f t="shared" si="166"/>
        <v>0</v>
      </c>
      <c r="AU221" s="70">
        <f t="array" ref="AU221">SUM(IF(AA221:AL221&gt;40,1,0))</f>
        <v>0</v>
      </c>
      <c r="AV221" s="70">
        <f t="shared" si="191"/>
        <v>0</v>
      </c>
      <c r="AW221" s="70">
        <v>2.574999999999994</v>
      </c>
      <c r="AX221" s="70">
        <v>2.6240000000000041</v>
      </c>
      <c r="AY221" s="70">
        <v>2.4109999999999854</v>
      </c>
      <c r="AZ221" s="70">
        <v>3.1620000000000203</v>
      </c>
      <c r="BA221" s="70">
        <v>2.2180000000000133</v>
      </c>
      <c r="BB221" s="70">
        <v>2.1300000000000097</v>
      </c>
      <c r="BC221" s="70">
        <v>0.80400000000000471</v>
      </c>
      <c r="BD221" s="70">
        <v>5.7060000000000111</v>
      </c>
      <c r="BE221" s="70">
        <v>3.3039999999999958</v>
      </c>
      <c r="BF221" s="70">
        <v>2.8219999999999912</v>
      </c>
      <c r="BG221" s="70">
        <v>0.70900000000000407</v>
      </c>
      <c r="BH221" s="70">
        <v>3.6999999999999922</v>
      </c>
      <c r="BI221" s="70">
        <v>2.7770000000000072</v>
      </c>
      <c r="BJ221" s="70">
        <v>5.0679433001993512</v>
      </c>
      <c r="BK221" s="70">
        <v>2.4359999999999937</v>
      </c>
      <c r="BL221" s="70">
        <v>0.8879999999999999</v>
      </c>
      <c r="BM221" s="70">
        <v>8.8919999999999888</v>
      </c>
      <c r="BN221" s="70">
        <v>3.2118991161888211</v>
      </c>
      <c r="BO221" s="70">
        <f t="shared" si="192"/>
        <v>3.0798801342437878</v>
      </c>
      <c r="BP221" s="70">
        <f t="shared" si="167"/>
        <v>2.7005000000000057</v>
      </c>
      <c r="BQ221" s="70">
        <f t="shared" si="168"/>
        <v>8.8919999999999888</v>
      </c>
      <c r="BR221" s="70">
        <f t="shared" si="169"/>
        <v>18</v>
      </c>
      <c r="BS221" s="70">
        <f t="array" ref="BS221">SUM(IF($AW221:$BN221&lt;0,1,0))</f>
        <v>0</v>
      </c>
      <c r="BT221" s="70">
        <f t="shared" si="170"/>
        <v>0</v>
      </c>
      <c r="BU221" s="70">
        <f t="array" ref="BU221">SUM(IF($AW221:$BN221&gt;20,1,0))</f>
        <v>0</v>
      </c>
      <c r="BV221" s="70">
        <f t="shared" si="171"/>
        <v>0</v>
      </c>
      <c r="BW221" s="70">
        <f t="array" ref="BW221">SUM(IF(AW221:BN221&gt;40,1,0))</f>
        <v>0</v>
      </c>
      <c r="BX221" s="70">
        <f t="shared" si="193"/>
        <v>0</v>
      </c>
      <c r="BY221" s="70">
        <v>26.000000000000021</v>
      </c>
      <c r="BZ221" s="70">
        <v>4.5190000000000063</v>
      </c>
      <c r="CA221" s="70">
        <v>5.404000000000031</v>
      </c>
      <c r="CB221" s="70">
        <v>3.0070000000000041</v>
      </c>
      <c r="CC221" s="70">
        <v>3.1689999999999996</v>
      </c>
      <c r="CD221" s="70">
        <v>4.4950000000000268</v>
      </c>
      <c r="CE221" s="70">
        <v>3.695000000000026</v>
      </c>
      <c r="CF221" s="70">
        <v>5.1009999999999778</v>
      </c>
      <c r="CG221" s="70">
        <v>1.7300000000000093</v>
      </c>
      <c r="CH221" s="70">
        <v>3.783000000000003</v>
      </c>
      <c r="CI221" s="70">
        <v>5.2179999999999893</v>
      </c>
      <c r="CJ221" s="70">
        <v>3.5679999999999712</v>
      </c>
      <c r="CK221" s="70">
        <v>7.1940000000000115</v>
      </c>
      <c r="CL221" s="70">
        <v>5.6980000000000253</v>
      </c>
      <c r="CM221" s="70">
        <v>3.6760000000000126</v>
      </c>
      <c r="CN221" s="70">
        <v>3.654999999999986</v>
      </c>
      <c r="CO221" s="70">
        <v>8.097999999999983</v>
      </c>
      <c r="CP221" s="70">
        <v>21.069000000000003</v>
      </c>
      <c r="CQ221" s="70">
        <f t="shared" si="194"/>
        <v>6.6155000000000053</v>
      </c>
      <c r="CR221" s="70">
        <f t="shared" si="172"/>
        <v>4.5070000000000165</v>
      </c>
      <c r="CS221" s="70">
        <f t="shared" si="173"/>
        <v>26.000000000000021</v>
      </c>
      <c r="CT221" s="70">
        <f t="shared" si="174"/>
        <v>18</v>
      </c>
      <c r="CU221" s="70">
        <f t="array" ref="CU221">SUM(IF($BY221:$CP221&lt;0,1,0))</f>
        <v>0</v>
      </c>
      <c r="CV221" s="70">
        <f t="shared" si="175"/>
        <v>0</v>
      </c>
      <c r="CW221" s="70">
        <f t="array" ref="CW221">SUM(IF($BY221:$CP221&gt;20,1,0))</f>
        <v>2</v>
      </c>
      <c r="CX221" s="70">
        <f t="shared" si="176"/>
        <v>11.111111111111111</v>
      </c>
      <c r="CY221" s="70">
        <f t="array" ref="CY221">SUM(IF(BY221:CP221&gt;40,1,0))</f>
        <v>0</v>
      </c>
      <c r="CZ221" s="70">
        <f t="shared" si="195"/>
        <v>0</v>
      </c>
      <c r="DA221" s="70">
        <v>1.5230000000000077</v>
      </c>
      <c r="DB221" s="70">
        <v>2.0694499397614363</v>
      </c>
      <c r="DC221" s="70">
        <f t="shared" si="196"/>
        <v>1.796224969880722</v>
      </c>
      <c r="DD221" s="70">
        <f t="shared" si="177"/>
        <v>1.796224969880722</v>
      </c>
      <c r="DE221" s="70">
        <f t="shared" si="178"/>
        <v>2.0694499397614363</v>
      </c>
      <c r="DF221" s="70">
        <f t="shared" si="179"/>
        <v>2</v>
      </c>
      <c r="DG221" s="70">
        <f t="array" ref="DG221">SUM(IF($DA221:$DB221&lt;0,1,0))</f>
        <v>0</v>
      </c>
      <c r="DH221" s="70">
        <f t="shared" si="180"/>
        <v>0</v>
      </c>
      <c r="DI221" s="70">
        <f t="array" ref="DI221">SUM(IF($DA221:$DB221&gt;20,1,0))</f>
        <v>0</v>
      </c>
      <c r="DJ221" s="70">
        <f t="shared" si="181"/>
        <v>0</v>
      </c>
      <c r="DK221" s="70">
        <f t="array" ref="DK221">SUM(IF(DA221:DB221&gt;40,1,0))</f>
        <v>0</v>
      </c>
      <c r="DL221" s="70">
        <f t="shared" si="197"/>
        <v>0</v>
      </c>
      <c r="DM221" s="70">
        <v>1.7630000000000035</v>
      </c>
      <c r="DN221" s="70">
        <v>1.0599999999999721</v>
      </c>
      <c r="DO221" s="70">
        <f t="shared" ref="DO221:DO223" si="206">AVERAGE(DM221:DN221)</f>
        <v>1.4114999999999878</v>
      </c>
      <c r="DP221" s="70">
        <f t="shared" si="148"/>
        <v>1.4114999999999878</v>
      </c>
      <c r="DQ221" s="70">
        <f t="shared" si="149"/>
        <v>1.7630000000000035</v>
      </c>
      <c r="DR221" s="70">
        <f t="shared" si="203"/>
        <v>2</v>
      </c>
      <c r="DS221" s="70">
        <f t="array" ref="DS221">SUM(IF($DM221:$DN221&lt;0,1,0))</f>
        <v>0</v>
      </c>
      <c r="DT221" s="70">
        <f t="shared" si="204"/>
        <v>0</v>
      </c>
      <c r="DU221" s="70">
        <f t="array" ref="DU221">SUM(IF($DM221:$DN221&gt;20,1,0))</f>
        <v>0</v>
      </c>
      <c r="DV221" s="70">
        <f t="shared" si="205"/>
        <v>0</v>
      </c>
      <c r="DW221" s="70">
        <f t="array" ref="DW221">SUM(IF(DM221:DN221&gt;40,1,0))</f>
        <v>0</v>
      </c>
      <c r="DX221" s="70">
        <f t="shared" ref="DX221:DX223" si="207">100*(DW221/DR221)</f>
        <v>0</v>
      </c>
      <c r="DY221" s="70">
        <f t="shared" si="199"/>
        <v>4.7071256423179983</v>
      </c>
      <c r="DZ221" s="70">
        <f t="shared" si="182"/>
        <v>3.6114999999999786</v>
      </c>
      <c r="EA221" s="70">
        <f t="shared" si="183"/>
        <v>26.000000000000021</v>
      </c>
      <c r="EB221" s="70">
        <f t="shared" si="200"/>
        <v>3.9900225718991131</v>
      </c>
      <c r="EC221" s="70">
        <f t="shared" si="184"/>
        <v>4.2653055330439376</v>
      </c>
      <c r="ED221" s="70">
        <f t="shared" si="202"/>
        <v>66</v>
      </c>
      <c r="EE221" s="70">
        <f t="shared" si="202"/>
        <v>1</v>
      </c>
      <c r="EF221" s="70">
        <f t="shared" si="186"/>
        <v>1.5151515151515151</v>
      </c>
      <c r="EG221" s="70">
        <f t="shared" si="187"/>
        <v>2</v>
      </c>
      <c r="EH221" s="103">
        <f t="shared" si="188"/>
        <v>3.0303030303030303</v>
      </c>
      <c r="EI221" s="70">
        <f t="shared" si="201"/>
        <v>3.0303030303030307</v>
      </c>
      <c r="EJ221" s="70">
        <f t="shared" si="189"/>
        <v>0</v>
      </c>
      <c r="EK221" s="70">
        <f t="shared" si="198"/>
        <v>0</v>
      </c>
      <c r="EL221" s="37"/>
      <c r="EM221" s="37"/>
      <c r="EN221" s="37"/>
      <c r="EO221" s="37"/>
    </row>
    <row r="222" spans="2:145" x14ac:dyDescent="0.4">
      <c r="B222" s="69">
        <v>2013</v>
      </c>
      <c r="C222" s="70">
        <v>3.2550000000000079</v>
      </c>
      <c r="D222" s="70">
        <v>8.7820000000000231</v>
      </c>
      <c r="E222" s="70">
        <v>6.5520000000000023</v>
      </c>
      <c r="F222" s="70">
        <v>2.5840000000000085</v>
      </c>
      <c r="G222" s="70">
        <v>6.9139999999999979</v>
      </c>
      <c r="H222" s="70">
        <v>11.665999999999999</v>
      </c>
      <c r="I222" s="70">
        <v>5.7169999999999943</v>
      </c>
      <c r="J222" s="70">
        <v>3.4829999999999917</v>
      </c>
      <c r="K222" s="70">
        <v>1.8809999999999993</v>
      </c>
      <c r="L222" s="70">
        <v>8.4759999999999724</v>
      </c>
      <c r="M222" s="70">
        <v>5.7520000000000016</v>
      </c>
      <c r="N222" s="70">
        <v>6.1080000000000023</v>
      </c>
      <c r="O222" s="70">
        <v>6.9779999999999953</v>
      </c>
      <c r="P222" s="70">
        <v>0.33000000000000806</v>
      </c>
      <c r="Q222" s="59">
        <f t="shared" si="161"/>
        <v>5.6055714285714293</v>
      </c>
      <c r="R222" s="59">
        <f t="shared" si="155"/>
        <v>5.9300000000000015</v>
      </c>
      <c r="S222" s="59">
        <f t="shared" si="156"/>
        <v>11.665999999999999</v>
      </c>
      <c r="T222" s="59">
        <f t="shared" si="157"/>
        <v>14</v>
      </c>
      <c r="U222" s="59">
        <f t="array" ref="U222">SUM(IF($C222:$P222&lt;0,1,0))</f>
        <v>0</v>
      </c>
      <c r="V222" s="59">
        <f t="shared" si="158"/>
        <v>0</v>
      </c>
      <c r="W222" s="59">
        <f t="array" ref="W222">SUM(IF($C222:$P222&gt;20,1,0))</f>
        <v>0</v>
      </c>
      <c r="X222" s="59">
        <f t="shared" si="159"/>
        <v>0</v>
      </c>
      <c r="Y222" s="59">
        <f t="array" ref="Y222">SUM(IF(C222:P222&gt;40,1,0))</f>
        <v>0</v>
      </c>
      <c r="Z222" s="59">
        <f t="shared" si="160"/>
        <v>0</v>
      </c>
      <c r="AA222" s="70">
        <v>2.6239999999999819</v>
      </c>
      <c r="AB222" s="70">
        <v>4.3290000000000051</v>
      </c>
      <c r="AC222" s="70">
        <v>9.4859999999999935</v>
      </c>
      <c r="AD222" s="70">
        <v>6.413000000000002</v>
      </c>
      <c r="AE222" s="70">
        <v>0.35699999999998511</v>
      </c>
      <c r="AF222" s="70">
        <v>1.3020000000000254</v>
      </c>
      <c r="AG222" s="70">
        <v>2.1050000000000013</v>
      </c>
      <c r="AH222" s="70">
        <v>5.7110000000000216</v>
      </c>
      <c r="AI222" s="70">
        <v>2.9330000000000078</v>
      </c>
      <c r="AJ222" s="70">
        <v>2.359</v>
      </c>
      <c r="AK222" s="70">
        <v>0.79300000000002147</v>
      </c>
      <c r="AL222" s="70">
        <v>2.1849999999999925</v>
      </c>
      <c r="AM222" s="70">
        <f t="shared" si="190"/>
        <v>3.3830833333333366</v>
      </c>
      <c r="AN222" s="70">
        <f t="shared" si="162"/>
        <v>2.4914999999999909</v>
      </c>
      <c r="AO222" s="70">
        <f t="shared" si="163"/>
        <v>9.4859999999999935</v>
      </c>
      <c r="AP222" s="70">
        <f t="shared" si="164"/>
        <v>12</v>
      </c>
      <c r="AQ222" s="70">
        <f t="array" ref="AQ222">SUM(IF($AA222:$AL222&lt;0,1,0))</f>
        <v>0</v>
      </c>
      <c r="AR222" s="70">
        <f t="shared" si="165"/>
        <v>0</v>
      </c>
      <c r="AS222" s="70">
        <f t="array" ref="AS222">SUM(IF($AA222:$AL222&gt;20,1,0))</f>
        <v>0</v>
      </c>
      <c r="AT222" s="70">
        <f t="shared" si="166"/>
        <v>0</v>
      </c>
      <c r="AU222" s="70">
        <f t="array" ref="AU222">SUM(IF(AA222:AL222&gt;40,1,0))</f>
        <v>0</v>
      </c>
      <c r="AV222" s="70">
        <f t="shared" si="191"/>
        <v>0</v>
      </c>
      <c r="AW222" s="70">
        <v>2.1169999999999911</v>
      </c>
      <c r="AX222" s="70">
        <v>1.1960000000000193</v>
      </c>
      <c r="AY222" s="70">
        <v>0.78300000000000036</v>
      </c>
      <c r="AZ222" s="70">
        <v>2.2159999999999958</v>
      </c>
      <c r="BA222" s="70">
        <v>0.99199999999998456</v>
      </c>
      <c r="BB222" s="70">
        <v>1.601000000000008</v>
      </c>
      <c r="BC222" s="70">
        <v>-1.7099999999999893</v>
      </c>
      <c r="BD222" s="70">
        <v>1.7260000000000053</v>
      </c>
      <c r="BE222" s="70">
        <v>1.2829999999999897</v>
      </c>
      <c r="BF222" s="70">
        <v>2.5640000000000107</v>
      </c>
      <c r="BG222" s="70">
        <v>2.1320000000000228</v>
      </c>
      <c r="BH222" s="70">
        <v>0.8999999999999897</v>
      </c>
      <c r="BI222" s="70">
        <v>0.43999999999999595</v>
      </c>
      <c r="BJ222" s="70">
        <v>6.7630491501651457</v>
      </c>
      <c r="BK222" s="70">
        <v>1.5260000000000051</v>
      </c>
      <c r="BL222" s="70">
        <v>-4.4000000000010697E-2</v>
      </c>
      <c r="BM222" s="70">
        <v>7.4929999999999941</v>
      </c>
      <c r="BN222" s="70">
        <v>3.0388471177944743</v>
      </c>
      <c r="BO222" s="70">
        <f t="shared" si="192"/>
        <v>1.9453831259977572</v>
      </c>
      <c r="BP222" s="70">
        <f t="shared" si="167"/>
        <v>1.5635000000000066</v>
      </c>
      <c r="BQ222" s="70">
        <f t="shared" si="168"/>
        <v>7.4929999999999941</v>
      </c>
      <c r="BR222" s="70">
        <f t="shared" si="169"/>
        <v>18</v>
      </c>
      <c r="BS222" s="70">
        <f t="array" ref="BS222">SUM(IF($AW222:$BN222&lt;0,1,0))</f>
        <v>2</v>
      </c>
      <c r="BT222" s="70">
        <f t="shared" si="170"/>
        <v>11.111111111111111</v>
      </c>
      <c r="BU222" s="70">
        <f t="array" ref="BU222">SUM(IF($AW222:$BN222&gt;20,1,0))</f>
        <v>0</v>
      </c>
      <c r="BV222" s="70">
        <f t="shared" si="171"/>
        <v>0</v>
      </c>
      <c r="BW222" s="70">
        <f t="array" ref="BW222">SUM(IF(AW222:BN222&gt;40,1,0))</f>
        <v>0</v>
      </c>
      <c r="BX222" s="70">
        <f t="shared" si="193"/>
        <v>0</v>
      </c>
      <c r="BY222" s="70">
        <v>22.999999999999975</v>
      </c>
      <c r="BZ222" s="70">
        <v>5.7350000000000012</v>
      </c>
      <c r="CA222" s="70">
        <v>6.2040000000000095</v>
      </c>
      <c r="CB222" s="70">
        <v>1.7919999999999936</v>
      </c>
      <c r="CC222" s="70">
        <v>2.0169999999999799</v>
      </c>
      <c r="CD222" s="70">
        <v>5.2319999999999922</v>
      </c>
      <c r="CE222" s="70">
        <v>4.8309999999999853</v>
      </c>
      <c r="CF222" s="70">
        <v>2.7230000000000087</v>
      </c>
      <c r="CG222" s="70">
        <v>0.75799999999999201</v>
      </c>
      <c r="CH222" s="70">
        <v>4.343000000000008</v>
      </c>
      <c r="CI222" s="70">
        <v>5.1860000000000017</v>
      </c>
      <c r="CJ222" s="70">
        <v>3.9740000000000331</v>
      </c>
      <c r="CK222" s="70">
        <v>7.1350000000000025</v>
      </c>
      <c r="CL222" s="70">
        <v>4.0270000000000028</v>
      </c>
      <c r="CM222" s="70">
        <v>2.6839999999999975</v>
      </c>
      <c r="CN222" s="70">
        <v>2.8059999999999974</v>
      </c>
      <c r="CO222" s="70">
        <v>8.5750000000000206</v>
      </c>
      <c r="CP222" s="70">
        <v>40.638999999999982</v>
      </c>
      <c r="CQ222" s="70">
        <f t="shared" si="194"/>
        <v>7.3144999999999989</v>
      </c>
      <c r="CR222" s="70">
        <f t="shared" si="172"/>
        <v>4.5869999999999962</v>
      </c>
      <c r="CS222" s="70">
        <f t="shared" si="173"/>
        <v>40.638999999999982</v>
      </c>
      <c r="CT222" s="70">
        <f t="shared" si="174"/>
        <v>18</v>
      </c>
      <c r="CU222" s="70">
        <f t="array" ref="CU222">SUM(IF($BY222:$CP222&lt;0,1,0))</f>
        <v>0</v>
      </c>
      <c r="CV222" s="70">
        <f t="shared" si="175"/>
        <v>0</v>
      </c>
      <c r="CW222" s="70">
        <f t="array" ref="CW222">SUM(IF($BY222:$CP222&gt;20,1,0))</f>
        <v>2</v>
      </c>
      <c r="CX222" s="70">
        <f t="shared" si="176"/>
        <v>11.111111111111111</v>
      </c>
      <c r="CY222" s="70">
        <f t="array" ref="CY222">SUM(IF(BY222:CP222&gt;40,1,0))</f>
        <v>1</v>
      </c>
      <c r="CZ222" s="70">
        <f t="shared" si="195"/>
        <v>5.5555555555555554</v>
      </c>
      <c r="DA222" s="70">
        <v>0.95899999999999874</v>
      </c>
      <c r="DB222" s="70">
        <v>1.4647595320435247</v>
      </c>
      <c r="DC222" s="70">
        <f t="shared" si="196"/>
        <v>1.2118797660217617</v>
      </c>
      <c r="DD222" s="70">
        <f t="shared" si="177"/>
        <v>1.2118797660217617</v>
      </c>
      <c r="DE222" s="70">
        <f t="shared" si="178"/>
        <v>1.4647595320435247</v>
      </c>
      <c r="DF222" s="70">
        <f t="shared" si="179"/>
        <v>2</v>
      </c>
      <c r="DG222" s="70">
        <f t="array" ref="DG222">SUM(IF($DA222:$DB222&lt;0,1,0))</f>
        <v>0</v>
      </c>
      <c r="DH222" s="70">
        <f t="shared" si="180"/>
        <v>0</v>
      </c>
      <c r="DI222" s="70">
        <f t="array" ref="DI222">SUM(IF($DA222:$DB222&gt;20,1,0))</f>
        <v>0</v>
      </c>
      <c r="DJ222" s="70">
        <f t="shared" si="181"/>
        <v>0</v>
      </c>
      <c r="DK222" s="70">
        <f t="array" ref="DK222">SUM(IF(DA222:DB222&gt;40,1,0))</f>
        <v>0</v>
      </c>
      <c r="DL222" s="70">
        <f t="shared" si="197"/>
        <v>0</v>
      </c>
      <c r="DM222" s="70">
        <v>2.4499999999999966</v>
      </c>
      <c r="DN222" s="70">
        <v>1.1339999999999906</v>
      </c>
      <c r="DO222" s="70">
        <f t="shared" si="206"/>
        <v>1.7919999999999936</v>
      </c>
      <c r="DP222" s="70">
        <f t="shared" si="148"/>
        <v>1.7919999999999936</v>
      </c>
      <c r="DQ222" s="70">
        <f t="shared" si="149"/>
        <v>2.4499999999999966</v>
      </c>
      <c r="DR222" s="70">
        <f t="shared" si="203"/>
        <v>2</v>
      </c>
      <c r="DS222" s="70">
        <f t="array" ref="DS222">SUM(IF($DM222:$DN222&lt;0,1,0))</f>
        <v>0</v>
      </c>
      <c r="DT222" s="70">
        <f t="shared" si="204"/>
        <v>0</v>
      </c>
      <c r="DU222" s="70">
        <f t="array" ref="DU222">SUM(IF($DM222:$DN222&gt;20,1,0))</f>
        <v>0</v>
      </c>
      <c r="DV222" s="70">
        <f t="shared" si="205"/>
        <v>0</v>
      </c>
      <c r="DW222" s="70">
        <f t="array" ref="DW222">SUM(IF(DM222:DN222&gt;40,1,0))</f>
        <v>0</v>
      </c>
      <c r="DX222" s="70">
        <f t="shared" si="207"/>
        <v>0</v>
      </c>
      <c r="DY222" s="70">
        <f t="shared" si="199"/>
        <v>4.4206159969697447</v>
      </c>
      <c r="DZ222" s="70">
        <f t="shared" si="182"/>
        <v>2.7035000000000031</v>
      </c>
      <c r="EA222" s="70">
        <f t="shared" si="183"/>
        <v>40.638999999999982</v>
      </c>
      <c r="EB222" s="70">
        <f t="shared" si="200"/>
        <v>3.8211892385657786</v>
      </c>
      <c r="EC222" s="70">
        <f t="shared" si="184"/>
        <v>5.7907854652339497</v>
      </c>
      <c r="ED222" s="70">
        <f t="shared" si="202"/>
        <v>66</v>
      </c>
      <c r="EE222" s="70">
        <f t="shared" si="202"/>
        <v>2</v>
      </c>
      <c r="EF222" s="70">
        <f t="shared" si="186"/>
        <v>3.0303030303030303</v>
      </c>
      <c r="EG222" s="70">
        <f t="shared" si="187"/>
        <v>2</v>
      </c>
      <c r="EH222" s="103">
        <f t="shared" si="188"/>
        <v>3.0303030303030303</v>
      </c>
      <c r="EI222" s="70">
        <f t="shared" si="201"/>
        <v>3.0303030303030307</v>
      </c>
      <c r="EJ222" s="70">
        <f t="shared" si="189"/>
        <v>1</v>
      </c>
      <c r="EK222" s="70">
        <f t="shared" si="198"/>
        <v>1.5151515151515151</v>
      </c>
      <c r="EL222" s="37"/>
      <c r="EM222" s="37"/>
      <c r="EN222" s="37"/>
      <c r="EO222" s="37"/>
    </row>
    <row r="223" spans="2:145" x14ac:dyDescent="0.4">
      <c r="B223" s="69">
        <v>2014</v>
      </c>
      <c r="C223" s="70">
        <v>3.2000000000000028</v>
      </c>
      <c r="D223" s="70">
        <v>7.2889999999999677</v>
      </c>
      <c r="E223" s="70">
        <v>7.3539999999999717</v>
      </c>
      <c r="F223" s="70">
        <v>0.63300000000001688</v>
      </c>
      <c r="G223" s="70">
        <v>10.097000000000001</v>
      </c>
      <c r="H223" s="70">
        <v>15.725999999999996</v>
      </c>
      <c r="I223" s="70">
        <v>7.2920000000000096</v>
      </c>
      <c r="J223" s="70">
        <v>3.7390000000000034</v>
      </c>
      <c r="K223" s="70">
        <v>1.1130000000000084</v>
      </c>
      <c r="L223" s="70">
        <v>8.2920000000000105</v>
      </c>
      <c r="M223" s="70">
        <v>6.3029999999999697</v>
      </c>
      <c r="N223" s="70">
        <v>5.6669999999999998</v>
      </c>
      <c r="O223" s="70">
        <v>8.0000000000000071</v>
      </c>
      <c r="P223" s="70">
        <v>-0.70766470646864699</v>
      </c>
      <c r="Q223" s="59">
        <f t="shared" si="161"/>
        <v>5.9998096638236644</v>
      </c>
      <c r="R223" s="59">
        <f t="shared" si="155"/>
        <v>6.7959999999999692</v>
      </c>
      <c r="S223" s="59">
        <f t="shared" si="156"/>
        <v>15.725999999999996</v>
      </c>
      <c r="T223" s="59">
        <f t="shared" si="157"/>
        <v>14</v>
      </c>
      <c r="U223" s="59">
        <f t="array" ref="U223">SUM(IF($C223:$P223&lt;0,1,0))</f>
        <v>1</v>
      </c>
      <c r="V223" s="59">
        <f t="shared" si="158"/>
        <v>7.1428571428571432</v>
      </c>
      <c r="W223" s="59">
        <f t="array" ref="W223">SUM(IF($C223:$P223&gt;20,1,0))</f>
        <v>0</v>
      </c>
      <c r="X223" s="59">
        <f t="shared" si="159"/>
        <v>0</v>
      </c>
      <c r="Y223" s="59">
        <f t="array" ref="Y223">SUM(IF(C223:P223&gt;40,1,0))</f>
        <v>0</v>
      </c>
      <c r="Z223" s="59">
        <f t="shared" si="160"/>
        <v>0</v>
      </c>
      <c r="AA223" s="70">
        <v>2.2750000000000048</v>
      </c>
      <c r="AB223" s="70">
        <v>3.9000000000000146</v>
      </c>
      <c r="AC223" s="70">
        <v>7.8219999999999956</v>
      </c>
      <c r="AD223" s="70">
        <v>5.983000000000005</v>
      </c>
      <c r="AE223" s="70">
        <v>2.6550000000000074</v>
      </c>
      <c r="AF223" s="70">
        <v>1.5719999999999734</v>
      </c>
      <c r="AG223" s="70">
        <v>2.8999999999999915</v>
      </c>
      <c r="AH223" s="70">
        <v>6.5849999999999742</v>
      </c>
      <c r="AI223" s="70">
        <v>4.4620000000000104</v>
      </c>
      <c r="AJ223" s="70">
        <v>1.3579999999999925</v>
      </c>
      <c r="AK223" s="70">
        <v>1.4000000000000012</v>
      </c>
      <c r="AL223" s="70">
        <v>2.0499999999999963</v>
      </c>
      <c r="AM223" s="70">
        <f t="shared" si="190"/>
        <v>3.5801666666666634</v>
      </c>
      <c r="AN223" s="70">
        <f t="shared" si="162"/>
        <v>2.7774999999999994</v>
      </c>
      <c r="AO223" s="70">
        <f t="shared" si="163"/>
        <v>7.8219999999999956</v>
      </c>
      <c r="AP223" s="70">
        <f t="shared" si="164"/>
        <v>12</v>
      </c>
      <c r="AQ223" s="70">
        <f t="array" ref="AQ223">SUM(IF($AA223:$AL223&lt;0,1,0))</f>
        <v>0</v>
      </c>
      <c r="AR223" s="70">
        <f t="shared" si="165"/>
        <v>0</v>
      </c>
      <c r="AS223" s="70">
        <f t="array" ref="AS223">SUM(IF($AA223:$AL223&gt;20,1,0))</f>
        <v>0</v>
      </c>
      <c r="AT223" s="70">
        <f t="shared" si="166"/>
        <v>0</v>
      </c>
      <c r="AU223" s="70">
        <f t="array" ref="AU223">SUM(IF(AA223:AL223&gt;40,1,0))</f>
        <v>0</v>
      </c>
      <c r="AV223" s="70">
        <f t="shared" si="191"/>
        <v>0</v>
      </c>
      <c r="AW223" s="70">
        <v>1.7400000000000082</v>
      </c>
      <c r="AX223" s="70">
        <v>0.73600000000000332</v>
      </c>
      <c r="AY223" s="70">
        <v>0.60000000000000053</v>
      </c>
      <c r="AZ223" s="70">
        <v>1.2270000000000003</v>
      </c>
      <c r="BA223" s="70">
        <v>0.70000000000000195</v>
      </c>
      <c r="BB223" s="70">
        <v>0.89600000000003011</v>
      </c>
      <c r="BC223" s="70">
        <v>-4.4000000000010697E-2</v>
      </c>
      <c r="BD223" s="70">
        <v>0.29999999999998916</v>
      </c>
      <c r="BE223" s="70">
        <v>9.5000000000000639E-2</v>
      </c>
      <c r="BF223" s="70">
        <v>0.52099999999999369</v>
      </c>
      <c r="BG223" s="70">
        <v>2.000000000000024</v>
      </c>
      <c r="BH223" s="70">
        <v>0.11499999999999844</v>
      </c>
      <c r="BI223" s="70">
        <v>3.5000000000007248E-2</v>
      </c>
      <c r="BJ223" s="70">
        <v>7.4418493778373396</v>
      </c>
      <c r="BK223" s="70">
        <v>-2.8999999999990145E-2</v>
      </c>
      <c r="BL223" s="70">
        <v>0.11499999999999844</v>
      </c>
      <c r="BM223" s="70">
        <v>9.0440000000000076</v>
      </c>
      <c r="BN223" s="70">
        <v>2.3614067092327939</v>
      </c>
      <c r="BO223" s="70">
        <f t="shared" si="192"/>
        <v>1.5474586715038998</v>
      </c>
      <c r="BP223" s="70">
        <f t="shared" si="167"/>
        <v>0.65000000000000124</v>
      </c>
      <c r="BQ223" s="70">
        <f t="shared" si="168"/>
        <v>9.0440000000000076</v>
      </c>
      <c r="BR223" s="70">
        <f t="shared" si="169"/>
        <v>18</v>
      </c>
      <c r="BS223" s="70">
        <f t="array" ref="BS223">SUM(IF($AW223:$BN223&lt;0,1,0))</f>
        <v>2</v>
      </c>
      <c r="BT223" s="70">
        <f t="shared" si="170"/>
        <v>11.111111111111111</v>
      </c>
      <c r="BU223" s="70">
        <f t="array" ref="BU223">SUM(IF($AW223:$BN223&gt;20,1,0))</f>
        <v>0</v>
      </c>
      <c r="BV223" s="70">
        <f t="shared" si="171"/>
        <v>0</v>
      </c>
      <c r="BW223" s="70">
        <f t="array" ref="BW223">SUM(IF(AW223:BN223&gt;40,1,0))</f>
        <v>0</v>
      </c>
      <c r="BX223" s="70">
        <f t="shared" si="193"/>
        <v>0</v>
      </c>
      <c r="BY223" s="70">
        <v>39.20000000000001</v>
      </c>
      <c r="BZ223" s="70">
        <v>5.9520000000000017</v>
      </c>
      <c r="CA223" s="70">
        <v>6.2850000000000072</v>
      </c>
      <c r="CB223" s="70">
        <v>4.4030000000000014</v>
      </c>
      <c r="CC223" s="70">
        <v>2.8429999999999955</v>
      </c>
      <c r="CD223" s="70">
        <v>3.3789999999999765</v>
      </c>
      <c r="CE223" s="70">
        <v>3.5700000000000065</v>
      </c>
      <c r="CF223" s="70">
        <v>3.0510000000000037</v>
      </c>
      <c r="CG223" s="70">
        <v>1.2000000000000011</v>
      </c>
      <c r="CH223" s="70">
        <v>3.5169999999999924</v>
      </c>
      <c r="CI223" s="70">
        <v>6.0639999999999805</v>
      </c>
      <c r="CJ223" s="70">
        <v>4.007000000000005</v>
      </c>
      <c r="CK223" s="70">
        <v>6.2799999999999967</v>
      </c>
      <c r="CL223" s="70">
        <v>3.2000000000000028</v>
      </c>
      <c r="CM223" s="70">
        <v>4.7700000000000076</v>
      </c>
      <c r="CN223" s="70">
        <v>3.2190000000000163</v>
      </c>
      <c r="CO223" s="70">
        <v>8.7859999999999836</v>
      </c>
      <c r="CP223" s="70">
        <v>64.264000000000053</v>
      </c>
      <c r="CQ223" s="70">
        <f t="shared" si="194"/>
        <v>9.666111111111114</v>
      </c>
      <c r="CR223" s="70">
        <f t="shared" si="172"/>
        <v>4.2050000000000036</v>
      </c>
      <c r="CS223" s="70">
        <f t="shared" si="173"/>
        <v>64.264000000000053</v>
      </c>
      <c r="CT223" s="70">
        <f t="shared" si="174"/>
        <v>18</v>
      </c>
      <c r="CU223" s="70">
        <f t="array" ref="CU223">SUM(IF($BY223:$CP223&lt;0,1,0))</f>
        <v>0</v>
      </c>
      <c r="CV223" s="70">
        <f t="shared" si="175"/>
        <v>0</v>
      </c>
      <c r="CW223" s="70">
        <f t="array" ref="CW223">SUM(IF($BY223:$CP223&gt;20,1,0))</f>
        <v>2</v>
      </c>
      <c r="CX223" s="70">
        <f t="shared" si="176"/>
        <v>11.111111111111111</v>
      </c>
      <c r="CY223" s="70">
        <f t="array" ref="CY223">SUM(IF(BY223:CP223&gt;40,1,0))</f>
        <v>1</v>
      </c>
      <c r="CZ223" s="70">
        <f t="shared" si="195"/>
        <v>5.5555555555555554</v>
      </c>
      <c r="DA223" s="70">
        <v>1.4639999999999986</v>
      </c>
      <c r="DB223" s="70">
        <v>1.6221877857286904</v>
      </c>
      <c r="DC223" s="70">
        <f t="shared" si="196"/>
        <v>1.5430938928643445</v>
      </c>
      <c r="DD223" s="70">
        <f t="shared" si="177"/>
        <v>1.5430938928643445</v>
      </c>
      <c r="DE223" s="70">
        <f t="shared" si="178"/>
        <v>1.6221877857286904</v>
      </c>
      <c r="DF223" s="70">
        <f t="shared" si="179"/>
        <v>2</v>
      </c>
      <c r="DG223" s="70">
        <f t="array" ref="DG223">SUM(IF($DA223:$DB223&lt;0,1,0))</f>
        <v>0</v>
      </c>
      <c r="DH223" s="70">
        <f t="shared" si="180"/>
        <v>0</v>
      </c>
      <c r="DI223" s="70">
        <f t="array" ref="DI223">SUM(IF($DA223:$DB223&gt;20,1,0))</f>
        <v>0</v>
      </c>
      <c r="DJ223" s="70">
        <f t="shared" si="181"/>
        <v>0</v>
      </c>
      <c r="DK223" s="70">
        <f t="array" ref="DK223">SUM(IF(DA223:DB223&gt;40,1,0))</f>
        <v>0</v>
      </c>
      <c r="DL223" s="70">
        <f t="shared" si="197"/>
        <v>0</v>
      </c>
      <c r="DM223" s="70">
        <v>2.7109999999999967</v>
      </c>
      <c r="DN223" s="70">
        <v>1.5670000000000073</v>
      </c>
      <c r="DO223" s="70">
        <f t="shared" si="206"/>
        <v>2.139000000000002</v>
      </c>
      <c r="DP223" s="70">
        <f t="shared" si="148"/>
        <v>2.139000000000002</v>
      </c>
      <c r="DQ223" s="70">
        <f t="shared" si="149"/>
        <v>2.7109999999999967</v>
      </c>
      <c r="DR223" s="70">
        <f t="shared" si="203"/>
        <v>2</v>
      </c>
      <c r="DS223" s="70">
        <f t="array" ref="DS223">SUM(IF($DM223:$DN223&lt;0,1,0))</f>
        <v>0</v>
      </c>
      <c r="DT223" s="70">
        <f t="shared" si="204"/>
        <v>0</v>
      </c>
      <c r="DU223" s="70">
        <f t="array" ref="DU223">SUM(IF($DM223:$DN223&gt;20,1,0))</f>
        <v>0</v>
      </c>
      <c r="DV223" s="70">
        <f t="shared" si="205"/>
        <v>0</v>
      </c>
      <c r="DW223" s="70">
        <f t="array" ref="DW223">SUM(IF(DM223:DN223&gt;40,1,0))</f>
        <v>0</v>
      </c>
      <c r="DX223" s="70">
        <f t="shared" si="207"/>
        <v>0</v>
      </c>
      <c r="DY223" s="70">
        <f t="shared" si="199"/>
        <v>5.0934511994898513</v>
      </c>
      <c r="DZ223" s="70">
        <f t="shared" si="182"/>
        <v>3.1255000000000033</v>
      </c>
      <c r="EA223" s="70">
        <f t="shared" si="183"/>
        <v>64.264000000000053</v>
      </c>
      <c r="EB223" s="70">
        <f t="shared" si="200"/>
        <v>3.2718559052324458</v>
      </c>
      <c r="EC223" s="70">
        <f t="shared" si="184"/>
        <v>9.1419358767362251</v>
      </c>
      <c r="ED223" s="70">
        <f t="shared" si="202"/>
        <v>66</v>
      </c>
      <c r="EE223" s="70">
        <f t="shared" si="202"/>
        <v>3</v>
      </c>
      <c r="EF223" s="70">
        <f t="shared" si="186"/>
        <v>4.5454545454545459</v>
      </c>
      <c r="EG223" s="70">
        <f t="shared" si="187"/>
        <v>2</v>
      </c>
      <c r="EH223" s="103">
        <f t="shared" si="188"/>
        <v>3.0303030303030303</v>
      </c>
      <c r="EI223" s="70">
        <f t="shared" si="201"/>
        <v>2.7777777777777781</v>
      </c>
      <c r="EJ223" s="70">
        <f t="shared" si="189"/>
        <v>1</v>
      </c>
      <c r="EK223" s="70">
        <f t="shared" si="198"/>
        <v>1.5151515151515151</v>
      </c>
      <c r="EL223" s="37"/>
      <c r="EM223" s="37"/>
      <c r="EN223" s="37"/>
      <c r="EO223" s="37"/>
    </row>
    <row r="224" spans="2:145" x14ac:dyDescent="0.4">
      <c r="B224" s="69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103"/>
      <c r="EI224" s="70"/>
      <c r="EJ224" s="70"/>
      <c r="EK224" s="70"/>
      <c r="EL224" s="37"/>
      <c r="EM224" s="37"/>
      <c r="EN224" s="37"/>
      <c r="EO224" s="37"/>
    </row>
    <row r="225" spans="1:183" ht="13.5" thickBot="1" x14ac:dyDescent="0.45">
      <c r="B225" s="69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37"/>
      <c r="EM225" s="37"/>
      <c r="EN225" s="37"/>
      <c r="EO225" s="37"/>
    </row>
    <row r="226" spans="1:183" ht="13.5" thickTop="1" x14ac:dyDescent="0.4">
      <c r="A226" s="71" t="s">
        <v>240</v>
      </c>
      <c r="B226" s="72"/>
      <c r="C226" s="73"/>
      <c r="D226" s="73"/>
      <c r="E226" s="71"/>
      <c r="F226" s="71"/>
      <c r="G226" s="73"/>
      <c r="H226" s="73"/>
      <c r="I226" s="71" t="s">
        <v>14</v>
      </c>
      <c r="J226" s="73"/>
      <c r="K226" s="73"/>
      <c r="L226" s="71"/>
      <c r="M226" s="73"/>
      <c r="N226" s="71"/>
      <c r="O226" s="73"/>
      <c r="P226" s="73"/>
      <c r="Q226" s="73" t="s">
        <v>14</v>
      </c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1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3"/>
      <c r="DN226" s="73"/>
      <c r="DO226" s="73"/>
      <c r="DP226" s="73"/>
      <c r="DQ226" s="73"/>
      <c r="DR226" s="73"/>
      <c r="DS226" s="73"/>
      <c r="DT226" s="73"/>
      <c r="DU226" s="73"/>
      <c r="DV226" s="73"/>
      <c r="DW226" s="73"/>
      <c r="DX226" s="73"/>
      <c r="DY226" s="73"/>
      <c r="DZ226" s="73"/>
      <c r="EA226" s="73"/>
      <c r="EB226" s="73"/>
      <c r="EC226" s="73"/>
      <c r="ED226" s="73"/>
      <c r="EE226" s="73"/>
      <c r="EF226" s="73"/>
      <c r="EG226" s="73"/>
      <c r="EH226" s="73"/>
      <c r="EI226" s="73"/>
      <c r="EJ226" s="73"/>
      <c r="EK226" s="73"/>
      <c r="EL226" s="37"/>
      <c r="EM226" s="37"/>
      <c r="EN226" s="37"/>
      <c r="EO226" s="37"/>
    </row>
    <row r="227" spans="1:183" ht="13.5" thickBot="1" x14ac:dyDescent="0.45">
      <c r="A227" s="74" t="s">
        <v>241</v>
      </c>
      <c r="B227" s="75"/>
      <c r="C227" s="67"/>
      <c r="D227" s="67"/>
      <c r="E227" s="66"/>
      <c r="F227" s="66"/>
      <c r="G227" s="67"/>
      <c r="H227" s="67"/>
      <c r="I227" s="66" t="s">
        <v>14</v>
      </c>
      <c r="J227" s="67"/>
      <c r="K227" s="67"/>
      <c r="L227" s="66"/>
      <c r="M227" s="67"/>
      <c r="N227" s="66"/>
      <c r="O227" s="67"/>
      <c r="P227" s="67"/>
      <c r="Q227" s="67" t="s">
        <v>242</v>
      </c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6"/>
      <c r="AE227" s="67"/>
      <c r="AF227" s="67"/>
      <c r="AG227" s="67"/>
      <c r="AH227" s="67"/>
      <c r="AI227" s="67"/>
      <c r="AJ227" s="67"/>
      <c r="AK227" s="67"/>
      <c r="AL227" s="67"/>
      <c r="AM227" s="67" t="s">
        <v>242</v>
      </c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 t="s">
        <v>242</v>
      </c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  <c r="CC227" s="66"/>
      <c r="CD227" s="66"/>
      <c r="CE227" s="66"/>
      <c r="CF227" s="66"/>
      <c r="CG227" s="66"/>
      <c r="CH227" s="66"/>
      <c r="CI227" s="66"/>
      <c r="CJ227" s="66"/>
      <c r="CK227" s="66"/>
      <c r="CL227" s="66"/>
      <c r="CM227" s="66"/>
      <c r="CN227" s="66"/>
      <c r="CO227" s="66"/>
      <c r="CP227" s="66"/>
      <c r="CQ227" s="67" t="s">
        <v>242</v>
      </c>
      <c r="CR227" s="66"/>
      <c r="CS227" s="66"/>
      <c r="CT227" s="66"/>
      <c r="CU227" s="66"/>
      <c r="CV227" s="66"/>
      <c r="CW227" s="66"/>
      <c r="CX227" s="66"/>
      <c r="CY227" s="66"/>
      <c r="CZ227" s="66"/>
      <c r="DA227" s="66"/>
      <c r="DB227" s="66"/>
      <c r="DC227" s="67" t="s">
        <v>242</v>
      </c>
      <c r="DD227" s="66"/>
      <c r="DE227" s="66"/>
      <c r="DF227" s="66"/>
      <c r="DG227" s="66"/>
      <c r="DH227" s="66"/>
      <c r="DI227" s="66"/>
      <c r="DJ227" s="66"/>
      <c r="DK227" s="66"/>
      <c r="DL227" s="66"/>
      <c r="DM227" s="67"/>
      <c r="DN227" s="67"/>
      <c r="DO227" s="67" t="s">
        <v>242</v>
      </c>
      <c r="DP227" s="67"/>
      <c r="DQ227" s="67"/>
      <c r="DR227" s="67"/>
      <c r="DS227" s="67"/>
      <c r="DT227" s="67"/>
      <c r="DU227" s="67"/>
      <c r="DV227" s="67"/>
      <c r="DW227" s="67"/>
      <c r="DX227" s="67"/>
      <c r="DY227" s="67"/>
      <c r="DZ227" s="67"/>
      <c r="EA227" s="67"/>
      <c r="EB227" s="67"/>
      <c r="EC227" s="67"/>
      <c r="ED227" s="67"/>
      <c r="EE227" s="67"/>
      <c r="EF227" s="67"/>
      <c r="EG227" s="67"/>
      <c r="EH227" s="67"/>
      <c r="EI227" s="67"/>
      <c r="EJ227" s="67"/>
      <c r="EK227" s="67"/>
      <c r="EL227" s="37"/>
      <c r="EM227" s="37"/>
      <c r="EN227" s="37"/>
      <c r="EO227" s="37"/>
    </row>
    <row r="228" spans="1:183" ht="13.5" thickTop="1" x14ac:dyDescent="0.4">
      <c r="A228" s="76" t="s">
        <v>243</v>
      </c>
      <c r="B228" s="77"/>
      <c r="C228" s="78">
        <f t="shared" ref="C228:Q228" si="208">C2</f>
        <v>1879</v>
      </c>
      <c r="D228" s="78">
        <f t="shared" si="208"/>
        <v>1915</v>
      </c>
      <c r="E228" s="78">
        <f t="shared" si="208"/>
        <v>1957</v>
      </c>
      <c r="F228" s="78">
        <f t="shared" si="208"/>
        <v>1952</v>
      </c>
      <c r="G228" s="78">
        <f t="shared" si="208"/>
        <v>1860</v>
      </c>
      <c r="H228" s="78">
        <f t="shared" si="208"/>
        <v>1949</v>
      </c>
      <c r="I228" s="78">
        <f t="shared" si="208"/>
        <v>1949</v>
      </c>
      <c r="J228" s="78">
        <f t="shared" si="208"/>
        <v>1947</v>
      </c>
      <c r="K228" s="78">
        <f t="shared" si="208"/>
        <v>1940</v>
      </c>
      <c r="L228" s="78">
        <f t="shared" si="208"/>
        <v>1954</v>
      </c>
      <c r="M228" s="78">
        <f t="shared" si="208"/>
        <v>1896</v>
      </c>
      <c r="N228" s="78">
        <f t="shared" si="208"/>
        <v>1940</v>
      </c>
      <c r="O228" s="78">
        <f t="shared" si="208"/>
        <v>1943</v>
      </c>
      <c r="P228" s="78">
        <f t="shared" si="208"/>
        <v>1920</v>
      </c>
      <c r="Q228" s="78" t="str">
        <f t="shared" si="208"/>
        <v>1861-2006</v>
      </c>
      <c r="R228" s="79"/>
      <c r="S228" s="79"/>
      <c r="T228" s="79"/>
      <c r="U228" s="79"/>
      <c r="V228" s="79"/>
      <c r="W228" s="79"/>
      <c r="X228" s="79"/>
      <c r="Y228" s="79"/>
      <c r="Z228" s="79"/>
      <c r="AA228" s="78">
        <f t="shared" ref="AA228:AM228" si="209">AA2</f>
        <v>1800</v>
      </c>
      <c r="AB228" s="78">
        <f t="shared" si="209"/>
        <v>1948</v>
      </c>
      <c r="AC228" s="78">
        <f t="shared" si="209"/>
        <v>1801</v>
      </c>
      <c r="AD228" s="78">
        <f t="shared" si="209"/>
        <v>1819</v>
      </c>
      <c r="AE228" s="78">
        <f t="shared" si="209"/>
        <v>1819</v>
      </c>
      <c r="AF228" s="78">
        <f t="shared" si="209"/>
        <v>1800</v>
      </c>
      <c r="AG228" s="78">
        <f t="shared" si="209"/>
        <v>1949</v>
      </c>
      <c r="AH228" s="78">
        <f t="shared" si="209"/>
        <v>1872</v>
      </c>
      <c r="AI228" s="78">
        <f t="shared" si="209"/>
        <v>1938</v>
      </c>
      <c r="AJ228" s="78">
        <f t="shared" si="209"/>
        <v>1949</v>
      </c>
      <c r="AK228" s="78">
        <f t="shared" si="209"/>
        <v>1898</v>
      </c>
      <c r="AL228" s="78">
        <f t="shared" si="209"/>
        <v>1821</v>
      </c>
      <c r="AM228" s="78" t="str">
        <f t="shared" si="209"/>
        <v>1801-2006</v>
      </c>
      <c r="AN228" s="79"/>
      <c r="AO228" s="79"/>
      <c r="AP228" s="79"/>
      <c r="AQ228" s="79"/>
      <c r="AR228" s="79"/>
      <c r="AS228" s="79"/>
      <c r="AT228" s="79"/>
      <c r="AU228" s="79"/>
      <c r="AV228" s="79"/>
      <c r="AW228" s="78">
        <f t="shared" ref="AW228:BO228" si="210">AW2</f>
        <v>1800</v>
      </c>
      <c r="AX228" s="78">
        <f t="shared" si="210"/>
        <v>1800</v>
      </c>
      <c r="AY228" s="78">
        <f t="shared" si="210"/>
        <v>1800</v>
      </c>
      <c r="AZ228" s="78">
        <f t="shared" si="210"/>
        <v>1861</v>
      </c>
      <c r="BA228" s="78">
        <f t="shared" si="210"/>
        <v>1800</v>
      </c>
      <c r="BB228" s="78">
        <f t="shared" si="210"/>
        <v>1800</v>
      </c>
      <c r="BC228" s="78">
        <f t="shared" si="210"/>
        <v>1834</v>
      </c>
      <c r="BD228" s="78">
        <f t="shared" si="210"/>
        <v>1924</v>
      </c>
      <c r="BE228" s="78">
        <f t="shared" si="210"/>
        <v>1800</v>
      </c>
      <c r="BF228" s="78">
        <f t="shared" si="210"/>
        <v>1800</v>
      </c>
      <c r="BG228" s="78">
        <f t="shared" si="210"/>
        <v>1899</v>
      </c>
      <c r="BH228" s="78">
        <f t="shared" si="210"/>
        <v>1800</v>
      </c>
      <c r="BI228" s="78">
        <f t="shared" si="210"/>
        <v>1800</v>
      </c>
      <c r="BJ228" s="78">
        <f t="shared" si="210"/>
        <v>1854</v>
      </c>
      <c r="BK228" s="78">
        <f t="shared" si="210"/>
        <v>1800</v>
      </c>
      <c r="BL228" s="78">
        <f t="shared" si="210"/>
        <v>1800</v>
      </c>
      <c r="BM228" s="78">
        <f t="shared" si="210"/>
        <v>1800</v>
      </c>
      <c r="BN228" s="78">
        <f t="shared" si="210"/>
        <v>1800</v>
      </c>
      <c r="BO228" s="78" t="str">
        <f t="shared" si="210"/>
        <v>1800-2006</v>
      </c>
      <c r="BP228" s="79"/>
      <c r="BQ228" s="79"/>
      <c r="BR228" s="79"/>
      <c r="BS228" s="79"/>
      <c r="BT228" s="79"/>
      <c r="BU228" s="79"/>
      <c r="BV228" s="79"/>
      <c r="BW228" s="79"/>
      <c r="BX228" s="79"/>
      <c r="BY228" s="78">
        <f t="shared" ref="BY228:CQ228" si="211">BY2</f>
        <v>1800</v>
      </c>
      <c r="BZ228" s="78">
        <f t="shared" si="211"/>
        <v>1937</v>
      </c>
      <c r="CA228" s="78">
        <f t="shared" si="211"/>
        <v>1800</v>
      </c>
      <c r="CB228" s="78">
        <f t="shared" si="211"/>
        <v>1800</v>
      </c>
      <c r="CC228" s="78">
        <f t="shared" si="211"/>
        <v>1864</v>
      </c>
      <c r="CD228" s="78">
        <f t="shared" si="211"/>
        <v>1937</v>
      </c>
      <c r="CE228" s="78">
        <f t="shared" si="211"/>
        <v>1943</v>
      </c>
      <c r="CF228" s="78">
        <f t="shared" si="211"/>
        <v>1939</v>
      </c>
      <c r="CG228" s="78">
        <f t="shared" si="211"/>
        <v>1938</v>
      </c>
      <c r="CH228" s="78">
        <f t="shared" si="211"/>
        <v>1938</v>
      </c>
      <c r="CI228" s="78">
        <f t="shared" si="211"/>
        <v>1937</v>
      </c>
      <c r="CJ228" s="78">
        <f t="shared" si="211"/>
        <v>1800</v>
      </c>
      <c r="CK228" s="78">
        <f t="shared" si="211"/>
        <v>1838</v>
      </c>
      <c r="CL228" s="78">
        <f t="shared" si="211"/>
        <v>1949</v>
      </c>
      <c r="CM228" s="78">
        <f t="shared" si="211"/>
        <v>1949</v>
      </c>
      <c r="CN228" s="78">
        <f t="shared" si="211"/>
        <v>1800</v>
      </c>
      <c r="CO228" s="78">
        <f t="shared" si="211"/>
        <v>1871</v>
      </c>
      <c r="CP228" s="78">
        <f t="shared" si="211"/>
        <v>1832</v>
      </c>
      <c r="CQ228" s="78" t="str">
        <f t="shared" si="211"/>
        <v>1800-2006</v>
      </c>
      <c r="CR228" s="77"/>
      <c r="CS228" s="77"/>
      <c r="CT228" s="77"/>
      <c r="CU228" s="77"/>
      <c r="CV228" s="77"/>
      <c r="CW228" s="77"/>
      <c r="CX228" s="77"/>
      <c r="CY228" s="77"/>
      <c r="CZ228" s="77"/>
      <c r="DA228" s="78">
        <f>DA2</f>
        <v>1868</v>
      </c>
      <c r="DB228" s="78">
        <f>DB2</f>
        <v>1800</v>
      </c>
      <c r="DC228" s="78" t="str">
        <f>DC2</f>
        <v>1800-2006</v>
      </c>
      <c r="DD228" s="77"/>
      <c r="DE228" s="77"/>
      <c r="DF228" s="77"/>
      <c r="DG228" s="77"/>
      <c r="DH228" s="77"/>
      <c r="DI228" s="77"/>
      <c r="DJ228" s="77"/>
      <c r="DK228" s="77"/>
      <c r="DL228" s="77"/>
      <c r="DM228" s="78">
        <f>DM2</f>
        <v>1819</v>
      </c>
      <c r="DN228" s="78">
        <f>DN2</f>
        <v>1858</v>
      </c>
      <c r="DO228" s="78" t="str">
        <f>DO2</f>
        <v>1819-2006</v>
      </c>
      <c r="DP228" s="79"/>
      <c r="DQ228" s="79"/>
      <c r="DR228" s="79"/>
      <c r="DS228" s="79"/>
      <c r="DT228" s="79"/>
      <c r="DU228" s="79"/>
      <c r="DV228" s="79"/>
      <c r="DW228" s="79"/>
      <c r="DX228" s="79"/>
      <c r="DY228" s="79"/>
      <c r="DZ228" s="79"/>
      <c r="EA228" s="79"/>
      <c r="EB228" s="79"/>
      <c r="EC228" s="79"/>
      <c r="ED228" s="79"/>
      <c r="EE228" s="79"/>
      <c r="EF228" s="79"/>
      <c r="EG228" s="79"/>
      <c r="EH228" s="79"/>
      <c r="EI228" s="79"/>
      <c r="EJ228" s="79"/>
      <c r="EK228" s="79"/>
      <c r="EL228" s="37"/>
      <c r="EM228" s="37"/>
      <c r="EN228" s="37"/>
      <c r="EO228" s="37"/>
    </row>
    <row r="229" spans="1:183" x14ac:dyDescent="0.4">
      <c r="A229" s="76" t="s">
        <v>244</v>
      </c>
      <c r="B229" s="77"/>
      <c r="C229" s="79">
        <f>AVERAGE(C$9:C$217)</f>
        <v>10.303737860319663</v>
      </c>
      <c r="D229" s="79">
        <f t="shared" ref="D229:P229" si="212">AVERAGE(D$9:D$215)</f>
        <v>158.10886583332064</v>
      </c>
      <c r="E229" s="79">
        <f t="shared" si="212"/>
        <v>5.9780014281826173</v>
      </c>
      <c r="F229" s="79">
        <f t="shared" si="212"/>
        <v>6.6378367640638727</v>
      </c>
      <c r="G229" s="79">
        <f t="shared" si="212"/>
        <v>4.4268420394049732</v>
      </c>
      <c r="H229" s="79">
        <f t="shared" si="212"/>
        <v>24.485647401285835</v>
      </c>
      <c r="I229" s="79">
        <f t="shared" si="212"/>
        <v>8.627801485541756</v>
      </c>
      <c r="J229" s="79">
        <f t="shared" si="212"/>
        <v>6.7092641193965727</v>
      </c>
      <c r="K229" s="79">
        <f t="shared" si="212"/>
        <v>9.5271916982367326</v>
      </c>
      <c r="L229" s="79">
        <f t="shared" si="212"/>
        <v>15.441862928603999</v>
      </c>
      <c r="M229" s="79">
        <f t="shared" si="212"/>
        <v>5.0062768045655783</v>
      </c>
      <c r="N229" s="79">
        <f t="shared" si="212"/>
        <v>9.8572558447713501</v>
      </c>
      <c r="O229" s="79">
        <f t="shared" si="212"/>
        <v>23.579232525533385</v>
      </c>
      <c r="P229" s="79">
        <f t="shared" si="212"/>
        <v>42.615871161152363</v>
      </c>
      <c r="Q229" s="79">
        <f>AVERAGE(C$9:P$215)</f>
        <v>23.420256744336189</v>
      </c>
      <c r="R229" s="79"/>
      <c r="S229" s="79"/>
      <c r="T229" s="79"/>
      <c r="U229" s="79"/>
      <c r="V229" s="79"/>
      <c r="W229" s="79"/>
      <c r="X229" s="79"/>
      <c r="Y229" s="79"/>
      <c r="Z229" s="79"/>
      <c r="AA229" s="79">
        <f t="shared" ref="AA229:AL229" si="213">AVERAGE(AA$9:AA$215)</f>
        <v>26.740166157509218</v>
      </c>
      <c r="AB229" s="79">
        <f t="shared" si="213"/>
        <v>4.684978121924825</v>
      </c>
      <c r="AC229" s="79">
        <f t="shared" si="213"/>
        <v>3.4909096905870007</v>
      </c>
      <c r="AD229" s="79">
        <f t="shared" si="213"/>
        <v>16.634456780539246</v>
      </c>
      <c r="AE229" s="79">
        <f t="shared" si="213"/>
        <v>10.227481438939092</v>
      </c>
      <c r="AF229" s="79">
        <f t="shared" si="213"/>
        <v>9.9265835651207421</v>
      </c>
      <c r="AG229" s="79">
        <f t="shared" si="213"/>
        <v>3.0610487719405723</v>
      </c>
      <c r="AH229" s="79">
        <f t="shared" si="213"/>
        <v>5.5530202038797105</v>
      </c>
      <c r="AI229" s="79">
        <f t="shared" si="213"/>
        <v>9.9884488763226962</v>
      </c>
      <c r="AJ229" s="79">
        <f t="shared" si="213"/>
        <v>2.5785492405364847</v>
      </c>
      <c r="AK229" s="79">
        <f t="shared" si="213"/>
        <v>4.0822897623546597</v>
      </c>
      <c r="AL229" s="79">
        <f t="shared" si="213"/>
        <v>3.7206415884327697</v>
      </c>
      <c r="AM229" s="79">
        <f>AVERAGE(AA$9:AL$215)</f>
        <v>9.842425003537798</v>
      </c>
      <c r="AN229" s="79"/>
      <c r="AO229" s="79"/>
      <c r="AP229" s="79"/>
      <c r="AQ229" s="79"/>
      <c r="AR229" s="79"/>
      <c r="AS229" s="79"/>
      <c r="AT229" s="79"/>
      <c r="AU229" s="79"/>
      <c r="AV229" s="79"/>
      <c r="AW229" s="79">
        <f t="shared" ref="AW229:BN229" si="214">AVERAGE(AW$9:AW$215)</f>
        <v>18.777450076920729</v>
      </c>
      <c r="AX229" s="79">
        <f t="shared" si="214"/>
        <v>1.9596329360076994</v>
      </c>
      <c r="AY229" s="79">
        <f t="shared" si="214"/>
        <v>2.1109653621242459</v>
      </c>
      <c r="AZ229" s="79">
        <f t="shared" si="214"/>
        <v>6.9340297722491782</v>
      </c>
      <c r="BA229" s="79">
        <f t="shared" si="214"/>
        <v>4.2756790033048979</v>
      </c>
      <c r="BB229" s="79">
        <f t="shared" si="214"/>
        <v>510694215.30554098</v>
      </c>
      <c r="BC229" s="79">
        <f t="shared" si="214"/>
        <v>3179506.4725309252</v>
      </c>
      <c r="BD229" s="79">
        <f t="shared" si="214"/>
        <v>1.1607924537728521E+25</v>
      </c>
      <c r="BE229" s="79">
        <f t="shared" si="214"/>
        <v>7.2278543963221535</v>
      </c>
      <c r="BF229" s="79">
        <f t="shared" si="214"/>
        <v>1.42636035385918</v>
      </c>
      <c r="BG229" s="79">
        <f t="shared" si="214"/>
        <v>3.5264527658961491</v>
      </c>
      <c r="BH229" s="79">
        <f t="shared" si="214"/>
        <v>288.75721808301091</v>
      </c>
      <c r="BI229" s="79">
        <f t="shared" si="214"/>
        <v>4.5856480355592639</v>
      </c>
      <c r="BJ229" s="79">
        <f t="shared" si="214"/>
        <v>269.94897077505846</v>
      </c>
      <c r="BK229" s="79">
        <f t="shared" si="214"/>
        <v>3.4882204163021626</v>
      </c>
      <c r="BL229" s="79">
        <f t="shared" si="214"/>
        <v>2.9433524069428336</v>
      </c>
      <c r="BM229" s="79">
        <f t="shared" si="214"/>
        <v>12.45135499241834</v>
      </c>
      <c r="BN229" s="79">
        <f t="shared" si="214"/>
        <v>2.3850424542873436</v>
      </c>
      <c r="BO229" s="79">
        <f>AVERAGE(AW$9:BN$215)</f>
        <v>2.8682873969379796E+23</v>
      </c>
      <c r="BP229" s="79"/>
      <c r="BQ229" s="79"/>
      <c r="BR229" s="79"/>
      <c r="BS229" s="79"/>
      <c r="BT229" s="79"/>
      <c r="BU229" s="79"/>
      <c r="BV229" s="79"/>
      <c r="BW229" s="79"/>
      <c r="BX229" s="79"/>
      <c r="BY229" s="79">
        <f t="shared" ref="BY229:CP229" si="215">AVERAGE(BY$9:BY$215)</f>
        <v>53.186715643062712</v>
      </c>
      <c r="BZ229" s="79">
        <f t="shared" si="215"/>
        <v>218.52138036633849</v>
      </c>
      <c r="CA229" s="79">
        <f t="shared" si="215"/>
        <v>68.069084255646857</v>
      </c>
      <c r="CB229" s="79">
        <f t="shared" si="215"/>
        <v>15.844330752393263</v>
      </c>
      <c r="CC229" s="79">
        <f t="shared" si="215"/>
        <v>9.4123387549019331</v>
      </c>
      <c r="CD229" s="79">
        <f t="shared" si="215"/>
        <v>10.848746224235931</v>
      </c>
      <c r="CE229" s="79">
        <f t="shared" si="215"/>
        <v>10.599688999814834</v>
      </c>
      <c r="CF229" s="79">
        <f t="shared" si="215"/>
        <v>18.767734467695426</v>
      </c>
      <c r="CG229" s="79">
        <f t="shared" si="215"/>
        <v>7.7121218498026085</v>
      </c>
      <c r="CH229" s="79">
        <f t="shared" si="215"/>
        <v>7.7278651985859153</v>
      </c>
      <c r="CI229" s="79">
        <f t="shared" si="215"/>
        <v>7.1116347979270849</v>
      </c>
      <c r="CJ229" s="79">
        <f t="shared" si="215"/>
        <v>10.890483950451657</v>
      </c>
      <c r="CK229" s="79">
        <f t="shared" si="215"/>
        <v>447.6380740924389</v>
      </c>
      <c r="CL229" s="79">
        <f t="shared" si="215"/>
        <v>2.7580401021691956</v>
      </c>
      <c r="CM229" s="79">
        <f t="shared" si="215"/>
        <v>17.643317087840973</v>
      </c>
      <c r="CN229" s="79">
        <f t="shared" si="215"/>
        <v>81.820099521492452</v>
      </c>
      <c r="CO229" s="79">
        <f t="shared" si="215"/>
        <v>18.256996235917082</v>
      </c>
      <c r="CP229" s="79">
        <f t="shared" si="215"/>
        <v>6.0541082167946882</v>
      </c>
      <c r="CQ229" s="79">
        <f>AVERAGE(BY$9:CP$215)</f>
        <v>48.475511265870246</v>
      </c>
      <c r="CR229" s="79"/>
      <c r="CS229" s="79"/>
      <c r="CT229" s="79"/>
      <c r="CU229" s="79"/>
      <c r="CV229" s="79"/>
      <c r="CW229" s="79"/>
      <c r="CX229" s="79"/>
      <c r="CY229" s="79"/>
      <c r="CZ229" s="79"/>
      <c r="DA229" s="79">
        <f>AVERAGE(DA$9:DA$215)</f>
        <v>2.4332061579333684</v>
      </c>
      <c r="DB229" s="79">
        <f>AVERAGE(DB$9:DB$215)</f>
        <v>1.6412410367313082</v>
      </c>
      <c r="DC229" s="79">
        <f>AVERAGE(DA$9:DB$215)</f>
        <v>1.959400435133293</v>
      </c>
      <c r="DD229" s="77"/>
      <c r="DE229" s="77"/>
      <c r="DF229" s="79"/>
      <c r="DG229" s="79"/>
      <c r="DH229" s="79"/>
      <c r="DI229" s="79"/>
      <c r="DJ229" s="79"/>
      <c r="DK229" s="79"/>
      <c r="DL229" s="79"/>
      <c r="DM229" s="79">
        <f>AVERAGE(DM$9:DM$215)</f>
        <v>2.4427205483355783</v>
      </c>
      <c r="DN229" s="79">
        <f>AVERAGE(DN$9:DN$215)</f>
        <v>2.8032881545210877</v>
      </c>
      <c r="DO229" s="79">
        <f>AVERAGE(DM$9:DN$215)</f>
        <v>2.6021406472128494</v>
      </c>
      <c r="DP229" s="79"/>
      <c r="DQ229" s="79"/>
      <c r="DR229" s="79"/>
      <c r="DS229" s="79"/>
      <c r="DT229" s="79"/>
      <c r="DU229" s="79"/>
      <c r="DV229" s="79"/>
      <c r="DW229" s="79"/>
      <c r="DX229" s="79"/>
      <c r="DY229" s="79"/>
      <c r="DZ229" s="79"/>
      <c r="EA229" s="79"/>
      <c r="EB229" s="79"/>
      <c r="EC229" s="79"/>
      <c r="ED229" s="79"/>
      <c r="EE229" s="79"/>
      <c r="EF229" s="79"/>
      <c r="EG229" s="79"/>
      <c r="EH229" s="79"/>
      <c r="EI229" s="79"/>
      <c r="EJ229" s="79"/>
      <c r="EK229" s="79"/>
      <c r="EL229" s="37"/>
      <c r="EM229" s="37"/>
      <c r="EN229" s="37"/>
      <c r="EO229" s="37"/>
    </row>
    <row r="230" spans="1:183" x14ac:dyDescent="0.4">
      <c r="A230" s="76" t="s">
        <v>202</v>
      </c>
      <c r="B230" s="77"/>
      <c r="C230" s="79">
        <f>MEDIAN(C9:C217)</f>
        <v>6.5999878379736572</v>
      </c>
      <c r="D230" s="79">
        <f t="shared" ref="D230:Q230" si="216">MEDIAN(D9:D215)</f>
        <v>13.861386138613852</v>
      </c>
      <c r="E230" s="79">
        <f t="shared" si="216"/>
        <v>4.0999999999999996</v>
      </c>
      <c r="F230" s="79">
        <f t="shared" si="216"/>
        <v>4.4000000000000004</v>
      </c>
      <c r="G230" s="79">
        <f t="shared" si="216"/>
        <v>4.2019999999999724</v>
      </c>
      <c r="H230" s="79">
        <f t="shared" si="216"/>
        <v>16.329567401104317</v>
      </c>
      <c r="I230" s="79">
        <f t="shared" si="216"/>
        <v>6.7159999999999886</v>
      </c>
      <c r="J230" s="79">
        <f t="shared" si="216"/>
        <v>5.7755000000000001</v>
      </c>
      <c r="K230" s="79">
        <f t="shared" si="216"/>
        <v>5.2</v>
      </c>
      <c r="L230" s="79">
        <f t="shared" si="216"/>
        <v>10.068223519819778</v>
      </c>
      <c r="M230" s="79">
        <f t="shared" si="216"/>
        <v>4.1095890410958971</v>
      </c>
      <c r="N230" s="79">
        <f t="shared" si="216"/>
        <v>5.4</v>
      </c>
      <c r="O230" s="79">
        <f t="shared" si="216"/>
        <v>9.8970144375360594</v>
      </c>
      <c r="P230" s="79">
        <f t="shared" si="216"/>
        <v>4.7179487179487278</v>
      </c>
      <c r="Q230" s="79">
        <f t="shared" si="216"/>
        <v>5.7489525961493211</v>
      </c>
      <c r="R230" s="79"/>
      <c r="S230" s="79"/>
      <c r="T230" s="79"/>
      <c r="U230" s="79"/>
      <c r="V230" s="79"/>
      <c r="W230" s="79"/>
      <c r="X230" s="79"/>
      <c r="Y230" s="79"/>
      <c r="Z230" s="79"/>
      <c r="AA230" s="79">
        <f t="shared" ref="AA230:AM230" si="217">MEDIAN(AA9:AA215)</f>
        <v>1.1770086030875526</v>
      </c>
      <c r="AB230" s="79">
        <f t="shared" si="217"/>
        <v>4.4000000000000004</v>
      </c>
      <c r="AC230" s="79">
        <f t="shared" si="217"/>
        <v>3.4130610098176639</v>
      </c>
      <c r="AD230" s="79">
        <f t="shared" si="217"/>
        <v>5.9499999999999993</v>
      </c>
      <c r="AE230" s="79">
        <f t="shared" si="217"/>
        <v>3.2721792093648752</v>
      </c>
      <c r="AF230" s="79">
        <f t="shared" si="217"/>
        <v>4.9382716049382713</v>
      </c>
      <c r="AG230" s="79">
        <f t="shared" si="217"/>
        <v>2.8229281325864384</v>
      </c>
      <c r="AH230" s="79">
        <f t="shared" si="217"/>
        <v>3.3163580246913682</v>
      </c>
      <c r="AI230" s="79">
        <f t="shared" si="217"/>
        <v>6.1620000000000008</v>
      </c>
      <c r="AJ230" s="79">
        <f t="shared" si="217"/>
        <v>1.3635000000000064</v>
      </c>
      <c r="AK230" s="79">
        <f t="shared" si="217"/>
        <v>3.1</v>
      </c>
      <c r="AL230" s="79">
        <f t="shared" si="217"/>
        <v>2.8</v>
      </c>
      <c r="AM230" s="79">
        <f t="shared" si="217"/>
        <v>5.2753230287377262</v>
      </c>
      <c r="AN230" s="79"/>
      <c r="AO230" s="79"/>
      <c r="AP230" s="79"/>
      <c r="AQ230" s="79"/>
      <c r="AR230" s="79"/>
      <c r="AS230" s="79"/>
      <c r="AT230" s="79"/>
      <c r="AU230" s="79"/>
      <c r="AV230" s="79"/>
      <c r="AW230" s="79">
        <f t="shared" ref="AW230:BO230" si="218">MEDIAN(AW9:AW215)</f>
        <v>2.1539999999999995</v>
      </c>
      <c r="AX230" s="79">
        <f t="shared" si="218"/>
        <v>2.4008780215130754</v>
      </c>
      <c r="AY230" s="79">
        <f t="shared" si="218"/>
        <v>2.1024838619141235</v>
      </c>
      <c r="AZ230" s="79">
        <f t="shared" si="218"/>
        <v>2.8694566395608274</v>
      </c>
      <c r="BA230" s="79">
        <f t="shared" si="218"/>
        <v>1.6620000000000055</v>
      </c>
      <c r="BB230" s="79">
        <f t="shared" si="218"/>
        <v>2.0000000000000018</v>
      </c>
      <c r="BC230" s="79">
        <f t="shared" si="218"/>
        <v>4.7900000000000054</v>
      </c>
      <c r="BD230" s="79">
        <f t="shared" si="218"/>
        <v>4.8940096120837522</v>
      </c>
      <c r="BE230" s="79">
        <f t="shared" si="218"/>
        <v>2.2114999999999996</v>
      </c>
      <c r="BF230" s="79">
        <f t="shared" si="218"/>
        <v>1.4241424321067786</v>
      </c>
      <c r="BG230" s="79">
        <f t="shared" si="218"/>
        <v>2.2999999999999998</v>
      </c>
      <c r="BH230" s="79">
        <f t="shared" si="218"/>
        <v>2.7312950157557778</v>
      </c>
      <c r="BI230" s="79">
        <f t="shared" si="218"/>
        <v>2.5765047941186801</v>
      </c>
      <c r="BJ230" s="79">
        <f t="shared" si="218"/>
        <v>4.9302390661229651</v>
      </c>
      <c r="BK230" s="79">
        <f t="shared" si="218"/>
        <v>2.6461488644959661</v>
      </c>
      <c r="BL230" s="79">
        <f t="shared" si="218"/>
        <v>2.5274828525791548</v>
      </c>
      <c r="BM230" s="79">
        <f t="shared" si="218"/>
        <v>5.2528354582362127</v>
      </c>
      <c r="BN230" s="79">
        <f t="shared" si="218"/>
        <v>1.8348623853210899</v>
      </c>
      <c r="BO230" s="79">
        <f t="shared" si="218"/>
        <v>3.50933892045291</v>
      </c>
      <c r="BP230" s="79"/>
      <c r="BQ230" s="79"/>
      <c r="BR230" s="79"/>
      <c r="BS230" s="79"/>
      <c r="BT230" s="79"/>
      <c r="BU230" s="79"/>
      <c r="BV230" s="79"/>
      <c r="BW230" s="79"/>
      <c r="BX230" s="79"/>
      <c r="BY230" s="79">
        <f t="shared" ref="BY230:CQ230" si="219">MEDIAN(BY9:BY215)</f>
        <v>4.7455070182342887</v>
      </c>
      <c r="BZ230" s="79">
        <f t="shared" si="219"/>
        <v>13.59023064447277</v>
      </c>
      <c r="CA230" s="79">
        <f t="shared" si="219"/>
        <v>6.3795853269537472</v>
      </c>
      <c r="CB230" s="79">
        <f t="shared" si="219"/>
        <v>5.265068990559187</v>
      </c>
      <c r="CC230" s="79">
        <f t="shared" si="219"/>
        <v>8.3101724454228467</v>
      </c>
      <c r="CD230" s="79">
        <f t="shared" si="219"/>
        <v>9.1385995704475214</v>
      </c>
      <c r="CE230" s="79">
        <f t="shared" si="219"/>
        <v>7.4454259320777503</v>
      </c>
      <c r="CF230" s="79">
        <f t="shared" si="219"/>
        <v>11.845613932194285</v>
      </c>
      <c r="CG230" s="79">
        <f t="shared" si="219"/>
        <v>4.689999999999972</v>
      </c>
      <c r="CH230" s="79">
        <f t="shared" si="219"/>
        <v>6</v>
      </c>
      <c r="CI230" s="79">
        <f t="shared" si="219"/>
        <v>5.4069188515023043</v>
      </c>
      <c r="CJ230" s="79">
        <f t="shared" si="219"/>
        <v>4.761904761904745</v>
      </c>
      <c r="CK230" s="79">
        <f t="shared" si="219"/>
        <v>13.5</v>
      </c>
      <c r="CL230" s="79">
        <f t="shared" si="219"/>
        <v>1.3</v>
      </c>
      <c r="CM230" s="79">
        <f t="shared" si="219"/>
        <v>12.859133790737552</v>
      </c>
      <c r="CN230" s="79">
        <f t="shared" si="219"/>
        <v>4.6104231852844855</v>
      </c>
      <c r="CO230" s="79">
        <f t="shared" si="219"/>
        <v>6.4489999999999963</v>
      </c>
      <c r="CP230" s="79">
        <f t="shared" si="219"/>
        <v>2.7500730932103443</v>
      </c>
      <c r="CQ230" s="79">
        <f t="shared" si="219"/>
        <v>5.9520127362889204</v>
      </c>
      <c r="CR230" s="79"/>
      <c r="CS230" s="79"/>
      <c r="CT230" s="79"/>
      <c r="CU230" s="79"/>
      <c r="CV230" s="79"/>
      <c r="CW230" s="79"/>
      <c r="CX230" s="79"/>
      <c r="CY230" s="79"/>
      <c r="CZ230" s="79"/>
      <c r="DA230" s="79">
        <f>MEDIAN(DA9:DA215)</f>
        <v>1.89529545220342</v>
      </c>
      <c r="DB230" s="79">
        <f>MEDIAN(DB9:DB215)</f>
        <v>1.5081649069884351</v>
      </c>
      <c r="DC230" s="79">
        <f>MEDIAN(DC9:DC215)</f>
        <v>1.7087549839812664</v>
      </c>
      <c r="DD230" s="77"/>
      <c r="DE230" s="77"/>
      <c r="DF230" s="79"/>
      <c r="DG230" s="79"/>
      <c r="DH230" s="79"/>
      <c r="DI230" s="79"/>
      <c r="DJ230" s="79"/>
      <c r="DK230" s="79"/>
      <c r="DL230" s="79"/>
      <c r="DM230" s="79">
        <f>MEDIAN(DM9:DM215)</f>
        <v>2.4029952548572284</v>
      </c>
      <c r="DN230" s="79">
        <f>MEDIAN(DN9:DN215)</f>
        <v>2.3437500000000222</v>
      </c>
      <c r="DO230" s="79">
        <f>MEDIAN(DO9:DO215)</f>
        <v>2.2942004553483626</v>
      </c>
      <c r="DP230" s="79"/>
      <c r="DQ230" s="79"/>
      <c r="DR230" s="79"/>
      <c r="DS230" s="79"/>
      <c r="DT230" s="79"/>
      <c r="DU230" s="79"/>
      <c r="DV230" s="79"/>
      <c r="DW230" s="79"/>
      <c r="DX230" s="79"/>
      <c r="DY230" s="79"/>
      <c r="DZ230" s="79"/>
      <c r="EA230" s="79"/>
      <c r="EB230" s="79"/>
      <c r="EC230" s="79"/>
      <c r="ED230" s="79"/>
      <c r="EE230" s="79"/>
      <c r="EF230" s="79"/>
      <c r="EG230" s="79"/>
      <c r="EH230" s="79"/>
      <c r="EI230" s="79"/>
      <c r="EJ230" s="79"/>
      <c r="EK230" s="79"/>
      <c r="EL230" s="37"/>
      <c r="EM230" s="37"/>
      <c r="EN230" s="37"/>
      <c r="EO230" s="37"/>
    </row>
    <row r="231" spans="1:183" x14ac:dyDescent="0.4">
      <c r="A231" s="76" t="s">
        <v>3</v>
      </c>
      <c r="B231" s="77"/>
      <c r="C231" s="79">
        <f>MAX(C$9:C$217)</f>
        <v>69.230769230769226</v>
      </c>
      <c r="D231" s="79">
        <f t="shared" ref="D231:P231" si="220">MAX(D$9:D$215)</f>
        <v>4146</v>
      </c>
      <c r="E231" s="79">
        <f t="shared" si="220"/>
        <v>27.699530516431924</v>
      </c>
      <c r="F231" s="79">
        <f t="shared" si="220"/>
        <v>26</v>
      </c>
      <c r="G231" s="79">
        <f t="shared" si="220"/>
        <v>40.76638414706936</v>
      </c>
      <c r="H231" s="79">
        <f t="shared" si="220"/>
        <v>122.9</v>
      </c>
      <c r="I231" s="79">
        <f t="shared" si="220"/>
        <v>45.978999999999992</v>
      </c>
      <c r="J231" s="79">
        <f t="shared" si="220"/>
        <v>33.040000000000006</v>
      </c>
      <c r="K231" s="79">
        <f t="shared" si="220"/>
        <v>57.473035439137135</v>
      </c>
      <c r="L231" s="79">
        <f t="shared" si="220"/>
        <v>72.900000000000006</v>
      </c>
      <c r="M231" s="79">
        <f t="shared" si="220"/>
        <v>35.186913322720521</v>
      </c>
      <c r="N231" s="79">
        <f t="shared" si="220"/>
        <v>72.109485606418133</v>
      </c>
      <c r="O231" s="79">
        <f t="shared" si="220"/>
        <v>183.3</v>
      </c>
      <c r="P231" s="79">
        <f t="shared" si="220"/>
        <v>1281.1136050583334</v>
      </c>
      <c r="Q231" s="79">
        <f>MAX(C$9:P$215)</f>
        <v>4146</v>
      </c>
      <c r="R231" s="79"/>
      <c r="S231" s="79"/>
      <c r="T231" s="79"/>
      <c r="U231" s="79"/>
      <c r="V231" s="79"/>
      <c r="W231" s="79"/>
      <c r="X231" s="79"/>
      <c r="Y231" s="79"/>
      <c r="Z231" s="79"/>
      <c r="AA231" s="79">
        <f t="shared" ref="AA231:AL231" si="221">MAX(AA$9:AA$215)</f>
        <v>1579.2614996624525</v>
      </c>
      <c r="AB231" s="79">
        <f t="shared" si="221"/>
        <v>21.739016907108816</v>
      </c>
      <c r="AC231" s="79">
        <f t="shared" si="221"/>
        <v>76.113467656415708</v>
      </c>
      <c r="AD231" s="79">
        <f t="shared" si="221"/>
        <v>939.85234381433054</v>
      </c>
      <c r="AE231" s="79">
        <f t="shared" si="221"/>
        <v>568.00067165567714</v>
      </c>
      <c r="AF231" s="79">
        <f t="shared" si="221"/>
        <v>210.37437925785852</v>
      </c>
      <c r="AG231" s="79">
        <f t="shared" si="221"/>
        <v>22.000223595738895</v>
      </c>
      <c r="AH231" s="79">
        <f t="shared" si="221"/>
        <v>58.104000000000021</v>
      </c>
      <c r="AI231" s="79">
        <f t="shared" si="221"/>
        <v>141.73228346456693</v>
      </c>
      <c r="AJ231" s="79">
        <f t="shared" si="221"/>
        <v>23.445174786673363</v>
      </c>
      <c r="AK231" s="79">
        <f t="shared" si="221"/>
        <v>29.62031639160303</v>
      </c>
      <c r="AL231" s="79">
        <f t="shared" si="221"/>
        <v>78.492462311557773</v>
      </c>
      <c r="AM231" s="79">
        <f>MAX(Y$9:AL$215)</f>
        <v>1579.2614996624525</v>
      </c>
      <c r="AN231" s="78"/>
      <c r="AO231" s="78"/>
      <c r="AP231" s="78"/>
      <c r="AQ231" s="78"/>
      <c r="AR231" s="78"/>
      <c r="AS231" s="78"/>
      <c r="AT231" s="78"/>
      <c r="AU231" s="78"/>
      <c r="AV231" s="78"/>
      <c r="AW231" s="79">
        <f t="shared" ref="AW231:BN231" si="222">MAX(AW$9:AW$215)</f>
        <v>1732.9941860465119</v>
      </c>
      <c r="AX231" s="79">
        <f t="shared" si="222"/>
        <v>39.163690476190496</v>
      </c>
      <c r="AY231" s="79">
        <f t="shared" si="222"/>
        <v>48.306010928961761</v>
      </c>
      <c r="AZ231" s="79">
        <f t="shared" si="222"/>
        <v>241.957773512476</v>
      </c>
      <c r="BA231" s="79">
        <f t="shared" si="222"/>
        <v>58.627264061010465</v>
      </c>
      <c r="BB231" s="79">
        <f t="shared" si="222"/>
        <v>105713700493.89719</v>
      </c>
      <c r="BC231" s="79">
        <f t="shared" si="222"/>
        <v>549986794.31393981</v>
      </c>
      <c r="BD231" s="79">
        <f t="shared" si="222"/>
        <v>9.6345773663146726E+26</v>
      </c>
      <c r="BE231" s="79">
        <f t="shared" si="222"/>
        <v>491.44438852541521</v>
      </c>
      <c r="BF231" s="79">
        <f t="shared" si="222"/>
        <v>20.973108407603775</v>
      </c>
      <c r="BG231" s="79">
        <f t="shared" si="222"/>
        <v>152.04065892575605</v>
      </c>
      <c r="BH231" s="79">
        <f t="shared" si="222"/>
        <v>51699.35064935065</v>
      </c>
      <c r="BI231" s="79">
        <f t="shared" si="222"/>
        <v>84.183723136801518</v>
      </c>
      <c r="BJ231" s="79">
        <f t="shared" si="222"/>
        <v>13534.692434598162</v>
      </c>
      <c r="BK231" s="79">
        <f t="shared" si="222"/>
        <v>102.13903743315511</v>
      </c>
      <c r="BL231" s="79">
        <f t="shared" si="222"/>
        <v>36.029485507973135</v>
      </c>
      <c r="BM231" s="79">
        <f t="shared" si="222"/>
        <v>115.92039800995029</v>
      </c>
      <c r="BN231" s="79">
        <f t="shared" si="222"/>
        <v>36.363636363636353</v>
      </c>
      <c r="BO231" s="79">
        <f>MAX(AW$9:BN$215)</f>
        <v>9.6345773663146726E+26</v>
      </c>
      <c r="BP231" s="79"/>
      <c r="BQ231" s="79"/>
      <c r="BR231" s="79"/>
      <c r="BS231" s="79"/>
      <c r="BT231" s="79"/>
      <c r="BU231" s="79"/>
      <c r="BV231" s="79"/>
      <c r="BW231" s="79"/>
      <c r="BX231" s="79"/>
      <c r="BY231" s="79">
        <f t="shared" ref="BY231:CP231" si="223">MAX(BY$9:BY$215)</f>
        <v>3079.5</v>
      </c>
      <c r="BZ231" s="79">
        <f t="shared" si="223"/>
        <v>11749.6</v>
      </c>
      <c r="CA231" s="79">
        <f t="shared" si="223"/>
        <v>2947.7</v>
      </c>
      <c r="CB231" s="79">
        <f t="shared" si="223"/>
        <v>469.85756529287801</v>
      </c>
      <c r="CC231" s="79">
        <f t="shared" si="223"/>
        <v>53.564547206165713</v>
      </c>
      <c r="CD231" s="79">
        <f t="shared" si="223"/>
        <v>90.1</v>
      </c>
      <c r="CE231" s="79">
        <f t="shared" si="223"/>
        <v>51.5</v>
      </c>
      <c r="CF231" s="79">
        <f t="shared" si="223"/>
        <v>96.1</v>
      </c>
      <c r="CG231" s="79">
        <f t="shared" si="223"/>
        <v>31.9</v>
      </c>
      <c r="CH231" s="79">
        <f t="shared" si="223"/>
        <v>41</v>
      </c>
      <c r="CI231" s="79">
        <f t="shared" si="223"/>
        <v>34</v>
      </c>
      <c r="CJ231" s="79">
        <f t="shared" si="223"/>
        <v>159.17200000000005</v>
      </c>
      <c r="CK231" s="79">
        <f t="shared" si="223"/>
        <v>13109.5</v>
      </c>
      <c r="CL231" s="79">
        <f t="shared" si="223"/>
        <v>16.265899982575348</v>
      </c>
      <c r="CM231" s="79">
        <f t="shared" si="223"/>
        <v>139.12159977832172</v>
      </c>
      <c r="CN231" s="79">
        <f t="shared" si="223"/>
        <v>7481.7</v>
      </c>
      <c r="CO231" s="79">
        <f t="shared" si="223"/>
        <v>112.5</v>
      </c>
      <c r="CP231" s="79">
        <f t="shared" si="223"/>
        <v>99.9</v>
      </c>
      <c r="CQ231" s="79">
        <f>MAX(BY$9:CP$215)</f>
        <v>13109.5</v>
      </c>
      <c r="CR231" s="79"/>
      <c r="CS231" s="79"/>
      <c r="CT231" s="79"/>
      <c r="CU231" s="79"/>
      <c r="CV231" s="79"/>
      <c r="CW231" s="79"/>
      <c r="CX231" s="79"/>
      <c r="CY231" s="79"/>
      <c r="CZ231" s="79"/>
      <c r="DA231" s="79">
        <f>MAX(DA$9:DA$215)</f>
        <v>23.815733384928972</v>
      </c>
      <c r="DB231" s="79">
        <f>MAX(DB$9:DB$215)</f>
        <v>24.043707188298143</v>
      </c>
      <c r="DC231" s="79">
        <f>MAX(DA$9:DB$215)</f>
        <v>24.043707188298143</v>
      </c>
      <c r="DD231" s="77"/>
      <c r="DE231" s="77"/>
      <c r="DF231" s="79"/>
      <c r="DG231" s="79"/>
      <c r="DH231" s="79"/>
      <c r="DI231" s="79"/>
      <c r="DJ231" s="79"/>
      <c r="DK231" s="79"/>
      <c r="DL231" s="79"/>
      <c r="DM231" s="79">
        <f>MAX(DM$9:DM$215)</f>
        <v>57.429659714423195</v>
      </c>
      <c r="DN231" s="79">
        <f>MAX(DN$9:DN$215)</f>
        <v>17.2</v>
      </c>
      <c r="DO231" s="79">
        <f>MAX(DM$9:DN$215)</f>
        <v>57.429659714423195</v>
      </c>
      <c r="DP231" s="79"/>
      <c r="DQ231" s="79"/>
      <c r="DR231" s="79" t="s">
        <v>14</v>
      </c>
      <c r="DS231" s="79"/>
      <c r="DT231" s="79"/>
      <c r="DU231" s="79"/>
      <c r="DV231" s="79"/>
      <c r="DW231" s="79"/>
      <c r="DX231" s="79"/>
      <c r="DY231" s="79"/>
      <c r="DZ231" s="79"/>
      <c r="EA231" s="79"/>
      <c r="EB231" s="79"/>
      <c r="EC231" s="79"/>
      <c r="ED231" s="77"/>
      <c r="EE231" s="77"/>
      <c r="EF231" s="77"/>
      <c r="EG231" s="77"/>
      <c r="EH231" s="77"/>
      <c r="EI231" s="77"/>
      <c r="EJ231" s="77"/>
      <c r="EK231" s="77"/>
      <c r="EL231" s="37"/>
      <c r="EM231" s="37"/>
      <c r="EN231" s="37"/>
      <c r="EO231" s="37"/>
    </row>
    <row r="232" spans="1:183" x14ac:dyDescent="0.4">
      <c r="A232" s="125" t="s">
        <v>245</v>
      </c>
      <c r="B232" s="125"/>
      <c r="C232" s="78">
        <f>COUNTA(C$9:C$217)</f>
        <v>85</v>
      </c>
      <c r="D232" s="78">
        <f t="shared" ref="D232:P232" si="224">COUNTA(D$9:D$215)</f>
        <v>92</v>
      </c>
      <c r="E232" s="78">
        <f t="shared" si="224"/>
        <v>50</v>
      </c>
      <c r="F232" s="78">
        <f t="shared" si="224"/>
        <v>55</v>
      </c>
      <c r="G232" s="78">
        <f t="shared" si="224"/>
        <v>147</v>
      </c>
      <c r="H232" s="78">
        <f t="shared" si="224"/>
        <v>58</v>
      </c>
      <c r="I232" s="78">
        <f t="shared" si="224"/>
        <v>60</v>
      </c>
      <c r="J232" s="78">
        <f t="shared" si="224"/>
        <v>60</v>
      </c>
      <c r="K232" s="78">
        <f t="shared" si="224"/>
        <v>67</v>
      </c>
      <c r="L232" s="78">
        <f t="shared" si="224"/>
        <v>53</v>
      </c>
      <c r="M232" s="78">
        <f t="shared" si="224"/>
        <v>111</v>
      </c>
      <c r="N232" s="78">
        <f t="shared" si="224"/>
        <v>67</v>
      </c>
      <c r="O232" s="78">
        <f t="shared" si="224"/>
        <v>64</v>
      </c>
      <c r="P232" s="78">
        <f t="shared" si="224"/>
        <v>86</v>
      </c>
      <c r="Q232" s="78">
        <f>COUNTA(C$9:P$215)</f>
        <v>1053</v>
      </c>
      <c r="R232" s="78"/>
      <c r="S232" s="78"/>
      <c r="T232" s="78"/>
      <c r="U232" s="78"/>
      <c r="V232" s="78"/>
      <c r="W232" s="78"/>
      <c r="X232" s="78"/>
      <c r="Y232" s="78"/>
      <c r="Z232" s="78"/>
      <c r="AA232" s="78">
        <f t="shared" ref="AA232:AL232" si="225">COUNTA(AA$9:AA$215)</f>
        <v>207</v>
      </c>
      <c r="AB232" s="78">
        <f t="shared" si="225"/>
        <v>59</v>
      </c>
      <c r="AC232" s="78">
        <f t="shared" si="225"/>
        <v>206</v>
      </c>
      <c r="AD232" s="78">
        <f t="shared" si="225"/>
        <v>188</v>
      </c>
      <c r="AE232" s="78">
        <f t="shared" si="225"/>
        <v>188</v>
      </c>
      <c r="AF232" s="78">
        <f t="shared" si="225"/>
        <v>207</v>
      </c>
      <c r="AG232" s="78">
        <f t="shared" si="225"/>
        <v>58</v>
      </c>
      <c r="AH232" s="78">
        <f t="shared" si="225"/>
        <v>135</v>
      </c>
      <c r="AI232" s="78">
        <f t="shared" si="225"/>
        <v>69</v>
      </c>
      <c r="AJ232" s="78">
        <f t="shared" si="225"/>
        <v>58</v>
      </c>
      <c r="AK232" s="78">
        <f t="shared" si="225"/>
        <v>109</v>
      </c>
      <c r="AL232" s="78">
        <f t="shared" si="225"/>
        <v>186</v>
      </c>
      <c r="AM232" s="78">
        <f>COUNTA(AA$9:AL$215)</f>
        <v>1670</v>
      </c>
      <c r="AN232" s="78"/>
      <c r="AO232" s="78"/>
      <c r="AP232" s="78"/>
      <c r="AQ232" s="78"/>
      <c r="AR232" s="78"/>
      <c r="AS232" s="78"/>
      <c r="AT232" s="78"/>
      <c r="AU232" s="78"/>
      <c r="AV232" s="78"/>
      <c r="AW232" s="78">
        <f t="shared" ref="AW232:BN232" si="226">COUNTA(AW$9:AW$215)</f>
        <v>207</v>
      </c>
      <c r="AX232" s="78">
        <f t="shared" si="226"/>
        <v>196</v>
      </c>
      <c r="AY232" s="78">
        <f t="shared" si="226"/>
        <v>192</v>
      </c>
      <c r="AZ232" s="78">
        <f t="shared" si="226"/>
        <v>146</v>
      </c>
      <c r="BA232" s="78">
        <f t="shared" si="226"/>
        <v>207</v>
      </c>
      <c r="BB232" s="78">
        <f t="shared" si="226"/>
        <v>207</v>
      </c>
      <c r="BC232" s="78">
        <f t="shared" si="226"/>
        <v>173</v>
      </c>
      <c r="BD232" s="78">
        <f t="shared" si="226"/>
        <v>83</v>
      </c>
      <c r="BE232" s="78">
        <f t="shared" si="226"/>
        <v>207</v>
      </c>
      <c r="BF232" s="78">
        <f t="shared" si="226"/>
        <v>207</v>
      </c>
      <c r="BG232" s="78">
        <f t="shared" si="226"/>
        <v>207</v>
      </c>
      <c r="BH232" s="78">
        <f t="shared" si="226"/>
        <v>207</v>
      </c>
      <c r="BI232" s="78">
        <f t="shared" si="226"/>
        <v>207</v>
      </c>
      <c r="BJ232" s="78">
        <f t="shared" si="226"/>
        <v>140</v>
      </c>
      <c r="BK232" s="78">
        <f t="shared" si="226"/>
        <v>207</v>
      </c>
      <c r="BL232" s="78">
        <f t="shared" si="226"/>
        <v>207</v>
      </c>
      <c r="BM232" s="78">
        <f t="shared" si="226"/>
        <v>205</v>
      </c>
      <c r="BN232" s="78">
        <f t="shared" si="226"/>
        <v>207</v>
      </c>
      <c r="BO232" s="78">
        <f>COUNTA(AW$9:BN$215)</f>
        <v>3412</v>
      </c>
      <c r="BP232" s="79"/>
      <c r="BQ232" s="79"/>
      <c r="BR232" s="79"/>
      <c r="BS232" s="79"/>
      <c r="BT232" s="79"/>
      <c r="BU232" s="79"/>
      <c r="BV232" s="79"/>
      <c r="BW232" s="79"/>
      <c r="BX232" s="79"/>
      <c r="BY232" s="78">
        <f t="shared" ref="BY232:CP232" si="227">COUNTA(BY$9:BY$215)</f>
        <v>207</v>
      </c>
      <c r="BZ232" s="78">
        <f t="shared" si="227"/>
        <v>70</v>
      </c>
      <c r="CA232" s="78">
        <f t="shared" si="227"/>
        <v>207</v>
      </c>
      <c r="CB232" s="78">
        <f t="shared" si="227"/>
        <v>207</v>
      </c>
      <c r="CC232" s="78">
        <f t="shared" si="227"/>
        <v>143</v>
      </c>
      <c r="CD232" s="78">
        <f t="shared" si="227"/>
        <v>70</v>
      </c>
      <c r="CE232" s="78">
        <f t="shared" si="227"/>
        <v>64</v>
      </c>
      <c r="CF232" s="78">
        <f t="shared" si="227"/>
        <v>68</v>
      </c>
      <c r="CG232" s="78">
        <f t="shared" si="227"/>
        <v>69</v>
      </c>
      <c r="CH232" s="78">
        <f t="shared" si="227"/>
        <v>69</v>
      </c>
      <c r="CI232" s="78">
        <f t="shared" si="227"/>
        <v>70</v>
      </c>
      <c r="CJ232" s="78">
        <f t="shared" si="227"/>
        <v>207</v>
      </c>
      <c r="CK232" s="78">
        <f t="shared" si="227"/>
        <v>69</v>
      </c>
      <c r="CL232" s="78">
        <f t="shared" si="227"/>
        <v>67</v>
      </c>
      <c r="CM232" s="78">
        <f t="shared" si="227"/>
        <v>67</v>
      </c>
      <c r="CN232" s="78">
        <f t="shared" si="227"/>
        <v>168</v>
      </c>
      <c r="CO232" s="78">
        <f t="shared" si="227"/>
        <v>136</v>
      </c>
      <c r="CP232" s="78">
        <f t="shared" si="227"/>
        <v>175</v>
      </c>
      <c r="CQ232" s="78">
        <f>COUNTA(BY$9:CP$215)</f>
        <v>2133</v>
      </c>
      <c r="CR232" s="78"/>
      <c r="CS232" s="78"/>
      <c r="CT232" s="78"/>
      <c r="CU232" s="78"/>
      <c r="CV232" s="78"/>
      <c r="CW232" s="78"/>
      <c r="CX232" s="78"/>
      <c r="CY232" s="78"/>
      <c r="CZ232" s="78"/>
      <c r="DA232" s="78">
        <f>COUNTA(DA$9:DA$215)</f>
        <v>139</v>
      </c>
      <c r="DB232" s="78">
        <f>COUNTA(DB$9:DB$215)</f>
        <v>207</v>
      </c>
      <c r="DC232" s="78">
        <f>COUNTA(DA$9:DB$215)</f>
        <v>346</v>
      </c>
      <c r="DD232" s="77"/>
      <c r="DE232" s="77"/>
      <c r="DF232" s="78"/>
      <c r="DG232" s="78"/>
      <c r="DH232" s="78"/>
      <c r="DI232" s="78"/>
      <c r="DJ232" s="78"/>
      <c r="DK232" s="78"/>
      <c r="DL232" s="78"/>
      <c r="DM232" s="78">
        <f>COUNTA(DM$9:DM$215)</f>
        <v>188</v>
      </c>
      <c r="DN232" s="78">
        <f>COUNTA(DN$9:DN$215)</f>
        <v>149</v>
      </c>
      <c r="DO232" s="78">
        <f>COUNTA(DM$9:DN$215)</f>
        <v>337</v>
      </c>
      <c r="DP232" s="78"/>
      <c r="DQ232" s="78"/>
      <c r="DR232" s="78"/>
      <c r="DS232" s="78"/>
      <c r="DT232" s="78"/>
      <c r="DU232" s="78"/>
      <c r="DV232" s="78"/>
      <c r="DW232" s="78"/>
      <c r="DX232" s="78"/>
      <c r="DY232" s="78"/>
      <c r="DZ232" s="78"/>
      <c r="EA232" s="78"/>
      <c r="EB232" s="78"/>
      <c r="EC232" s="76"/>
      <c r="ED232" s="78"/>
      <c r="EE232" s="78"/>
      <c r="EF232" s="79"/>
      <c r="EG232" s="78"/>
      <c r="EH232" s="79"/>
      <c r="EI232" s="79"/>
      <c r="EJ232" s="78"/>
      <c r="EK232" s="79"/>
      <c r="EL232" s="37"/>
      <c r="EM232" s="37"/>
      <c r="EN232" s="37"/>
      <c r="EO232" s="37"/>
    </row>
    <row r="233" spans="1:183" x14ac:dyDescent="0.4">
      <c r="A233" s="125" t="s">
        <v>246</v>
      </c>
      <c r="B233" s="125"/>
      <c r="C233" s="77">
        <f t="array" ref="C233">SUM(IF(C$9:C$215&lt;0,1,0))</f>
        <v>10</v>
      </c>
      <c r="D233" s="77">
        <f t="array" ref="D233">SUM(IF(D$9:D$215&lt;0,1,0))</f>
        <v>13</v>
      </c>
      <c r="E233" s="77">
        <f t="array" ref="E233">SUM(IF(E$9:E$215&lt;0,1,0))</f>
        <v>10</v>
      </c>
      <c r="F233" s="77">
        <f t="array" ref="F233">SUM(IF(F$9:F$215&lt;0,1,0))</f>
        <v>6</v>
      </c>
      <c r="G233" s="77">
        <f t="array" ref="G233">SUM(IF(G$9:G$215&lt;0,1,0))</f>
        <v>42</v>
      </c>
      <c r="H233" s="77">
        <f t="array" ref="H233">SUM(IF(H$9:H$215&lt;0,1,0))</f>
        <v>4</v>
      </c>
      <c r="I233" s="77">
        <f t="array" ref="I233">SUM(IF(I$9:I$215&lt;0,1,0))</f>
        <v>3</v>
      </c>
      <c r="J233" s="77">
        <f t="array" ref="J233">SUM(IF(J$9:J$215&lt;0,1,0))</f>
        <v>4</v>
      </c>
      <c r="K233" s="77">
        <f t="array" ref="K233">SUM(IF(K$9:K$215&lt;0,1,0))</f>
        <v>4</v>
      </c>
      <c r="L233" s="77">
        <f t="array" ref="L233">SUM(IF(L$9:L$215&lt;0,1,0))</f>
        <v>4</v>
      </c>
      <c r="M233" s="77">
        <f t="array" ref="M233">SUM(IF(M$9:M$215&lt;0,1,0))</f>
        <v>18</v>
      </c>
      <c r="N233" s="77">
        <f t="array" ref="N233">SUM(IF(N$9:N$215&lt;0,1,0))</f>
        <v>3</v>
      </c>
      <c r="O233" s="77">
        <f t="array" ref="O233">SUM(IF(O$9:O$215&lt;0,1,0))</f>
        <v>1</v>
      </c>
      <c r="P233" s="77">
        <f t="array" ref="P233">SUM(IF(P$9:P$215&lt;0,1,0))</f>
        <v>12</v>
      </c>
      <c r="Q233" s="77">
        <f t="array" ref="Q233">SUM(IF(C$9:P$215&lt;0,1,0))</f>
        <v>134</v>
      </c>
      <c r="R233" s="77"/>
      <c r="S233" s="77"/>
      <c r="T233" s="77"/>
      <c r="U233" s="77"/>
      <c r="V233" s="77"/>
      <c r="W233" s="77"/>
      <c r="X233" s="77"/>
      <c r="Y233" s="77"/>
      <c r="Z233" s="77"/>
      <c r="AA233" s="77">
        <f t="array" ref="AA233">SUM(IF(AA$9:AA$215&lt;0,1,0))</f>
        <v>72</v>
      </c>
      <c r="AB233" s="77">
        <f t="array" ref="AB233">SUM(IF(AB$9:AB$215&lt;0,1,0))</f>
        <v>11</v>
      </c>
      <c r="AC233" s="77">
        <f t="array" ref="AC233">SUM(IF(AC$9:AC$215&lt;0,1,0))</f>
        <v>76</v>
      </c>
      <c r="AD233" s="77">
        <f t="array" ref="AD233">SUM(IF(AD$9:AD$215&lt;0,1,0))</f>
        <v>66</v>
      </c>
      <c r="AE233" s="77">
        <f t="array" ref="AE233">SUM(IF(AE$9:AE$215&lt;0,1,0))</f>
        <v>56</v>
      </c>
      <c r="AF233" s="77">
        <f t="array" ref="AF233">SUM(IF(AF$9:AF$215&lt;0,1,0))</f>
        <v>50</v>
      </c>
      <c r="AG233" s="77">
        <f t="array" ref="AG233">SUM(IF(AG$9:AG$215&lt;0,1,0))</f>
        <v>11</v>
      </c>
      <c r="AH233" s="77">
        <f t="array" ref="AH233">SUM(IF(AH$9:AH$215&lt;0,1,0))</f>
        <v>48</v>
      </c>
      <c r="AI233" s="77">
        <f t="array" ref="AI233">SUM(IF(AI$9:AI$215&lt;0,1,0))</f>
        <v>10</v>
      </c>
      <c r="AJ233" s="77">
        <f t="array" ref="AJ233">SUM(IF(AJ$9:AJ$215&lt;0,1,0))</f>
        <v>15</v>
      </c>
      <c r="AK233" s="77">
        <f t="array" ref="AK233">SUM(IF(AK$9:AK$215&lt;0,1,0))</f>
        <v>18</v>
      </c>
      <c r="AL233" s="77">
        <f t="array" ref="AL233">SUM(IF(AL$9:AL$215&lt;0,1,0))</f>
        <v>59</v>
      </c>
      <c r="AM233" s="77">
        <f t="array" ref="AM233">SUM(IF(AA$9:AL$215&lt;0,1,0))</f>
        <v>492</v>
      </c>
      <c r="AN233" s="77"/>
      <c r="AO233" s="77"/>
      <c r="AP233" s="77"/>
      <c r="AQ233" s="77"/>
      <c r="AR233" s="77"/>
      <c r="AS233" s="77"/>
      <c r="AT233" s="77"/>
      <c r="AU233" s="77"/>
      <c r="AV233" s="77"/>
      <c r="AW233" s="77">
        <f t="array" ref="AW233">SUM(IF(AW$9:AW$215&lt;0,1,0))</f>
        <v>61</v>
      </c>
      <c r="AX233" s="77">
        <f t="array" ref="AX233">SUM(IF(AX$9:AX$215&lt;0,1,0))</f>
        <v>60</v>
      </c>
      <c r="AY233" s="77">
        <f t="array" ref="AY233">SUM(IF(AY$9:AY$215&lt;0,1,0))</f>
        <v>55</v>
      </c>
      <c r="AZ233" s="77">
        <f t="array" ref="AZ233">SUM(IF(AZ$9:AZ$215&lt;0,1,0))</f>
        <v>33</v>
      </c>
      <c r="BA233" s="77">
        <f t="array" ref="BA233">SUM(IF(BA$9:BA$215&lt;0,1,0))</f>
        <v>47</v>
      </c>
      <c r="BB233" s="77">
        <f t="array" ref="BB233">SUM(IF(BB$9:BB$215&lt;0,1,0))</f>
        <v>54</v>
      </c>
      <c r="BC233" s="77">
        <f t="array" ref="BC233">SUM(IF(BC$9:BC$215&lt;0,1,0))</f>
        <v>43</v>
      </c>
      <c r="BD233" s="77">
        <f t="array" ref="BD233">SUM(IF(BD$9:BD$215&lt;0,1,0))</f>
        <v>12</v>
      </c>
      <c r="BE233" s="77">
        <f t="array" ref="BE233">SUM(IF(BE$9:BE$215&lt;0,1,0))</f>
        <v>56</v>
      </c>
      <c r="BF233" s="77">
        <f t="array" ref="BF233">SUM(IF(BF$9:BF$215&lt;0,1,0))</f>
        <v>71</v>
      </c>
      <c r="BG233" s="77">
        <f t="array" ref="BG233">SUM(IF(BG$9:BG$215&lt;0,1,0))</f>
        <v>67</v>
      </c>
      <c r="BH233" s="77">
        <f t="array" ref="BH233">SUM(IF(BH$9:BH$215&lt;0,1,0))</f>
        <v>58</v>
      </c>
      <c r="BI233" s="77">
        <f t="array" ref="BI233">SUM(IF(BI$9:BI$215&lt;0,1,0))</f>
        <v>70</v>
      </c>
      <c r="BJ233" s="77">
        <f t="array" ref="BJ233">SUM(IF(BJ$9:BJ$215&lt;0,1,0))</f>
        <v>40</v>
      </c>
      <c r="BK233" s="77">
        <f t="array" ref="BK233">SUM(IF(BK$9:BK$215&lt;0,1,0))</f>
        <v>69</v>
      </c>
      <c r="BL233" s="77">
        <f t="array" ref="BL233">SUM(IF(BL$9:BL$215&lt;0,1,0))</f>
        <v>58</v>
      </c>
      <c r="BM233" s="77">
        <f t="array" ref="BM233">SUM(IF(BM$9:BM$215&lt;0,1,0))</f>
        <v>53</v>
      </c>
      <c r="BN233" s="77">
        <f t="array" ref="BN233">SUM(IF(BN$9:BN$215&lt;0,1,0))</f>
        <v>62</v>
      </c>
      <c r="BO233" s="77">
        <f t="array" ref="BO233">SUM(IF(AW$9:BN$215&lt;0,1,0))</f>
        <v>969</v>
      </c>
      <c r="BP233" s="77"/>
      <c r="BQ233" s="77"/>
      <c r="BR233" s="77"/>
      <c r="BS233" s="77"/>
      <c r="BT233" s="77"/>
      <c r="BU233" s="77"/>
      <c r="BV233" s="77"/>
      <c r="BW233" s="77"/>
      <c r="BX233" s="77"/>
      <c r="BY233" s="77">
        <f t="array" ref="BY233">SUM(IF(BY$9:BY$215&lt;0,1,0))</f>
        <v>56</v>
      </c>
      <c r="BZ233" s="77">
        <f t="array" ref="BZ233">SUM(IF(BZ$9:BZ$215&lt;0,1,0))</f>
        <v>1</v>
      </c>
      <c r="CA233" s="77">
        <f t="array" ref="CA233">SUM(IF(CA$9:CA$215&lt;0,1,0))</f>
        <v>50</v>
      </c>
      <c r="CB233" s="77">
        <f t="array" ref="CB233">SUM(IF(CB$9:CB$215&lt;0,1,0))</f>
        <v>55</v>
      </c>
      <c r="CC233" s="77">
        <f t="array" ref="CC233">SUM(IF(CC$9:CC$215&lt;0,1,0))</f>
        <v>25</v>
      </c>
      <c r="CD233" s="77">
        <f t="array" ref="CD233">SUM(IF(CD$9:CD$215&lt;0,1,0))</f>
        <v>7</v>
      </c>
      <c r="CE233" s="77">
        <f t="array" ref="CE233">SUM(IF(CE$9:CE$215&lt;0,1,0))</f>
        <v>10</v>
      </c>
      <c r="CF233" s="77">
        <f t="array" ref="CF233">SUM(IF(CF$9:CF$215&lt;0,1,0))</f>
        <v>4</v>
      </c>
      <c r="CG233" s="77">
        <f t="array" ref="CG233">SUM(IF(CG$9:CG$215&lt;0,1,0))</f>
        <v>9</v>
      </c>
      <c r="CH233" s="77">
        <f t="array" ref="CH233">SUM(IF(CH$9:CH$215&lt;0,1,0))</f>
        <v>11</v>
      </c>
      <c r="CI233" s="77">
        <f t="array" ref="CI233">SUM(IF(CI$9:CI$215&lt;0,1,0))</f>
        <v>4</v>
      </c>
      <c r="CJ233" s="77">
        <f t="array" ref="CJ233">SUM(IF(CJ$9:CJ$215&lt;0,1,0))</f>
        <v>21</v>
      </c>
      <c r="CK233" s="77">
        <f t="array" ref="CK233">SUM(IF(CK$9:CK$215&lt;0,1,0))</f>
        <v>9</v>
      </c>
      <c r="CL233" s="77">
        <f t="array" ref="CL233">SUM(IF(CL$9:CL$215&lt;0,1,0))</f>
        <v>8</v>
      </c>
      <c r="CM233" s="77">
        <f t="array" ref="CM233">SUM(IF(CM$9:CM$215&lt;0,1,0))</f>
        <v>0</v>
      </c>
      <c r="CN233" s="77">
        <f t="array" ref="CN233">SUM(IF(CN$9:CN$215&lt;0,1,0))</f>
        <v>48</v>
      </c>
      <c r="CO233" s="77">
        <f t="array" ref="CO233">SUM(IF(CO$9:CO$215&lt;0,1,0))</f>
        <v>29</v>
      </c>
      <c r="CP233" s="77">
        <f t="array" ref="CP233">SUM(IF(CP$9:CP$215&lt;0,1,0))</f>
        <v>56</v>
      </c>
      <c r="CQ233" s="77">
        <f t="array" ref="CQ233">SUM(IF(BY$9:CP$215&lt;0,1,0))</f>
        <v>403</v>
      </c>
      <c r="CR233" s="77"/>
      <c r="CS233" s="77"/>
      <c r="CT233" s="77"/>
      <c r="CU233" s="77"/>
      <c r="CV233" s="77"/>
      <c r="CW233" s="77"/>
      <c r="CX233" s="77"/>
      <c r="CY233" s="77"/>
      <c r="CZ233" s="77"/>
      <c r="DA233" s="77">
        <f t="array" ref="DA233">SUM(IF(DA$9:DA$215&lt;0,1,0))</f>
        <v>35</v>
      </c>
      <c r="DB233" s="77">
        <f t="array" ref="DB233">SUM(IF(DB$9:DB$215&lt;0,1,0))</f>
        <v>69</v>
      </c>
      <c r="DC233" s="77">
        <f t="array" ref="DC233">SUM(IF(DA$9:DB$215&lt;0,1,0))</f>
        <v>104</v>
      </c>
      <c r="DD233" s="77"/>
      <c r="DE233" s="77"/>
      <c r="DF233" s="77"/>
      <c r="DG233" s="77"/>
      <c r="DH233" s="77"/>
      <c r="DI233" s="77"/>
      <c r="DJ233" s="77"/>
      <c r="DK233" s="77"/>
      <c r="DL233" s="77"/>
      <c r="DM233" s="77">
        <f t="array" ref="DM233">SUM(IF(DM$9:DM$215&lt;0,1,0))</f>
        <v>64</v>
      </c>
      <c r="DN233" s="77">
        <f t="array" ref="DN233">SUM(IF(DN$9:DN$215&lt;0,1,0))</f>
        <v>35</v>
      </c>
      <c r="DO233" s="77">
        <f t="array" ref="DO233">SUM(IF(DM$9:DN$215&lt;0,1,0))</f>
        <v>99</v>
      </c>
      <c r="DP233" s="77"/>
      <c r="DQ233" s="77"/>
      <c r="DR233" s="77"/>
      <c r="DS233" s="77"/>
      <c r="DT233" s="77"/>
      <c r="DU233" s="77"/>
      <c r="DV233" s="77"/>
      <c r="DW233" s="77"/>
      <c r="DX233" s="77"/>
      <c r="DY233" s="77"/>
      <c r="DZ233" s="77"/>
      <c r="EA233" s="77"/>
      <c r="EB233" s="77"/>
      <c r="EC233" s="77"/>
      <c r="ED233" s="77"/>
      <c r="EE233" s="77"/>
      <c r="EF233" s="77"/>
      <c r="EG233" s="77"/>
      <c r="EH233" s="77"/>
      <c r="EI233" s="77"/>
      <c r="EJ233" s="77"/>
      <c r="EK233" s="77"/>
      <c r="EL233" s="37"/>
      <c r="EM233" s="37"/>
      <c r="EN233" s="37"/>
      <c r="EO233" s="37"/>
    </row>
    <row r="234" spans="1:183" x14ac:dyDescent="0.4">
      <c r="A234" s="125" t="s">
        <v>192</v>
      </c>
      <c r="B234" s="125"/>
      <c r="C234" s="14">
        <f t="shared" ref="C234:Q234" si="228">100*(C$233/C$232)</f>
        <v>11.76470588235294</v>
      </c>
      <c r="D234" s="14">
        <f t="shared" si="228"/>
        <v>14.130434782608695</v>
      </c>
      <c r="E234" s="14">
        <f t="shared" si="228"/>
        <v>20</v>
      </c>
      <c r="F234" s="14">
        <f t="shared" si="228"/>
        <v>10.909090909090908</v>
      </c>
      <c r="G234" s="14">
        <f t="shared" si="228"/>
        <v>28.571428571428569</v>
      </c>
      <c r="H234" s="14">
        <f t="shared" si="228"/>
        <v>6.8965517241379306</v>
      </c>
      <c r="I234" s="14">
        <f t="shared" si="228"/>
        <v>5</v>
      </c>
      <c r="J234" s="14">
        <f t="shared" si="228"/>
        <v>6.666666666666667</v>
      </c>
      <c r="K234" s="14">
        <f t="shared" si="228"/>
        <v>5.9701492537313428</v>
      </c>
      <c r="L234" s="14">
        <f t="shared" si="228"/>
        <v>7.5471698113207548</v>
      </c>
      <c r="M234" s="14">
        <f t="shared" si="228"/>
        <v>16.216216216216218</v>
      </c>
      <c r="N234" s="14">
        <f t="shared" si="228"/>
        <v>4.4776119402985071</v>
      </c>
      <c r="O234" s="14">
        <f t="shared" si="228"/>
        <v>1.5625</v>
      </c>
      <c r="P234" s="14">
        <f t="shared" si="228"/>
        <v>13.953488372093023</v>
      </c>
      <c r="Q234" s="14">
        <f t="shared" si="228"/>
        <v>12.725546058879392</v>
      </c>
      <c r="R234" s="79"/>
      <c r="S234" s="79"/>
      <c r="T234" s="79"/>
      <c r="U234" s="79"/>
      <c r="V234" s="79"/>
      <c r="W234" s="79"/>
      <c r="X234" s="79"/>
      <c r="Y234" s="79"/>
      <c r="Z234" s="79"/>
      <c r="AA234" s="14">
        <f t="shared" ref="AA234:AL234" si="229">100*(AA$233/AA$232)</f>
        <v>34.782608695652172</v>
      </c>
      <c r="AB234" s="14">
        <f t="shared" si="229"/>
        <v>18.64406779661017</v>
      </c>
      <c r="AC234" s="14">
        <f t="shared" si="229"/>
        <v>36.893203883495147</v>
      </c>
      <c r="AD234" s="14">
        <f t="shared" si="229"/>
        <v>35.106382978723403</v>
      </c>
      <c r="AE234" s="14">
        <f t="shared" si="229"/>
        <v>29.787234042553191</v>
      </c>
      <c r="AF234" s="14">
        <f t="shared" si="229"/>
        <v>24.154589371980677</v>
      </c>
      <c r="AG234" s="14">
        <f t="shared" si="229"/>
        <v>18.96551724137931</v>
      </c>
      <c r="AH234" s="14">
        <f t="shared" si="229"/>
        <v>35.555555555555557</v>
      </c>
      <c r="AI234" s="14">
        <f t="shared" si="229"/>
        <v>14.492753623188406</v>
      </c>
      <c r="AJ234" s="14">
        <f t="shared" si="229"/>
        <v>25.862068965517242</v>
      </c>
      <c r="AK234" s="14">
        <f t="shared" si="229"/>
        <v>16.513761467889911</v>
      </c>
      <c r="AL234" s="14">
        <f t="shared" si="229"/>
        <v>31.72043010752688</v>
      </c>
      <c r="AM234" s="14">
        <f>100*(AM233/AM232)</f>
        <v>29.461077844311379</v>
      </c>
      <c r="AN234" s="14"/>
      <c r="AO234" s="14"/>
      <c r="AP234" s="14"/>
      <c r="AQ234" s="14"/>
      <c r="AR234" s="14"/>
      <c r="AS234" s="14"/>
      <c r="AT234" s="14"/>
      <c r="AU234" s="14"/>
      <c r="AV234" s="14"/>
      <c r="AW234" s="14">
        <f t="shared" ref="AW234:BN234" si="230">100*(AW$233/AW$232)</f>
        <v>29.468599033816425</v>
      </c>
      <c r="AX234" s="14">
        <f t="shared" si="230"/>
        <v>30.612244897959183</v>
      </c>
      <c r="AY234" s="14">
        <f t="shared" si="230"/>
        <v>28.645833333333332</v>
      </c>
      <c r="AZ234" s="14">
        <f t="shared" si="230"/>
        <v>22.602739726027394</v>
      </c>
      <c r="BA234" s="14">
        <f t="shared" si="230"/>
        <v>22.705314009661837</v>
      </c>
      <c r="BB234" s="14">
        <f t="shared" si="230"/>
        <v>26.086956521739129</v>
      </c>
      <c r="BC234" s="14">
        <f t="shared" si="230"/>
        <v>24.855491329479769</v>
      </c>
      <c r="BD234" s="14">
        <f t="shared" si="230"/>
        <v>14.457831325301203</v>
      </c>
      <c r="BE234" s="14">
        <f t="shared" si="230"/>
        <v>27.053140096618357</v>
      </c>
      <c r="BF234" s="14">
        <f t="shared" si="230"/>
        <v>34.29951690821256</v>
      </c>
      <c r="BG234" s="14">
        <f t="shared" si="230"/>
        <v>32.367149758454104</v>
      </c>
      <c r="BH234" s="14">
        <f t="shared" si="230"/>
        <v>28.019323671497588</v>
      </c>
      <c r="BI234" s="14">
        <f t="shared" si="230"/>
        <v>33.816425120772948</v>
      </c>
      <c r="BJ234" s="14">
        <f t="shared" si="230"/>
        <v>28.571428571428569</v>
      </c>
      <c r="BK234" s="14">
        <f t="shared" si="230"/>
        <v>33.333333333333329</v>
      </c>
      <c r="BL234" s="14">
        <f t="shared" si="230"/>
        <v>28.019323671497588</v>
      </c>
      <c r="BM234" s="14">
        <f t="shared" si="230"/>
        <v>25.853658536585368</v>
      </c>
      <c r="BN234" s="14">
        <f t="shared" si="230"/>
        <v>29.951690821256037</v>
      </c>
      <c r="BO234" s="14">
        <f>100*(BO233/BO232)</f>
        <v>28.399765533411486</v>
      </c>
      <c r="BP234" s="14"/>
      <c r="BQ234" s="14"/>
      <c r="BR234" s="14"/>
      <c r="BS234" s="14"/>
      <c r="BT234" s="14"/>
      <c r="BU234" s="14"/>
      <c r="BV234" s="14"/>
      <c r="BW234" s="14"/>
      <c r="BX234" s="14"/>
      <c r="BY234" s="14">
        <f t="shared" ref="BY234:CP234" si="231">100*(BY$233/BY$232)</f>
        <v>27.053140096618357</v>
      </c>
      <c r="BZ234" s="14">
        <f t="shared" si="231"/>
        <v>1.4285714285714286</v>
      </c>
      <c r="CA234" s="14">
        <f t="shared" si="231"/>
        <v>24.154589371980677</v>
      </c>
      <c r="CB234" s="14">
        <f t="shared" si="231"/>
        <v>26.570048309178745</v>
      </c>
      <c r="CC234" s="14">
        <f t="shared" si="231"/>
        <v>17.482517482517483</v>
      </c>
      <c r="CD234" s="14">
        <f t="shared" si="231"/>
        <v>10</v>
      </c>
      <c r="CE234" s="14">
        <f t="shared" si="231"/>
        <v>15.625</v>
      </c>
      <c r="CF234" s="14">
        <f t="shared" si="231"/>
        <v>5.8823529411764701</v>
      </c>
      <c r="CG234" s="14">
        <f t="shared" si="231"/>
        <v>13.043478260869565</v>
      </c>
      <c r="CH234" s="14">
        <f t="shared" si="231"/>
        <v>15.942028985507244</v>
      </c>
      <c r="CI234" s="14">
        <f t="shared" si="231"/>
        <v>5.7142857142857144</v>
      </c>
      <c r="CJ234" s="14">
        <f t="shared" si="231"/>
        <v>10.144927536231885</v>
      </c>
      <c r="CK234" s="14">
        <f t="shared" si="231"/>
        <v>13.043478260869565</v>
      </c>
      <c r="CL234" s="14">
        <f t="shared" si="231"/>
        <v>11.940298507462686</v>
      </c>
      <c r="CM234" s="14">
        <f t="shared" si="231"/>
        <v>0</v>
      </c>
      <c r="CN234" s="14">
        <f t="shared" si="231"/>
        <v>28.571428571428569</v>
      </c>
      <c r="CO234" s="14">
        <f t="shared" si="231"/>
        <v>21.323529411764707</v>
      </c>
      <c r="CP234" s="14">
        <f t="shared" si="231"/>
        <v>32</v>
      </c>
      <c r="CQ234" s="14">
        <f>100*(CQ233/CQ232)</f>
        <v>18.893577121425224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>
        <f>100*(DA$233/DA$232)</f>
        <v>25.179856115107913</v>
      </c>
      <c r="DB234" s="14">
        <f>100*(DB$233/DB$232)</f>
        <v>33.333333333333329</v>
      </c>
      <c r="DC234" s="14">
        <f>100*(DC233/DC232)</f>
        <v>30.057803468208093</v>
      </c>
      <c r="DD234" s="77"/>
      <c r="DE234" s="77"/>
      <c r="DF234" s="14"/>
      <c r="DG234" s="14"/>
      <c r="DH234" s="14"/>
      <c r="DI234" s="14"/>
      <c r="DJ234" s="14"/>
      <c r="DK234" s="14"/>
      <c r="DL234" s="14"/>
      <c r="DM234" s="14">
        <f>100*(DM$233/DM$232)</f>
        <v>34.042553191489361</v>
      </c>
      <c r="DN234" s="14">
        <f>100*(DN$233/DN$232)</f>
        <v>23.48993288590604</v>
      </c>
      <c r="DO234" s="14">
        <f>100*(DO233/DO232)</f>
        <v>29.376854599406528</v>
      </c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70"/>
      <c r="EM234" s="70"/>
      <c r="EN234" s="70"/>
      <c r="EO234" s="70"/>
      <c r="EP234" s="70"/>
      <c r="EQ234" s="70"/>
      <c r="ER234" s="70"/>
      <c r="ES234" s="70"/>
      <c r="ET234" s="70"/>
      <c r="EU234" s="70"/>
      <c r="EV234" s="70"/>
      <c r="EW234" s="70"/>
      <c r="EX234" s="70"/>
      <c r="EY234" s="70"/>
      <c r="EZ234" s="70"/>
      <c r="FA234" s="70"/>
      <c r="FB234" s="70"/>
      <c r="FC234" s="70"/>
      <c r="FD234" s="70"/>
      <c r="FE234" s="70"/>
      <c r="FF234" s="70"/>
      <c r="FG234" s="70"/>
      <c r="FH234" s="70"/>
      <c r="FI234" s="70"/>
      <c r="FJ234" s="70"/>
      <c r="FK234" s="70"/>
      <c r="FL234" s="70"/>
      <c r="FM234" s="70"/>
      <c r="FN234" s="70"/>
      <c r="FO234" s="70"/>
      <c r="FP234" s="70"/>
      <c r="FQ234" s="70"/>
      <c r="FR234" s="70"/>
      <c r="FS234" s="70"/>
      <c r="FT234" s="70"/>
      <c r="FU234" s="70"/>
      <c r="FV234" s="70"/>
      <c r="FW234" s="70"/>
      <c r="FX234" s="70"/>
      <c r="FY234" s="70"/>
      <c r="FZ234" s="70"/>
      <c r="GA234" s="70"/>
    </row>
    <row r="235" spans="1:183" x14ac:dyDescent="0.4">
      <c r="A235" s="125" t="s">
        <v>247</v>
      </c>
      <c r="B235" s="125"/>
      <c r="C235" s="77">
        <f t="array" ref="C235">SUM(IF(C$9:C$215&gt;20,1,0))</f>
        <v>20</v>
      </c>
      <c r="D235" s="77">
        <f t="array" ref="D235">SUM(IF(D$9:D$215&gt;20,1,0))</f>
        <v>49</v>
      </c>
      <c r="E235" s="77">
        <f t="array" ref="E235">SUM(IF(E$9:E$215&gt;20,1,0))</f>
        <v>2</v>
      </c>
      <c r="F235" s="77">
        <f t="array" ref="F235">SUM(IF(F$9:F$215&gt;20,1,0))</f>
        <v>4</v>
      </c>
      <c r="G235" s="77">
        <f t="array" ref="G235">SUM(IF(G$9:G$215&gt;20,1,0))</f>
        <v>11</v>
      </c>
      <c r="H235" s="77">
        <f t="array" ref="H235">SUM(IF(H$9:H$215&gt;20,1,0))</f>
        <v>25</v>
      </c>
      <c r="I235" s="77">
        <f t="array" ref="I235">SUM(IF(I$9:I$215&gt;20,1,0))</f>
        <v>5</v>
      </c>
      <c r="J235" s="77">
        <f t="array" ref="J235">SUM(IF(J$9:J$215&gt;20,1,0))</f>
        <v>3</v>
      </c>
      <c r="K235" s="77">
        <f t="array" ref="K235">SUM(IF(K$9:K$215&gt;20,1,0))</f>
        <v>10</v>
      </c>
      <c r="L235" s="77">
        <f t="array" ref="L235">SUM(IF(L$9:L$215&gt;20,1,0))</f>
        <v>12</v>
      </c>
      <c r="M235" s="77">
        <f t="array" ref="M235">SUM(IF(M$9:M$215&gt;20,1,0))</f>
        <v>1</v>
      </c>
      <c r="N235" s="77">
        <f t="array" ref="N235">SUM(IF(N$9:N$215&gt;20,1,0))</f>
        <v>8</v>
      </c>
      <c r="O235" s="77">
        <f t="array" ref="O235">SUM(IF(O$9:O$215&gt;20,1,0))</f>
        <v>19</v>
      </c>
      <c r="P235" s="77">
        <f t="array" ref="P235">SUM(IF(P$9:P$215&gt;20,1,0))</f>
        <v>18</v>
      </c>
      <c r="Q235" s="77">
        <f t="array" ref="Q235">SUM(IF(C$9:P$215&gt;20,1,0))</f>
        <v>187</v>
      </c>
      <c r="R235" s="79"/>
      <c r="S235" s="79"/>
      <c r="T235" s="79"/>
      <c r="U235" s="79"/>
      <c r="V235" s="79"/>
      <c r="W235" s="79"/>
      <c r="X235" s="79"/>
      <c r="Y235" s="79"/>
      <c r="Z235" s="79"/>
      <c r="AA235" s="77">
        <f t="array" ref="AA235">SUM(IF(AA$9:AA$215&gt;20,1,0))</f>
        <v>35</v>
      </c>
      <c r="AB235" s="77">
        <f t="array" ref="AB235">SUM(IF(AB$9:AB$215&gt;20,1,0))</f>
        <v>1</v>
      </c>
      <c r="AC235" s="77">
        <f t="array" ref="AC235">SUM(IF(AC$9:AC$215&gt;20,1,0))</f>
        <v>14</v>
      </c>
      <c r="AD235" s="77">
        <f t="array" ref="AD235">SUM(IF(AD$9:AD$215&gt;20,1,0))</f>
        <v>35</v>
      </c>
      <c r="AE235" s="77">
        <f t="array" ref="AE235">SUM(IF(AE$9:AE$215&gt;20,1,0))</f>
        <v>23</v>
      </c>
      <c r="AF235" s="77">
        <f t="array" ref="AF235">SUM(IF(AF$9:AF$215&gt;20,1,0))</f>
        <v>73</v>
      </c>
      <c r="AG235" s="77">
        <f t="array" ref="AG235">SUM(IF(AG$9:AG$215&gt;20,1,0))</f>
        <v>1</v>
      </c>
      <c r="AH235" s="77">
        <f t="array" ref="AH235">SUM(IF(AH$9:AH$215&gt;20,1,0))</f>
        <v>30</v>
      </c>
      <c r="AI235" s="77">
        <f t="array" ref="AI235">SUM(IF(AI$9:AI$215&gt;20,1,0))</f>
        <v>8</v>
      </c>
      <c r="AJ235" s="77">
        <f t="array" ref="AJ235">SUM(IF(AJ$9:AJ$215&gt;20,1,0))</f>
        <v>2</v>
      </c>
      <c r="AK235" s="77">
        <f t="array" ref="AK235">SUM(IF(AK$9:AK$215&gt;20,1,0))</f>
        <v>16</v>
      </c>
      <c r="AL235" s="77">
        <f t="array" ref="AL235">SUM(IF(AL$9:AL$215&gt;20,1,0))</f>
        <v>26</v>
      </c>
      <c r="AM235" s="77">
        <f t="array" ref="AM235">SUM(IF(AA$9:AL$215&gt;20,1,0))</f>
        <v>264</v>
      </c>
      <c r="AN235" s="79"/>
      <c r="AO235" s="79"/>
      <c r="AP235" s="79"/>
      <c r="AQ235" s="79"/>
      <c r="AR235" s="79"/>
      <c r="AS235" s="79"/>
      <c r="AT235" s="79"/>
      <c r="AU235" s="79"/>
      <c r="AV235" s="79"/>
      <c r="AW235" s="77">
        <f t="array" ref="AW235">SUM(IF(AW$9:AW$215&gt;20,1,0))</f>
        <v>39</v>
      </c>
      <c r="AX235" s="77">
        <f t="array" ref="AX235">SUM(IF(AX$9:AX$215&gt;20,1,0))</f>
        <v>3</v>
      </c>
      <c r="AY235" s="77">
        <f t="array" ref="AY235">SUM(IF(AY$9:AY$215&gt;20,1,0))</f>
        <v>4</v>
      </c>
      <c r="AZ235" s="77">
        <f t="array" ref="AZ235">SUM(IF(AZ$9:AZ$215&gt;20,1,0))</f>
        <v>8</v>
      </c>
      <c r="BA235" s="77">
        <f t="array" ref="BA235">SUM(IF(BA$9:BA$215&gt;20,1,0))</f>
        <v>14</v>
      </c>
      <c r="BB235" s="77">
        <f t="array" ref="BB235">SUM(IF(BB$9:BB$215&gt;20,1,0))</f>
        <v>14</v>
      </c>
      <c r="BC235" s="77">
        <f t="array" ref="BC235">SUM(IF(BC$9:BC$215&gt;20,1,0))</f>
        <v>25</v>
      </c>
      <c r="BD235" s="77">
        <f t="array" ref="BD235">SUM(IF(BD$9:BD$215&gt;20,1,0))</f>
        <v>13</v>
      </c>
      <c r="BE235" s="77">
        <f t="array" ref="BE235">SUM(IF(BE$9:BE$215&gt;20,1,0))</f>
        <v>23</v>
      </c>
      <c r="BF235" s="77">
        <f t="array" ref="BF235">SUM(IF(BF$9:BF$215&gt;20,1,0))</f>
        <v>2</v>
      </c>
      <c r="BG235" s="77">
        <f t="array" ref="BG235">SUM(IF(BG$9:BG$215&gt;20,1,0))</f>
        <v>11</v>
      </c>
      <c r="BH235" s="77">
        <f t="array" ref="BH235">SUM(IF(BH$9:BH$215&gt;20,1,0))</f>
        <v>49</v>
      </c>
      <c r="BI235" s="77">
        <f t="array" ref="BI235">SUM(IF(BI$9:BI$215&gt;20,1,0))</f>
        <v>20</v>
      </c>
      <c r="BJ235" s="77">
        <f t="array" ref="BJ235">SUM(IF(BJ$9:BJ$215&gt;20,1,0))</f>
        <v>50</v>
      </c>
      <c r="BK235" s="77">
        <f t="array" ref="BK235">SUM(IF(BK$9:BK$215&gt;20,1,0))</f>
        <v>8</v>
      </c>
      <c r="BL235" s="77">
        <f t="array" ref="BL235">SUM(IF(BL$9:BL$215&gt;20,1,0))</f>
        <v>5</v>
      </c>
      <c r="BM235" s="77">
        <f t="array" ref="BM235">SUM(IF(BM$9:BM$215&gt;20,1,0))</f>
        <v>42</v>
      </c>
      <c r="BN235" s="77">
        <f t="array" ref="BN235">SUM(IF(BN$9:BN$215&gt;20,1,0))</f>
        <v>4</v>
      </c>
      <c r="BO235" s="77">
        <f t="array" ref="BO235">SUM(IF(AW$9:BN$215&gt;40,1,0))</f>
        <v>174</v>
      </c>
      <c r="BP235" s="77"/>
      <c r="BQ235" s="77"/>
      <c r="BR235" s="77"/>
      <c r="BS235" s="77"/>
      <c r="BT235" s="77"/>
      <c r="BU235" s="77"/>
      <c r="BV235" s="77"/>
      <c r="BW235" s="77"/>
      <c r="BX235" s="77"/>
      <c r="BY235" s="77">
        <f t="array" ref="BY235">SUM(IF(BY$9:BY$215&gt;20,1,0))</f>
        <v>51</v>
      </c>
      <c r="BZ235" s="77">
        <f t="array" ref="BZ235">SUM(IF(BZ$9:BZ$215&gt;20,1,0))</f>
        <v>27</v>
      </c>
      <c r="CA235" s="77">
        <f t="array" ref="CA235">SUM(IF(CA$9:CA$215&gt;20,1,0))</f>
        <v>58</v>
      </c>
      <c r="CB235" s="77">
        <f t="array" ref="CB235">SUM(IF(CB$9:CB$215&gt;20,1,0))</f>
        <v>41</v>
      </c>
      <c r="CC235" s="77">
        <f t="array" ref="CC235">SUM(IF(CC$9:CC$215&gt;20,1,0))</f>
        <v>34</v>
      </c>
      <c r="CD235" s="77">
        <f t="array" ref="CD235">SUM(IF(CD$9:CD$215&gt;20,1,0))</f>
        <v>9</v>
      </c>
      <c r="CE235" s="77">
        <f t="array" ref="CE235">SUM(IF(CE$9:CE$215&gt;20,1,0))</f>
        <v>11</v>
      </c>
      <c r="CF235" s="77">
        <f t="array" ref="CF235">SUM(IF(CF$9:CF$215&gt;20,1,0))</f>
        <v>25</v>
      </c>
      <c r="CG235" s="77">
        <f t="array" ref="CG235">SUM(IF(CG$9:CG$215&gt;20,1,0))</f>
        <v>6</v>
      </c>
      <c r="CH235" s="77">
        <f t="array" ref="CH235">SUM(IF(CH$9:CH$215&gt;20,1,0))</f>
        <v>6</v>
      </c>
      <c r="CI235" s="77">
        <f t="array" ref="CI235">SUM(IF(CI$9:CI$215&gt;20,1,0))</f>
        <v>6</v>
      </c>
      <c r="CJ235" s="77">
        <f t="array" ref="CJ235">SUM(IF(CJ$9:CJ$215&gt;20,1,0))</f>
        <v>91</v>
      </c>
      <c r="CK235" s="77">
        <f t="array" ref="CK235">SUM(IF(CK$9:CK$215&gt;20,1,0))</f>
        <v>21</v>
      </c>
      <c r="CL235" s="77">
        <f t="array" ref="CL235">SUM(IF(CL$9:CL$215&gt;20,1,0))</f>
        <v>0</v>
      </c>
      <c r="CM235" s="77">
        <f t="array" ref="CM235">SUM(IF(CM$9:CM$215&gt;20,1,0))</f>
        <v>22</v>
      </c>
      <c r="CN235" s="77">
        <f t="array" ref="CN235">SUM(IF(CN$9:CN$215&gt;20,1,0))</f>
        <v>26</v>
      </c>
      <c r="CO235" s="77">
        <f t="array" ref="CO235">SUM(IF(CO$9:CO$215&gt;20,1,0))</f>
        <v>36</v>
      </c>
      <c r="CP235" s="77">
        <f t="array" ref="CP235">SUM(IF(CP$9:CP$215&gt;20,1,0))</f>
        <v>18</v>
      </c>
      <c r="CQ235" s="77">
        <f t="array" ref="CQ235">SUM(IF(BY$9:CP$215&gt;20,1,0))</f>
        <v>488</v>
      </c>
      <c r="CR235" s="79"/>
      <c r="CS235" s="79"/>
      <c r="CT235" s="79"/>
      <c r="CU235" s="79"/>
      <c r="CV235" s="79"/>
      <c r="CW235" s="79"/>
      <c r="CX235" s="79"/>
      <c r="CY235" s="79"/>
      <c r="CZ235" s="79"/>
      <c r="DA235" s="77">
        <f t="array" ref="DA235">SUM(IF(DA$9:DA$215&gt;20,1,0))</f>
        <v>1</v>
      </c>
      <c r="DB235" s="77">
        <f t="array" ref="DB235">SUM(IF(DB$9:DB$215&gt;20,1,0))</f>
        <v>2</v>
      </c>
      <c r="DC235" s="77">
        <f t="array" ref="DC235">SUM(IF(DA$9:DB$215&gt;20,1,0))</f>
        <v>3</v>
      </c>
      <c r="DD235" s="77"/>
      <c r="DE235" s="77"/>
      <c r="DF235" s="79"/>
      <c r="DG235" s="79"/>
      <c r="DH235" s="79"/>
      <c r="DI235" s="79"/>
      <c r="DJ235" s="79"/>
      <c r="DK235" s="79"/>
      <c r="DL235" s="79"/>
      <c r="DM235" s="77">
        <f t="array" ref="DM235">SUM(IF(DM$9:DM$215&gt;20,1,0))</f>
        <v>9</v>
      </c>
      <c r="DN235" s="77">
        <f t="array" ref="DN235">SUM(IF(DN$9:DN$215&gt;20,1,0))</f>
        <v>0</v>
      </c>
      <c r="DO235" s="77">
        <f t="array" ref="DO235">SUM(IF(DM$9:DN$215&gt;20,1,0))</f>
        <v>9</v>
      </c>
      <c r="DP235" s="79"/>
      <c r="DQ235" s="79"/>
      <c r="DR235" s="79"/>
      <c r="DS235" s="79"/>
      <c r="DT235" s="79"/>
      <c r="DU235" s="79"/>
      <c r="DV235" s="79"/>
      <c r="DW235" s="79"/>
      <c r="DX235" s="79"/>
      <c r="DY235" s="79"/>
      <c r="DZ235" s="79"/>
      <c r="EA235" s="79"/>
      <c r="EB235" s="79"/>
      <c r="EC235" s="79"/>
      <c r="ED235" s="79"/>
      <c r="EE235" s="79"/>
      <c r="EF235" s="79"/>
      <c r="EG235" s="79"/>
      <c r="EH235" s="79"/>
      <c r="EI235" s="79"/>
      <c r="EJ235" s="79"/>
      <c r="EK235" s="79"/>
      <c r="EL235" s="37"/>
      <c r="EM235" s="37"/>
      <c r="EN235" s="37"/>
      <c r="EO235" s="37"/>
    </row>
    <row r="236" spans="1:183" x14ac:dyDescent="0.4">
      <c r="A236" s="126" t="s">
        <v>193</v>
      </c>
      <c r="B236" s="126"/>
      <c r="C236" s="14">
        <f t="shared" ref="C236:Q236" si="232">100*(C235/C232)</f>
        <v>23.52941176470588</v>
      </c>
      <c r="D236" s="14">
        <f t="shared" si="232"/>
        <v>53.260869565217398</v>
      </c>
      <c r="E236" s="14">
        <f t="shared" si="232"/>
        <v>4</v>
      </c>
      <c r="F236" s="14">
        <f t="shared" si="232"/>
        <v>7.2727272727272725</v>
      </c>
      <c r="G236" s="14">
        <f t="shared" si="232"/>
        <v>7.4829931972789119</v>
      </c>
      <c r="H236" s="14">
        <f t="shared" si="232"/>
        <v>43.103448275862064</v>
      </c>
      <c r="I236" s="14">
        <f t="shared" si="232"/>
        <v>8.3333333333333321</v>
      </c>
      <c r="J236" s="14">
        <f t="shared" si="232"/>
        <v>5</v>
      </c>
      <c r="K236" s="14">
        <f t="shared" si="232"/>
        <v>14.925373134328357</v>
      </c>
      <c r="L236" s="14">
        <f t="shared" si="232"/>
        <v>22.641509433962266</v>
      </c>
      <c r="M236" s="14">
        <f t="shared" si="232"/>
        <v>0.90090090090090091</v>
      </c>
      <c r="N236" s="14">
        <f t="shared" si="232"/>
        <v>11.940298507462686</v>
      </c>
      <c r="O236" s="14">
        <f t="shared" si="232"/>
        <v>29.6875</v>
      </c>
      <c r="P236" s="14">
        <f t="shared" si="232"/>
        <v>20.930232558139537</v>
      </c>
      <c r="Q236" s="14">
        <f t="shared" si="232"/>
        <v>17.758784425451093</v>
      </c>
      <c r="R236" s="77"/>
      <c r="S236" s="77"/>
      <c r="T236" s="77"/>
      <c r="U236" s="77"/>
      <c r="V236" s="77"/>
      <c r="W236" s="79"/>
      <c r="X236" s="79"/>
      <c r="Y236" s="79"/>
      <c r="Z236" s="79"/>
      <c r="AA236" s="14">
        <f t="shared" ref="AA236:AM236" si="233">100*(AA235/AA232)</f>
        <v>16.908212560386474</v>
      </c>
      <c r="AB236" s="14">
        <f t="shared" si="233"/>
        <v>1.6949152542372881</v>
      </c>
      <c r="AC236" s="14">
        <f t="shared" si="233"/>
        <v>6.7961165048543686</v>
      </c>
      <c r="AD236" s="14">
        <f t="shared" si="233"/>
        <v>18.617021276595743</v>
      </c>
      <c r="AE236" s="14">
        <f t="shared" si="233"/>
        <v>12.23404255319149</v>
      </c>
      <c r="AF236" s="14">
        <f t="shared" si="233"/>
        <v>35.265700483091791</v>
      </c>
      <c r="AG236" s="14">
        <f t="shared" si="233"/>
        <v>1.7241379310344827</v>
      </c>
      <c r="AH236" s="14">
        <f t="shared" si="233"/>
        <v>22.222222222222221</v>
      </c>
      <c r="AI236" s="14">
        <f t="shared" si="233"/>
        <v>11.594202898550725</v>
      </c>
      <c r="AJ236" s="14">
        <f t="shared" si="233"/>
        <v>3.4482758620689653</v>
      </c>
      <c r="AK236" s="14">
        <f t="shared" si="233"/>
        <v>14.678899082568808</v>
      </c>
      <c r="AL236" s="14">
        <f t="shared" si="233"/>
        <v>13.978494623655912</v>
      </c>
      <c r="AM236" s="14">
        <f t="shared" si="233"/>
        <v>15.808383233532936</v>
      </c>
      <c r="AN236" s="79"/>
      <c r="AO236" s="79"/>
      <c r="AP236" s="79"/>
      <c r="AQ236" s="79"/>
      <c r="AR236" s="79"/>
      <c r="AS236" s="79"/>
      <c r="AT236" s="79"/>
      <c r="AU236" s="79"/>
      <c r="AV236" s="79"/>
      <c r="AW236" s="14">
        <f t="shared" ref="AW236:BN236" si="234">100*(AW235/AW232)</f>
        <v>18.840579710144929</v>
      </c>
      <c r="AX236" s="14">
        <f t="shared" si="234"/>
        <v>1.5306122448979591</v>
      </c>
      <c r="AY236" s="14">
        <f t="shared" si="234"/>
        <v>2.083333333333333</v>
      </c>
      <c r="AZ236" s="14">
        <f t="shared" si="234"/>
        <v>5.4794520547945202</v>
      </c>
      <c r="BA236" s="14">
        <f t="shared" si="234"/>
        <v>6.7632850241545892</v>
      </c>
      <c r="BB236" s="14">
        <f t="shared" si="234"/>
        <v>6.7632850241545892</v>
      </c>
      <c r="BC236" s="14">
        <f t="shared" si="234"/>
        <v>14.450867052023122</v>
      </c>
      <c r="BD236" s="14">
        <f t="shared" si="234"/>
        <v>15.66265060240964</v>
      </c>
      <c r="BE236" s="14">
        <f t="shared" si="234"/>
        <v>11.111111111111111</v>
      </c>
      <c r="BF236" s="14">
        <f t="shared" si="234"/>
        <v>0.96618357487922701</v>
      </c>
      <c r="BG236" s="14">
        <f t="shared" si="234"/>
        <v>5.3140096618357484</v>
      </c>
      <c r="BH236" s="14">
        <f t="shared" si="234"/>
        <v>23.671497584541061</v>
      </c>
      <c r="BI236" s="14">
        <f t="shared" si="234"/>
        <v>9.6618357487922708</v>
      </c>
      <c r="BJ236" s="14">
        <f t="shared" si="234"/>
        <v>35.714285714285715</v>
      </c>
      <c r="BK236" s="14">
        <f t="shared" si="234"/>
        <v>3.8647342995169081</v>
      </c>
      <c r="BL236" s="14">
        <f t="shared" si="234"/>
        <v>2.4154589371980677</v>
      </c>
      <c r="BM236" s="14">
        <f t="shared" si="234"/>
        <v>20.487804878048781</v>
      </c>
      <c r="BN236" s="14">
        <f t="shared" si="234"/>
        <v>1.932367149758454</v>
      </c>
      <c r="BO236" s="79"/>
      <c r="BP236" s="77"/>
      <c r="BQ236" s="77"/>
      <c r="BR236" s="77"/>
      <c r="BS236" s="77"/>
      <c r="BT236" s="77"/>
      <c r="BU236" s="77"/>
      <c r="BV236" s="77"/>
      <c r="BW236" s="77"/>
      <c r="BX236" s="77"/>
      <c r="BY236" s="14">
        <f t="shared" ref="BY236:CQ236" si="235">100*(BY235/BY232)</f>
        <v>24.637681159420293</v>
      </c>
      <c r="BZ236" s="14">
        <f t="shared" si="235"/>
        <v>38.571428571428577</v>
      </c>
      <c r="CA236" s="14">
        <f t="shared" si="235"/>
        <v>28.019323671497588</v>
      </c>
      <c r="CB236" s="14">
        <f t="shared" si="235"/>
        <v>19.806763285024154</v>
      </c>
      <c r="CC236" s="14">
        <f t="shared" si="235"/>
        <v>23.776223776223777</v>
      </c>
      <c r="CD236" s="14">
        <f t="shared" si="235"/>
        <v>12.857142857142856</v>
      </c>
      <c r="CE236" s="14">
        <f t="shared" si="235"/>
        <v>17.1875</v>
      </c>
      <c r="CF236" s="14">
        <f t="shared" si="235"/>
        <v>36.764705882352942</v>
      </c>
      <c r="CG236" s="14">
        <f t="shared" si="235"/>
        <v>8.695652173913043</v>
      </c>
      <c r="CH236" s="14">
        <f t="shared" si="235"/>
        <v>8.695652173913043</v>
      </c>
      <c r="CI236" s="14">
        <f t="shared" si="235"/>
        <v>8.5714285714285712</v>
      </c>
      <c r="CJ236" s="14">
        <f t="shared" si="235"/>
        <v>43.961352657004831</v>
      </c>
      <c r="CK236" s="14">
        <f t="shared" si="235"/>
        <v>30.434782608695656</v>
      </c>
      <c r="CL236" s="14">
        <f t="shared" si="235"/>
        <v>0</v>
      </c>
      <c r="CM236" s="14">
        <f t="shared" si="235"/>
        <v>32.835820895522389</v>
      </c>
      <c r="CN236" s="14">
        <f t="shared" si="235"/>
        <v>15.476190476190476</v>
      </c>
      <c r="CO236" s="14">
        <f t="shared" si="235"/>
        <v>26.47058823529412</v>
      </c>
      <c r="CP236" s="14">
        <f t="shared" si="235"/>
        <v>10.285714285714285</v>
      </c>
      <c r="CQ236" s="14">
        <f t="shared" si="235"/>
        <v>22.878574777308955</v>
      </c>
      <c r="CR236" s="79"/>
      <c r="CS236" s="79"/>
      <c r="CT236" s="79"/>
      <c r="CU236" s="79"/>
      <c r="CV236" s="79"/>
      <c r="CW236" s="79"/>
      <c r="CX236" s="79"/>
      <c r="CY236" s="79"/>
      <c r="CZ236" s="79"/>
      <c r="DA236" s="14">
        <f>100*(DA235/DA232)</f>
        <v>0.71942446043165476</v>
      </c>
      <c r="DB236" s="14">
        <f>100*(DB235/DB232)</f>
        <v>0.96618357487922701</v>
      </c>
      <c r="DC236" s="14">
        <f>100*(DC235/DC232)</f>
        <v>0.86705202312138718</v>
      </c>
      <c r="DD236" s="77"/>
      <c r="DE236" s="77"/>
      <c r="DF236" s="79"/>
      <c r="DG236" s="79"/>
      <c r="DH236" s="79"/>
      <c r="DI236" s="79"/>
      <c r="DJ236" s="79"/>
      <c r="DK236" s="79"/>
      <c r="DL236" s="79"/>
      <c r="DM236" s="14">
        <f>100*(DM235/DM232)</f>
        <v>4.7872340425531918</v>
      </c>
      <c r="DN236" s="14">
        <f>100*(DN235/DN232)</f>
        <v>0</v>
      </c>
      <c r="DO236" s="14">
        <f>100*(DO235/DO232)</f>
        <v>2.6706231454005933</v>
      </c>
      <c r="DP236" s="79"/>
      <c r="DQ236" s="79"/>
      <c r="DR236" s="79"/>
      <c r="DS236" s="79"/>
      <c r="DT236" s="79"/>
      <c r="DU236" s="79"/>
      <c r="DV236" s="79"/>
      <c r="DW236" s="79"/>
      <c r="DX236" s="79"/>
      <c r="DY236" s="79"/>
      <c r="DZ236" s="79"/>
      <c r="EA236" s="79"/>
      <c r="EB236" s="79"/>
      <c r="EC236" s="79"/>
      <c r="ED236" s="79"/>
      <c r="EE236" s="79"/>
      <c r="EF236" s="79"/>
      <c r="EG236" s="79"/>
      <c r="EH236" s="79"/>
      <c r="EI236" s="79"/>
      <c r="EJ236" s="79"/>
      <c r="EK236" s="79"/>
      <c r="EL236" s="37"/>
      <c r="EM236" s="37"/>
      <c r="EN236" s="37"/>
      <c r="EO236" s="37"/>
    </row>
    <row r="237" spans="1:183" x14ac:dyDescent="0.4">
      <c r="A237" s="125" t="s">
        <v>248</v>
      </c>
      <c r="B237" s="125"/>
      <c r="C237" s="77">
        <f t="array" ref="C237">SUM(IF(C$9:C$215&gt;40,1,0))</f>
        <v>10</v>
      </c>
      <c r="D237" s="77">
        <f t="array" ref="D237">SUM(IF(D$9:D$215&gt;40,1,0))</f>
        <v>41</v>
      </c>
      <c r="E237" s="77">
        <f t="array" ref="E237">SUM(IF(E$9:E$215&gt;40,1,0))</f>
        <v>0</v>
      </c>
      <c r="F237" s="77">
        <f t="array" ref="F237">SUM(IF(F$9:F$215&gt;40,1,0))</f>
        <v>0</v>
      </c>
      <c r="G237" s="77">
        <f t="array" ref="G237">SUM(IF(G$9:G$215&gt;40,1,0))</f>
        <v>1</v>
      </c>
      <c r="H237" s="77">
        <f t="array" ref="H237">SUM(IF(H$9:H$215&gt;40,1,0))</f>
        <v>8</v>
      </c>
      <c r="I237" s="77">
        <f t="array" ref="I237">SUM(IF(I$9:I$215&gt;40,1,0))</f>
        <v>2</v>
      </c>
      <c r="J237" s="77">
        <f t="array" ref="J237">SUM(IF(J$9:J$215&gt;40,1,0))</f>
        <v>0</v>
      </c>
      <c r="K237" s="77">
        <f t="array" ref="K237">SUM(IF(K$9:K$215&gt;40,1,0))</f>
        <v>3</v>
      </c>
      <c r="L237" s="77">
        <f t="array" ref="L237">SUM(IF(L$9:L$215&gt;40,1,0))</f>
        <v>5</v>
      </c>
      <c r="M237" s="77">
        <f t="array" ref="M237">SUM(IF(M$9:M$215&gt;40,1,0))</f>
        <v>0</v>
      </c>
      <c r="N237" s="77">
        <f t="array" ref="N237">SUM(IF(N$9:N$215&gt;40,1,0))</f>
        <v>4</v>
      </c>
      <c r="O237" s="77">
        <f t="array" ref="O237">SUM(IF(O$9:O$215&gt;40,1,0))</f>
        <v>10</v>
      </c>
      <c r="P237" s="77">
        <f t="array" ref="P237">SUM(IF(P$9:P$215&gt;40,1,0))</f>
        <v>13</v>
      </c>
      <c r="Q237" s="77">
        <f t="array" ref="Q237">SUM(IF(C$9:P$215&gt;40,1,0))</f>
        <v>97</v>
      </c>
      <c r="R237" s="77"/>
      <c r="S237" s="77"/>
      <c r="T237" s="77"/>
      <c r="U237" s="77"/>
      <c r="V237" s="77"/>
      <c r="W237" s="77"/>
      <c r="X237" s="77"/>
      <c r="Y237" s="77"/>
      <c r="Z237" s="77"/>
      <c r="AA237" s="77">
        <f t="array" ref="AA237">SUM(IF(AA$9:AA$215&gt;40,1,0))</f>
        <v>27</v>
      </c>
      <c r="AB237" s="77">
        <f t="array" ref="AB237">SUM(IF(AB$9:AB$215&gt;40,1,0))</f>
        <v>0</v>
      </c>
      <c r="AC237" s="77">
        <f t="array" ref="AC237">SUM(IF(AC$9:AC$215&gt;40,1,0))</f>
        <v>2</v>
      </c>
      <c r="AD237" s="77">
        <f t="array" ref="AD237">SUM(IF(AD$9:AD$215&gt;40,1,0))</f>
        <v>18</v>
      </c>
      <c r="AE237" s="77">
        <f t="array" ref="AE237">SUM(IF(AE$9:AE$215&gt;40,1,0))</f>
        <v>9</v>
      </c>
      <c r="AF237" s="77">
        <f t="array" ref="AF237">SUM(IF(AF$9:AF$215&gt;40,1,0))</f>
        <v>51</v>
      </c>
      <c r="AG237" s="77">
        <f t="array" ref="AG237">SUM(IF(AG$9:AG$215&gt;40,1,0))</f>
        <v>0</v>
      </c>
      <c r="AH237" s="77">
        <f t="array" ref="AH237">SUM(IF(AH$9:AH$215&gt;40,1,0))</f>
        <v>9</v>
      </c>
      <c r="AI237" s="77">
        <f t="array" ref="AI237">SUM(IF(AI$9:AI$215&gt;40,1,0))</f>
        <v>3</v>
      </c>
      <c r="AJ237" s="77">
        <f t="array" ref="AJ237">SUM(IF(AJ$9:AJ$215&gt;40,1,0))</f>
        <v>0</v>
      </c>
      <c r="AK237" s="77">
        <f t="array" ref="AK237">SUM(IF(AK$9:AK$215&gt;40,1,0))</f>
        <v>12</v>
      </c>
      <c r="AL237" s="77">
        <f t="array" ref="AL237">SUM(IF(AL$9:AL$215&gt;40,1,0))</f>
        <v>14</v>
      </c>
      <c r="AM237" s="77">
        <f t="array" ref="AM237">SUM(IF(AA$9:AL$215&gt;40,1,0))</f>
        <v>145</v>
      </c>
      <c r="AN237" s="77"/>
      <c r="AO237" s="77"/>
      <c r="AP237" s="77"/>
      <c r="AQ237" s="77"/>
      <c r="AR237" s="77"/>
      <c r="AS237" s="77"/>
      <c r="AT237" s="77"/>
      <c r="AU237" s="77"/>
      <c r="AV237" s="77"/>
      <c r="AW237" s="77">
        <f t="array" ref="AW237">SUM(IF(AW$9:AW$215&gt;40,1,0))</f>
        <v>23</v>
      </c>
      <c r="AX237" s="77">
        <f t="array" ref="AX237">SUM(IF(AX$9:AX$215&gt;40,1,0))</f>
        <v>0</v>
      </c>
      <c r="AY237" s="77">
        <f t="array" ref="AY237">SUM(IF(AY$9:AY$215&gt;40,1,0))</f>
        <v>1</v>
      </c>
      <c r="AZ237" s="77">
        <f t="array" ref="AZ237">SUM(IF(AZ$9:AZ$215&gt;40,1,0))</f>
        <v>4</v>
      </c>
      <c r="BA237" s="77">
        <f t="array" ref="BA237">SUM(IF(BA$9:BA$215&gt;40,1,0))</f>
        <v>4</v>
      </c>
      <c r="BB237" s="77">
        <f t="array" ref="BB237">SUM(IF(BB$9:BB$215&gt;40,1,0))</f>
        <v>8</v>
      </c>
      <c r="BC237" s="77">
        <f t="array" ref="BC237">SUM(IF(BC$9:BC$215&gt;40,1,0))</f>
        <v>12</v>
      </c>
      <c r="BD237" s="77">
        <f t="array" ref="BD237">SUM(IF(BD$9:BD$215&gt;40,1,0))</f>
        <v>3</v>
      </c>
      <c r="BE237" s="77">
        <f t="array" ref="BE237">SUM(IF(BE$9:BE$215&gt;40,1,0))</f>
        <v>11</v>
      </c>
      <c r="BF237" s="77">
        <f t="array" ref="BF237">SUM(IF(BF$9:BF$215&gt;40,1,0))</f>
        <v>0</v>
      </c>
      <c r="BG237" s="77">
        <f t="array" ref="BG237">SUM(IF(BG$9:BG$215&gt;40,1,0))</f>
        <v>4</v>
      </c>
      <c r="BH237" s="77">
        <f t="array" ref="BH237">SUM(IF(BH$9:BH$215&gt;40,1,0))</f>
        <v>32</v>
      </c>
      <c r="BI237" s="77">
        <f t="array" ref="BI237">SUM(IF(BI$9:BI$215&gt;40,1,0))</f>
        <v>9</v>
      </c>
      <c r="BJ237" s="77">
        <f t="array" ref="BJ237">SUM(IF(BJ$9:BJ$215&gt;40,1,0))</f>
        <v>37</v>
      </c>
      <c r="BK237" s="77">
        <f t="array" ref="BK237">SUM(IF(BK$9:BK$215&gt;40,1,0))</f>
        <v>2</v>
      </c>
      <c r="BL237" s="77">
        <f t="array" ref="BL237">SUM(IF(BL$9:BL$215&gt;40,1,0))</f>
        <v>0</v>
      </c>
      <c r="BM237" s="77">
        <f t="array" ref="BM237">SUM(IF(BM$9:BM$215&gt;40,1,0))</f>
        <v>24</v>
      </c>
      <c r="BN237" s="77">
        <f t="array" ref="BN237">SUM(IF(BN$9:BN$215&gt;40,1,0))</f>
        <v>0</v>
      </c>
      <c r="BO237" s="77">
        <f t="array" ref="BO237">SUM(IF(AW$9:BN$215&gt;40,1,0))</f>
        <v>174</v>
      </c>
      <c r="BP237" s="77"/>
      <c r="BQ237" s="77"/>
      <c r="BR237" s="77"/>
      <c r="BS237" s="77"/>
      <c r="BT237" s="77"/>
      <c r="BU237" s="77"/>
      <c r="BV237" s="77"/>
      <c r="BW237" s="77"/>
      <c r="BX237" s="77"/>
      <c r="BY237" s="77">
        <f t="array" ref="BY237">SUM(IF(BY$9:BY$215&gt;40,1,0))</f>
        <v>32</v>
      </c>
      <c r="BZ237" s="77">
        <f t="array" ref="BZ237">SUM(IF(BZ$9:BZ$215&gt;40,1,0))</f>
        <v>14</v>
      </c>
      <c r="CA237" s="77">
        <f t="array" ref="CA237">SUM(IF(CA$9:CA$215&gt;40,1,0))</f>
        <v>37</v>
      </c>
      <c r="CB237" s="77">
        <f t="array" ref="CB237">SUM(IF(CB$9:CB$215&gt;40,1,0))</f>
        <v>12</v>
      </c>
      <c r="CC237" s="77">
        <f t="array" ref="CC237">SUM(IF(CC$9:CC$215&gt;40,1,0))</f>
        <v>2</v>
      </c>
      <c r="CD237" s="77">
        <f t="array" ref="CD237">SUM(IF(CD$9:CD$215&gt;40,1,0))</f>
        <v>1</v>
      </c>
      <c r="CE237" s="77">
        <f t="array" ref="CE237">SUM(IF(CE$9:CE$215&gt;40,1,0))</f>
        <v>6</v>
      </c>
      <c r="CF237" s="77">
        <f t="array" ref="CF237">SUM(IF(CF$9:CF$215&gt;40,1,0))</f>
        <v>10</v>
      </c>
      <c r="CG237" s="77">
        <f t="array" ref="CG237">SUM(IF(CG$9:CG$215&gt;40,1,0))</f>
        <v>0</v>
      </c>
      <c r="CH237" s="77">
        <f t="array" ref="CH237">SUM(IF(CH$9:CH$215&gt;40,1,0))</f>
        <v>1</v>
      </c>
      <c r="CI237" s="77">
        <f t="array" ref="CI237">SUM(IF(CI$9:CI$215&gt;40,1,0))</f>
        <v>0</v>
      </c>
      <c r="CJ237" s="77">
        <f t="array" ref="CJ237">SUM(IF(CJ$9:CJ$215&gt;40,1,0))</f>
        <v>75</v>
      </c>
      <c r="CK237" s="77">
        <f t="array" ref="CK237">SUM(IF(CK$9:CK$215&gt;40,1,0))</f>
        <v>12</v>
      </c>
      <c r="CL237" s="77">
        <f t="array" ref="CL237">SUM(IF(CL$9:CL$215&gt;40,1,0))</f>
        <v>0</v>
      </c>
      <c r="CM237" s="77">
        <f t="array" ref="CM237">SUM(IF(CM$9:CM$215&gt;40,1,0))</f>
        <v>3</v>
      </c>
      <c r="CN237" s="77">
        <f t="array" ref="CN237">SUM(IF(CN$9:CN$215&gt;40,1,0))</f>
        <v>18</v>
      </c>
      <c r="CO237" s="77">
        <f t="array" ref="CO237">SUM(IF(CO$9:CO$215&gt;40,1,0))</f>
        <v>26</v>
      </c>
      <c r="CP237" s="77">
        <f t="array" ref="CP237">SUM(IF(CP$9:CP$215&gt;40,1,0))</f>
        <v>6</v>
      </c>
      <c r="CQ237" s="77">
        <f t="array" ref="CQ237">SUM(IF(BY$9:CP$215&gt;40,1,0))</f>
        <v>255</v>
      </c>
      <c r="CR237" s="77"/>
      <c r="CS237" s="77"/>
      <c r="CT237" s="77"/>
      <c r="CU237" s="77"/>
      <c r="CV237" s="77"/>
      <c r="CW237" s="77"/>
      <c r="CX237" s="77"/>
      <c r="CY237" s="77"/>
      <c r="CZ237" s="77"/>
      <c r="DA237" s="77">
        <f t="array" ref="DA237">SUM(IF(DA$9:DA$215&gt;40,1,0))</f>
        <v>0</v>
      </c>
      <c r="DB237" s="77">
        <f t="array" ref="DB237">SUM(IF(DB$9:DB$215&gt;40,1,0))</f>
        <v>0</v>
      </c>
      <c r="DC237" s="77">
        <f t="array" ref="DC237">SUM(IF(DA$9:DB$215&gt;40,1,0))</f>
        <v>0</v>
      </c>
      <c r="DD237" s="77"/>
      <c r="DE237" s="77"/>
      <c r="DF237" s="77"/>
      <c r="DG237" s="77"/>
      <c r="DH237" s="77"/>
      <c r="DI237" s="77"/>
      <c r="DJ237" s="77"/>
      <c r="DK237" s="77"/>
      <c r="DL237" s="77"/>
      <c r="DM237" s="77">
        <f t="array" ref="DM237">SUM(IF(DM$9:DM$215&gt;40,1,0))</f>
        <v>2</v>
      </c>
      <c r="DN237" s="77">
        <f t="array" ref="DN237">SUM(IF(DN$9:DN$215&gt;40,1,0))</f>
        <v>0</v>
      </c>
      <c r="DO237" s="77">
        <f t="array" ref="DO237">SUM(IF(DM$9:DN$215&gt;40,1,0))</f>
        <v>2</v>
      </c>
      <c r="DP237" s="77"/>
      <c r="DQ237" s="77"/>
      <c r="DR237" s="77"/>
      <c r="DS237" s="77"/>
      <c r="DT237" s="77"/>
      <c r="DU237" s="77"/>
      <c r="DV237" s="77"/>
      <c r="DW237" s="77"/>
      <c r="DX237" s="77"/>
      <c r="DY237" s="77"/>
      <c r="DZ237" s="77"/>
      <c r="EA237" s="77"/>
      <c r="EB237" s="77"/>
      <c r="EC237" s="77"/>
      <c r="ED237" s="77"/>
      <c r="EE237" s="77"/>
      <c r="EF237" s="77"/>
      <c r="EG237" s="77"/>
      <c r="EH237" s="77"/>
      <c r="EI237" s="77"/>
      <c r="EJ237" s="77"/>
      <c r="EK237" s="77"/>
      <c r="EL237" s="37"/>
      <c r="EM237" s="37"/>
      <c r="EN237" s="37"/>
      <c r="EO237" s="37"/>
    </row>
    <row r="238" spans="1:183" ht="13.5" thickBot="1" x14ac:dyDescent="0.45">
      <c r="A238" s="124" t="s">
        <v>194</v>
      </c>
      <c r="B238" s="124"/>
      <c r="C238" s="80">
        <f>100*(C237/$C232)</f>
        <v>11.76470588235294</v>
      </c>
      <c r="D238" s="80">
        <f t="shared" ref="D238:Q238" si="236">100*(D237/D232)</f>
        <v>44.565217391304344</v>
      </c>
      <c r="E238" s="80">
        <f t="shared" si="236"/>
        <v>0</v>
      </c>
      <c r="F238" s="80">
        <f t="shared" si="236"/>
        <v>0</v>
      </c>
      <c r="G238" s="80">
        <f t="shared" si="236"/>
        <v>0.68027210884353739</v>
      </c>
      <c r="H238" s="80">
        <f t="shared" si="236"/>
        <v>13.793103448275861</v>
      </c>
      <c r="I238" s="80">
        <f t="shared" si="236"/>
        <v>3.3333333333333335</v>
      </c>
      <c r="J238" s="80">
        <f t="shared" si="236"/>
        <v>0</v>
      </c>
      <c r="K238" s="80">
        <f t="shared" si="236"/>
        <v>4.4776119402985071</v>
      </c>
      <c r="L238" s="80">
        <f t="shared" si="236"/>
        <v>9.433962264150944</v>
      </c>
      <c r="M238" s="80">
        <f t="shared" si="236"/>
        <v>0</v>
      </c>
      <c r="N238" s="80">
        <f t="shared" si="236"/>
        <v>5.9701492537313428</v>
      </c>
      <c r="O238" s="80">
        <f t="shared" si="236"/>
        <v>15.625</v>
      </c>
      <c r="P238" s="80">
        <f t="shared" si="236"/>
        <v>15.11627906976744</v>
      </c>
      <c r="Q238" s="80">
        <f t="shared" si="236"/>
        <v>9.2117758784425448</v>
      </c>
      <c r="R238" s="80"/>
      <c r="S238" s="80"/>
      <c r="T238" s="80"/>
      <c r="U238" s="80"/>
      <c r="V238" s="80"/>
      <c r="W238" s="80"/>
      <c r="X238" s="80"/>
      <c r="Y238" s="80"/>
      <c r="Z238" s="80"/>
      <c r="AA238" s="80">
        <f t="shared" ref="AA238:AM238" si="237">100*(AA237/AA232)</f>
        <v>13.043478260869565</v>
      </c>
      <c r="AB238" s="80">
        <f t="shared" si="237"/>
        <v>0</v>
      </c>
      <c r="AC238" s="80">
        <f t="shared" si="237"/>
        <v>0.97087378640776689</v>
      </c>
      <c r="AD238" s="80">
        <f t="shared" si="237"/>
        <v>9.5744680851063837</v>
      </c>
      <c r="AE238" s="80">
        <f t="shared" si="237"/>
        <v>4.7872340425531918</v>
      </c>
      <c r="AF238" s="80">
        <f t="shared" si="237"/>
        <v>24.637681159420293</v>
      </c>
      <c r="AG238" s="80">
        <f t="shared" si="237"/>
        <v>0</v>
      </c>
      <c r="AH238" s="80">
        <f t="shared" si="237"/>
        <v>6.666666666666667</v>
      </c>
      <c r="AI238" s="80">
        <f t="shared" si="237"/>
        <v>4.3478260869565215</v>
      </c>
      <c r="AJ238" s="80">
        <f t="shared" si="237"/>
        <v>0</v>
      </c>
      <c r="AK238" s="80">
        <f t="shared" si="237"/>
        <v>11.009174311926607</v>
      </c>
      <c r="AL238" s="80">
        <f t="shared" si="237"/>
        <v>7.5268817204301079</v>
      </c>
      <c r="AM238" s="80">
        <f t="shared" si="237"/>
        <v>8.682634730538922</v>
      </c>
      <c r="AN238" s="80"/>
      <c r="AO238" s="80"/>
      <c r="AP238" s="80"/>
      <c r="AQ238" s="80"/>
      <c r="AR238" s="80"/>
      <c r="AS238" s="80"/>
      <c r="AT238" s="80"/>
      <c r="AU238" s="80"/>
      <c r="AV238" s="80"/>
      <c r="AW238" s="80">
        <f t="shared" ref="AW238:BO238" si="238">100*(AW237/AW232)</f>
        <v>11.111111111111111</v>
      </c>
      <c r="AX238" s="80">
        <f t="shared" si="238"/>
        <v>0</v>
      </c>
      <c r="AY238" s="80">
        <f t="shared" si="238"/>
        <v>0.52083333333333326</v>
      </c>
      <c r="AZ238" s="80">
        <f t="shared" si="238"/>
        <v>2.7397260273972601</v>
      </c>
      <c r="BA238" s="80">
        <f t="shared" si="238"/>
        <v>1.932367149758454</v>
      </c>
      <c r="BB238" s="80">
        <f t="shared" si="238"/>
        <v>3.8647342995169081</v>
      </c>
      <c r="BC238" s="80">
        <f t="shared" si="238"/>
        <v>6.9364161849710975</v>
      </c>
      <c r="BD238" s="80">
        <f t="shared" si="238"/>
        <v>3.6144578313253009</v>
      </c>
      <c r="BE238" s="80">
        <f t="shared" si="238"/>
        <v>5.3140096618357484</v>
      </c>
      <c r="BF238" s="80">
        <f t="shared" si="238"/>
        <v>0</v>
      </c>
      <c r="BG238" s="80">
        <f t="shared" si="238"/>
        <v>1.932367149758454</v>
      </c>
      <c r="BH238" s="80">
        <f t="shared" si="238"/>
        <v>15.458937198067632</v>
      </c>
      <c r="BI238" s="80">
        <f t="shared" si="238"/>
        <v>4.3478260869565215</v>
      </c>
      <c r="BJ238" s="80">
        <f t="shared" si="238"/>
        <v>26.428571428571431</v>
      </c>
      <c r="BK238" s="80">
        <f t="shared" si="238"/>
        <v>0.96618357487922701</v>
      </c>
      <c r="BL238" s="80">
        <f t="shared" si="238"/>
        <v>0</v>
      </c>
      <c r="BM238" s="80">
        <f t="shared" si="238"/>
        <v>11.707317073170733</v>
      </c>
      <c r="BN238" s="80">
        <f t="shared" si="238"/>
        <v>0</v>
      </c>
      <c r="BO238" s="80">
        <f t="shared" si="238"/>
        <v>5.0996483001172335</v>
      </c>
      <c r="BP238" s="80"/>
      <c r="BQ238" s="80"/>
      <c r="BR238" s="80"/>
      <c r="BS238" s="80"/>
      <c r="BT238" s="80"/>
      <c r="BU238" s="80"/>
      <c r="BV238" s="80"/>
      <c r="BW238" s="80"/>
      <c r="BX238" s="80"/>
      <c r="BY238" s="80">
        <f t="shared" ref="BY238:CQ238" si="239">100*(BY237/BY232)</f>
        <v>15.458937198067632</v>
      </c>
      <c r="BZ238" s="80">
        <f t="shared" si="239"/>
        <v>20</v>
      </c>
      <c r="CA238" s="80">
        <f t="shared" si="239"/>
        <v>17.874396135265698</v>
      </c>
      <c r="CB238" s="80">
        <f t="shared" si="239"/>
        <v>5.7971014492753623</v>
      </c>
      <c r="CC238" s="80">
        <f t="shared" si="239"/>
        <v>1.3986013986013985</v>
      </c>
      <c r="CD238" s="80">
        <f t="shared" si="239"/>
        <v>1.4285714285714286</v>
      </c>
      <c r="CE238" s="80">
        <f t="shared" si="239"/>
        <v>9.375</v>
      </c>
      <c r="CF238" s="80">
        <f t="shared" si="239"/>
        <v>14.705882352941178</v>
      </c>
      <c r="CG238" s="80">
        <f t="shared" si="239"/>
        <v>0</v>
      </c>
      <c r="CH238" s="80">
        <f t="shared" si="239"/>
        <v>1.4492753623188406</v>
      </c>
      <c r="CI238" s="80">
        <f t="shared" si="239"/>
        <v>0</v>
      </c>
      <c r="CJ238" s="80">
        <f t="shared" si="239"/>
        <v>36.231884057971016</v>
      </c>
      <c r="CK238" s="80">
        <f t="shared" si="239"/>
        <v>17.391304347826086</v>
      </c>
      <c r="CL238" s="80">
        <f t="shared" si="239"/>
        <v>0</v>
      </c>
      <c r="CM238" s="80">
        <f t="shared" si="239"/>
        <v>4.4776119402985071</v>
      </c>
      <c r="CN238" s="80">
        <f t="shared" si="239"/>
        <v>10.714285714285714</v>
      </c>
      <c r="CO238" s="80">
        <f t="shared" si="239"/>
        <v>19.117647058823529</v>
      </c>
      <c r="CP238" s="80">
        <f t="shared" si="239"/>
        <v>3.4285714285714288</v>
      </c>
      <c r="CQ238" s="80">
        <f t="shared" si="239"/>
        <v>11.954992967651195</v>
      </c>
      <c r="CR238" s="80"/>
      <c r="CS238" s="80"/>
      <c r="CT238" s="80"/>
      <c r="CU238" s="80"/>
      <c r="CV238" s="80"/>
      <c r="CW238" s="80"/>
      <c r="CX238" s="80"/>
      <c r="CY238" s="80"/>
      <c r="CZ238" s="80"/>
      <c r="DA238" s="80">
        <f>100*(DA237/DA232)</f>
        <v>0</v>
      </c>
      <c r="DB238" s="80">
        <f>100*(DB237/DB232)</f>
        <v>0</v>
      </c>
      <c r="DC238" s="80">
        <f>100*(DC237/DC232)</f>
        <v>0</v>
      </c>
      <c r="DD238" s="66"/>
      <c r="DE238" s="66"/>
      <c r="DF238" s="80"/>
      <c r="DG238" s="80"/>
      <c r="DH238" s="80"/>
      <c r="DI238" s="80"/>
      <c r="DJ238" s="80"/>
      <c r="DK238" s="80"/>
      <c r="DL238" s="80"/>
      <c r="DM238" s="80">
        <f>100*(DM237/DM232)</f>
        <v>1.0638297872340425</v>
      </c>
      <c r="DN238" s="80">
        <f>100*(DN237/DN232)</f>
        <v>0</v>
      </c>
      <c r="DO238" s="80">
        <f>100*(DO237/DO232)</f>
        <v>0.59347181008902083</v>
      </c>
      <c r="DP238" s="80"/>
      <c r="DQ238" s="80"/>
      <c r="DR238" s="80"/>
      <c r="DS238" s="80"/>
      <c r="DT238" s="80"/>
      <c r="DU238" s="80"/>
      <c r="DV238" s="80"/>
      <c r="DW238" s="80"/>
      <c r="DX238" s="80"/>
      <c r="DY238" s="80"/>
      <c r="DZ238" s="80"/>
      <c r="EA238" s="80"/>
      <c r="EB238" s="80"/>
      <c r="EC238" s="80"/>
      <c r="ED238" s="80"/>
      <c r="EE238" s="80"/>
      <c r="EF238" s="80"/>
      <c r="EG238" s="80"/>
      <c r="EH238" s="80"/>
      <c r="EI238" s="80"/>
      <c r="EJ238" s="80"/>
      <c r="EK238" s="80"/>
      <c r="EL238" s="70"/>
      <c r="EM238" s="70"/>
      <c r="EN238" s="70"/>
      <c r="EO238" s="70"/>
      <c r="EP238" s="70"/>
      <c r="EQ238" s="70"/>
      <c r="ER238" s="70"/>
      <c r="ES238" s="70"/>
      <c r="ET238" s="70"/>
      <c r="EU238" s="70"/>
      <c r="EV238" s="70"/>
      <c r="EW238" s="70"/>
      <c r="EX238" s="70"/>
      <c r="EY238" s="70"/>
      <c r="EZ238" s="70"/>
    </row>
    <row r="239" spans="1:183" ht="13.5" thickTop="1" x14ac:dyDescent="0.4">
      <c r="A239" s="81"/>
      <c r="B239" s="28"/>
      <c r="C239" s="37"/>
      <c r="D239" s="37"/>
      <c r="F239" s="37"/>
      <c r="G239" s="37"/>
      <c r="H239" s="37"/>
      <c r="J239" s="37"/>
      <c r="K239" s="37"/>
      <c r="L239" s="37"/>
      <c r="M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F239" s="37"/>
      <c r="DG239" s="37"/>
      <c r="DH239" s="37"/>
      <c r="DI239" s="37"/>
      <c r="DJ239" s="37"/>
      <c r="DK239" s="37"/>
      <c r="DL239" s="37"/>
      <c r="DM239" s="37"/>
      <c r="DN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  <c r="EG239" s="37"/>
      <c r="EH239" s="37"/>
      <c r="EI239" s="37"/>
      <c r="EJ239" s="37"/>
      <c r="EK239" s="37"/>
      <c r="EL239" s="37"/>
      <c r="EM239" s="37"/>
      <c r="EN239" s="37"/>
      <c r="EO239" s="37"/>
    </row>
    <row r="240" spans="1:183" x14ac:dyDescent="0.4">
      <c r="A240" s="81"/>
      <c r="B240" s="28"/>
      <c r="C240" s="37"/>
      <c r="D240" s="37"/>
      <c r="F240" s="37"/>
      <c r="G240" s="37"/>
      <c r="H240" s="37"/>
      <c r="J240" s="37"/>
      <c r="K240" s="37"/>
      <c r="L240" s="37"/>
      <c r="M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F240" s="37"/>
      <c r="DG240" s="37"/>
      <c r="DH240" s="37"/>
      <c r="DI240" s="37"/>
      <c r="DJ240" s="37"/>
      <c r="DK240" s="37"/>
      <c r="DL240" s="37"/>
      <c r="DM240" s="37"/>
      <c r="DN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  <c r="EI240" s="37"/>
      <c r="EJ240" s="37"/>
      <c r="EK240" s="37"/>
      <c r="EL240" s="37"/>
      <c r="EM240" s="37"/>
      <c r="EN240" s="37"/>
      <c r="EO240" s="37"/>
    </row>
    <row r="241" spans="1:145" x14ac:dyDescent="0.4">
      <c r="A241" s="81"/>
      <c r="B241" s="28"/>
      <c r="C241" s="37"/>
      <c r="D241" s="37"/>
      <c r="F241" s="37"/>
      <c r="G241" s="37"/>
      <c r="H241" s="37"/>
      <c r="J241" s="37"/>
      <c r="K241" s="37"/>
      <c r="L241" s="37"/>
      <c r="M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</row>
    <row r="242" spans="1:145" x14ac:dyDescent="0.4">
      <c r="A242" s="81"/>
      <c r="B242" s="28"/>
      <c r="C242" s="37"/>
      <c r="D242" s="37"/>
      <c r="F242" s="37"/>
      <c r="G242" s="37"/>
      <c r="H242" s="37"/>
      <c r="J242" s="37"/>
      <c r="K242" s="37"/>
      <c r="L242" s="37"/>
      <c r="M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  <c r="EI242" s="37"/>
      <c r="EJ242" s="37"/>
      <c r="EK242" s="37"/>
      <c r="EL242" s="37"/>
      <c r="EM242" s="37"/>
      <c r="EN242" s="37"/>
      <c r="EO242" s="37"/>
    </row>
    <row r="243" spans="1:145" x14ac:dyDescent="0.4">
      <c r="A243" s="81"/>
      <c r="B243" s="28"/>
      <c r="C243" s="37"/>
      <c r="D243" s="37"/>
      <c r="F243" s="37"/>
      <c r="G243" s="37"/>
      <c r="H243" s="37"/>
      <c r="J243" s="37"/>
      <c r="K243" s="37"/>
      <c r="L243" s="37"/>
      <c r="M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  <c r="EI243" s="37"/>
      <c r="EJ243" s="37"/>
      <c r="EK243" s="37"/>
      <c r="EL243" s="37"/>
      <c r="EM243" s="37"/>
      <c r="EN243" s="37"/>
      <c r="EO243" s="37"/>
    </row>
    <row r="244" spans="1:145" x14ac:dyDescent="0.4">
      <c r="A244" s="81"/>
      <c r="B244" s="28"/>
      <c r="C244" s="37"/>
      <c r="D244" s="37"/>
      <c r="F244" s="37"/>
      <c r="G244" s="37"/>
      <c r="H244" s="37"/>
      <c r="J244" s="37"/>
      <c r="K244" s="37"/>
      <c r="L244" s="37"/>
      <c r="M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</row>
    <row r="245" spans="1:145" x14ac:dyDescent="0.4">
      <c r="A245" s="81"/>
      <c r="B245" s="28"/>
      <c r="C245" s="37"/>
      <c r="D245" s="37"/>
      <c r="F245" s="37"/>
      <c r="G245" s="37"/>
      <c r="H245" s="37"/>
      <c r="J245" s="37"/>
      <c r="K245" s="37"/>
      <c r="L245" s="37"/>
      <c r="M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D245" s="37"/>
      <c r="DE245" s="37"/>
      <c r="DF245" s="37"/>
      <c r="DG245" s="37"/>
      <c r="DH245" s="37"/>
      <c r="DI245" s="37"/>
      <c r="DJ245" s="37"/>
      <c r="DK245" s="37"/>
      <c r="DL245" s="37"/>
      <c r="DM245" s="37"/>
      <c r="DN245" s="37"/>
      <c r="DP245" s="37"/>
      <c r="DQ245" s="37"/>
      <c r="DR245" s="37"/>
      <c r="DS245" s="37"/>
      <c r="DT245" s="37"/>
      <c r="DU245" s="37"/>
      <c r="DV245" s="37"/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  <c r="EG245" s="37"/>
      <c r="EH245" s="37"/>
      <c r="EI245" s="37"/>
      <c r="EJ245" s="37"/>
      <c r="EK245" s="37"/>
      <c r="EL245" s="37"/>
      <c r="EM245" s="37"/>
      <c r="EN245" s="37"/>
      <c r="EO245" s="37"/>
    </row>
    <row r="246" spans="1:145" x14ac:dyDescent="0.4">
      <c r="A246" s="81"/>
      <c r="B246" s="28"/>
      <c r="C246" s="37"/>
      <c r="D246" s="37"/>
      <c r="F246" s="37"/>
      <c r="G246" s="37"/>
      <c r="H246" s="37"/>
      <c r="J246" s="37"/>
      <c r="K246" s="37"/>
      <c r="L246" s="37"/>
      <c r="M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EL246" s="37"/>
      <c r="EM246" s="37"/>
      <c r="EN246" s="37"/>
      <c r="EO246" s="37"/>
    </row>
    <row r="247" spans="1:145" x14ac:dyDescent="0.4">
      <c r="A247" s="81"/>
      <c r="B247" s="28"/>
      <c r="C247" s="37"/>
      <c r="D247" s="37"/>
      <c r="F247" s="37"/>
      <c r="G247" s="37"/>
      <c r="H247" s="37"/>
      <c r="J247" s="37"/>
      <c r="K247" s="37"/>
      <c r="L247" s="37"/>
      <c r="M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EL247" s="37"/>
      <c r="EM247" s="37"/>
      <c r="EN247" s="37"/>
      <c r="EO247" s="37"/>
    </row>
    <row r="248" spans="1:145" x14ac:dyDescent="0.4">
      <c r="A248" s="81"/>
      <c r="B248" s="28"/>
      <c r="C248" s="37"/>
      <c r="D248" s="37"/>
      <c r="F248" s="37"/>
      <c r="G248" s="37"/>
      <c r="H248" s="37"/>
      <c r="J248" s="37"/>
      <c r="K248" s="37"/>
      <c r="L248" s="37"/>
      <c r="M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EL248" s="37"/>
      <c r="EM248" s="37"/>
      <c r="EN248" s="37"/>
      <c r="EO248" s="37"/>
    </row>
    <row r="249" spans="1:145" x14ac:dyDescent="0.4">
      <c r="A249" s="81"/>
      <c r="B249" s="28"/>
      <c r="C249" s="37"/>
      <c r="D249" s="37"/>
      <c r="F249" s="37"/>
      <c r="G249" s="37"/>
      <c r="H249" s="37"/>
      <c r="J249" s="37"/>
      <c r="K249" s="37"/>
      <c r="L249" s="37"/>
      <c r="M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EL249" s="37"/>
      <c r="EM249" s="37"/>
      <c r="EN249" s="37"/>
      <c r="EO249" s="37"/>
    </row>
    <row r="250" spans="1:145" x14ac:dyDescent="0.4">
      <c r="A250" s="81"/>
      <c r="B250" s="28"/>
      <c r="C250" s="37"/>
      <c r="D250" s="37"/>
      <c r="F250" s="37"/>
      <c r="G250" s="37"/>
      <c r="H250" s="37"/>
      <c r="J250" s="37"/>
      <c r="K250" s="37"/>
      <c r="L250" s="37"/>
      <c r="M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</row>
    <row r="251" spans="1:145" x14ac:dyDescent="0.4">
      <c r="A251" s="81"/>
      <c r="B251" s="28"/>
      <c r="C251" s="37"/>
      <c r="D251" s="37"/>
      <c r="F251" s="37"/>
      <c r="G251" s="37"/>
      <c r="H251" s="37"/>
      <c r="J251" s="37"/>
      <c r="K251" s="37"/>
      <c r="L251" s="37"/>
      <c r="M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</row>
    <row r="252" spans="1:145" x14ac:dyDescent="0.4">
      <c r="A252" s="81"/>
      <c r="B252" s="28"/>
      <c r="C252" s="37"/>
      <c r="D252" s="37"/>
      <c r="F252" s="37"/>
      <c r="G252" s="37"/>
      <c r="H252" s="37"/>
      <c r="J252" s="37"/>
      <c r="K252" s="37"/>
      <c r="L252" s="37"/>
      <c r="M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</row>
    <row r="253" spans="1:145" x14ac:dyDescent="0.4">
      <c r="A253" s="81"/>
      <c r="B253" s="28"/>
      <c r="C253" s="37"/>
      <c r="D253" s="37"/>
      <c r="F253" s="37"/>
      <c r="G253" s="37"/>
      <c r="H253" s="37"/>
      <c r="J253" s="37"/>
      <c r="K253" s="37"/>
      <c r="L253" s="37"/>
      <c r="M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</row>
    <row r="254" spans="1:145" x14ac:dyDescent="0.4">
      <c r="A254" s="81"/>
      <c r="B254" s="28"/>
      <c r="C254" s="37"/>
      <c r="D254" s="37"/>
      <c r="F254" s="37"/>
      <c r="G254" s="37"/>
      <c r="H254" s="37"/>
      <c r="J254" s="37"/>
      <c r="K254" s="37"/>
      <c r="L254" s="37"/>
      <c r="M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</row>
    <row r="255" spans="1:145" x14ac:dyDescent="0.4">
      <c r="A255" s="81"/>
      <c r="B255" s="28"/>
      <c r="C255" s="37"/>
      <c r="D255" s="37"/>
      <c r="F255" s="37"/>
      <c r="G255" s="37"/>
      <c r="H255" s="37"/>
      <c r="J255" s="37"/>
      <c r="K255" s="37"/>
      <c r="L255" s="37"/>
      <c r="M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  <c r="EI255" s="37"/>
      <c r="EJ255" s="37"/>
      <c r="EK255" s="37"/>
      <c r="EL255" s="37"/>
      <c r="EM255" s="37"/>
      <c r="EN255" s="37"/>
      <c r="EO255" s="37"/>
    </row>
    <row r="256" spans="1:145" x14ac:dyDescent="0.4">
      <c r="A256" s="81"/>
      <c r="B256" s="28"/>
      <c r="C256" s="37"/>
      <c r="D256" s="37"/>
      <c r="F256" s="37"/>
      <c r="G256" s="37"/>
      <c r="H256" s="37"/>
      <c r="J256" s="37"/>
      <c r="K256" s="37"/>
      <c r="L256" s="37"/>
      <c r="M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</row>
    <row r="257" spans="1:145" x14ac:dyDescent="0.4">
      <c r="A257" s="81"/>
      <c r="B257" s="28"/>
      <c r="C257" s="37"/>
      <c r="D257" s="37"/>
      <c r="F257" s="37"/>
      <c r="G257" s="37"/>
      <c r="H257" s="37"/>
      <c r="J257" s="37"/>
      <c r="K257" s="37"/>
      <c r="L257" s="37"/>
      <c r="M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</row>
    <row r="258" spans="1:145" x14ac:dyDescent="0.4">
      <c r="A258" s="81"/>
      <c r="B258" s="28"/>
      <c r="C258" s="37"/>
      <c r="D258" s="37"/>
      <c r="F258" s="37"/>
      <c r="G258" s="37"/>
      <c r="H258" s="37"/>
      <c r="J258" s="37"/>
      <c r="K258" s="37"/>
      <c r="L258" s="37"/>
      <c r="M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  <c r="EI258" s="37"/>
      <c r="EJ258" s="37"/>
      <c r="EK258" s="37"/>
      <c r="EL258" s="37"/>
      <c r="EM258" s="37"/>
      <c r="EN258" s="37"/>
      <c r="EO258" s="37"/>
    </row>
    <row r="259" spans="1:145" x14ac:dyDescent="0.4">
      <c r="A259" s="81"/>
      <c r="B259" s="28"/>
      <c r="C259" s="37"/>
      <c r="D259" s="37"/>
      <c r="F259" s="37"/>
      <c r="G259" s="37"/>
      <c r="H259" s="37"/>
      <c r="J259" s="37"/>
      <c r="K259" s="37"/>
      <c r="L259" s="37"/>
      <c r="M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</row>
    <row r="260" spans="1:145" x14ac:dyDescent="0.4">
      <c r="A260" s="81"/>
      <c r="B260" s="28"/>
      <c r="C260" s="37"/>
      <c r="D260" s="37"/>
      <c r="E260" s="37"/>
      <c r="F260" s="37"/>
      <c r="G260" s="37"/>
      <c r="H260" s="37"/>
      <c r="J260" s="37"/>
      <c r="K260" s="37"/>
      <c r="L260" s="37"/>
      <c r="M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  <c r="EI260" s="37"/>
      <c r="EJ260" s="37"/>
      <c r="EK260" s="37"/>
      <c r="EL260" s="37"/>
      <c r="EM260" s="37"/>
      <c r="EN260" s="37"/>
      <c r="EO260" s="37"/>
    </row>
    <row r="261" spans="1:145" x14ac:dyDescent="0.4">
      <c r="A261" s="81"/>
      <c r="B261" s="28"/>
      <c r="C261" s="37"/>
      <c r="D261" s="37"/>
      <c r="E261" s="37"/>
      <c r="F261" s="37"/>
      <c r="G261" s="37"/>
      <c r="H261" s="37"/>
      <c r="J261" s="37"/>
      <c r="K261" s="37"/>
      <c r="L261" s="37"/>
      <c r="M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  <c r="EI261" s="37"/>
      <c r="EJ261" s="37"/>
      <c r="EK261" s="37"/>
      <c r="EL261" s="37"/>
      <c r="EM261" s="37"/>
      <c r="EN261" s="37"/>
      <c r="EO261" s="37"/>
    </row>
    <row r="262" spans="1:145" x14ac:dyDescent="0.4">
      <c r="A262" s="81"/>
      <c r="B262" s="28"/>
      <c r="C262" s="37"/>
      <c r="D262" s="37"/>
      <c r="E262" s="37"/>
      <c r="F262" s="37"/>
      <c r="G262" s="37"/>
      <c r="H262" s="37"/>
      <c r="J262" s="37"/>
      <c r="K262" s="37"/>
      <c r="L262" s="37"/>
      <c r="M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</row>
    <row r="263" spans="1:145" x14ac:dyDescent="0.4">
      <c r="A263" s="81"/>
      <c r="B263" s="28"/>
      <c r="C263" s="37"/>
      <c r="D263" s="37"/>
      <c r="E263" s="37"/>
      <c r="F263" s="37"/>
      <c r="G263" s="37"/>
      <c r="H263" s="37"/>
      <c r="J263" s="37"/>
      <c r="K263" s="37"/>
      <c r="L263" s="37"/>
      <c r="M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  <c r="EI263" s="37"/>
      <c r="EJ263" s="37"/>
      <c r="EK263" s="37"/>
      <c r="EL263" s="37"/>
      <c r="EM263" s="37"/>
      <c r="EN263" s="37"/>
      <c r="EO263" s="37"/>
    </row>
    <row r="264" spans="1:145" x14ac:dyDescent="0.4">
      <c r="A264" s="81"/>
      <c r="B264" s="28"/>
      <c r="C264" s="37"/>
      <c r="D264" s="37"/>
      <c r="E264" s="37"/>
      <c r="F264" s="37"/>
      <c r="G264" s="37"/>
      <c r="H264" s="37"/>
      <c r="J264" s="37"/>
      <c r="K264" s="37"/>
      <c r="L264" s="37"/>
      <c r="M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</row>
    <row r="265" spans="1:145" x14ac:dyDescent="0.4">
      <c r="A265" s="81"/>
      <c r="B265" s="28"/>
      <c r="C265" s="37"/>
      <c r="D265" s="37"/>
      <c r="E265" s="37"/>
      <c r="F265" s="37"/>
      <c r="G265" s="37"/>
      <c r="H265" s="37"/>
      <c r="J265" s="37"/>
      <c r="K265" s="37"/>
      <c r="L265" s="37"/>
      <c r="M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</row>
    <row r="266" spans="1:145" x14ac:dyDescent="0.4">
      <c r="A266" s="81"/>
      <c r="B266" s="28"/>
      <c r="C266" s="37"/>
      <c r="D266" s="37"/>
      <c r="E266" s="37"/>
      <c r="F266" s="37"/>
      <c r="G266" s="37"/>
      <c r="H266" s="37"/>
      <c r="J266" s="37"/>
      <c r="K266" s="37"/>
      <c r="L266" s="37"/>
      <c r="M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D266" s="37"/>
      <c r="DE266" s="37"/>
      <c r="DF266" s="37"/>
      <c r="DG266" s="37"/>
      <c r="DH266" s="37"/>
      <c r="DI266" s="37"/>
      <c r="DJ266" s="37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  <c r="EG266" s="37"/>
      <c r="EH266" s="37"/>
      <c r="EI266" s="37"/>
      <c r="EJ266" s="37"/>
      <c r="EK266" s="37"/>
      <c r="EL266" s="37"/>
      <c r="EM266" s="37"/>
      <c r="EN266" s="37"/>
      <c r="EO266" s="37"/>
    </row>
    <row r="267" spans="1:145" x14ac:dyDescent="0.4">
      <c r="A267" s="81"/>
      <c r="B267" s="28"/>
      <c r="C267" s="37"/>
      <c r="D267" s="37"/>
      <c r="E267" s="37"/>
      <c r="F267" s="37"/>
      <c r="G267" s="37"/>
      <c r="H267" s="37"/>
      <c r="J267" s="37"/>
      <c r="K267" s="37"/>
      <c r="L267" s="37"/>
      <c r="M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</row>
    <row r="268" spans="1:145" x14ac:dyDescent="0.4">
      <c r="A268" s="28"/>
      <c r="B268" s="28"/>
      <c r="C268" s="37"/>
      <c r="D268" s="37"/>
      <c r="E268" s="37"/>
      <c r="F268" s="37"/>
      <c r="G268" s="37"/>
      <c r="H268" s="37"/>
      <c r="J268" s="37"/>
      <c r="K268" s="37"/>
      <c r="L268" s="37"/>
      <c r="M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</row>
    <row r="269" spans="1:145" x14ac:dyDescent="0.4">
      <c r="A269" s="28"/>
      <c r="B269" s="28"/>
      <c r="C269" s="37"/>
      <c r="D269" s="37"/>
      <c r="E269" s="37"/>
      <c r="F269" s="37"/>
      <c r="G269" s="37"/>
      <c r="H269" s="37"/>
      <c r="J269" s="37"/>
      <c r="K269" s="37"/>
      <c r="L269" s="37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D269" s="37"/>
      <c r="DE269" s="37"/>
      <c r="DF269" s="37"/>
      <c r="DG269" s="37"/>
      <c r="DH269" s="37"/>
      <c r="DI269" s="37"/>
      <c r="DJ269" s="37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  <c r="EG269" s="37"/>
      <c r="EH269" s="37"/>
      <c r="EI269" s="37"/>
      <c r="EJ269" s="37"/>
      <c r="EK269" s="37"/>
      <c r="EL269" s="37"/>
      <c r="EM269" s="37"/>
      <c r="EN269" s="37"/>
      <c r="EO269" s="37"/>
    </row>
    <row r="270" spans="1:145" x14ac:dyDescent="0.4">
      <c r="A270" s="28"/>
      <c r="B270" s="28"/>
      <c r="C270" s="37"/>
      <c r="D270" s="37"/>
      <c r="E270" s="37"/>
      <c r="F270" s="37"/>
      <c r="G270" s="37"/>
      <c r="H270" s="37"/>
      <c r="J270" s="37"/>
      <c r="K270" s="37"/>
      <c r="L270" s="37"/>
      <c r="M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  <c r="EG270" s="37"/>
      <c r="EH270" s="37"/>
      <c r="EI270" s="37"/>
      <c r="EJ270" s="37"/>
      <c r="EK270" s="37"/>
      <c r="EL270" s="37"/>
      <c r="EM270" s="37"/>
      <c r="EN270" s="37"/>
      <c r="EO270" s="37"/>
    </row>
    <row r="271" spans="1:145" x14ac:dyDescent="0.4">
      <c r="A271" s="28"/>
      <c r="B271" s="28"/>
      <c r="C271" s="37"/>
      <c r="D271" s="37"/>
      <c r="E271" s="37"/>
      <c r="F271" s="37"/>
      <c r="G271" s="37"/>
      <c r="H271" s="37"/>
      <c r="J271" s="37"/>
      <c r="K271" s="37"/>
      <c r="L271" s="37"/>
      <c r="M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  <c r="EG271" s="37"/>
      <c r="EH271" s="37"/>
      <c r="EI271" s="37"/>
      <c r="EJ271" s="37"/>
      <c r="EK271" s="37"/>
      <c r="EL271" s="37"/>
      <c r="EM271" s="37"/>
      <c r="EN271" s="37"/>
      <c r="EO271" s="37"/>
    </row>
    <row r="272" spans="1:145" x14ac:dyDescent="0.4">
      <c r="A272" s="28"/>
      <c r="B272" s="28"/>
      <c r="C272" s="37"/>
      <c r="D272" s="37"/>
      <c r="E272" s="37"/>
      <c r="F272" s="37"/>
      <c r="G272" s="37"/>
      <c r="H272" s="37"/>
      <c r="J272" s="37"/>
      <c r="K272" s="37"/>
      <c r="L272" s="37"/>
      <c r="M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  <c r="DJ272" s="37"/>
      <c r="DK272" s="37"/>
      <c r="DL272" s="37"/>
      <c r="DM272" s="37"/>
      <c r="DN272" s="37"/>
      <c r="DO272" s="37"/>
      <c r="DP272" s="37"/>
      <c r="DQ272" s="37"/>
      <c r="DR272" s="37"/>
      <c r="DS272" s="37"/>
      <c r="DT272" s="37"/>
      <c r="DU272" s="37"/>
      <c r="DV272" s="37"/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  <c r="EG272" s="37"/>
      <c r="EH272" s="37"/>
      <c r="EI272" s="37"/>
      <c r="EJ272" s="37"/>
      <c r="EK272" s="37"/>
      <c r="EL272" s="37"/>
      <c r="EM272" s="37"/>
      <c r="EN272" s="37"/>
      <c r="EO272" s="37"/>
    </row>
    <row r="273" spans="1:145" x14ac:dyDescent="0.4">
      <c r="A273" s="28"/>
      <c r="B273" s="28"/>
      <c r="C273" s="37"/>
      <c r="D273" s="37"/>
      <c r="E273" s="37"/>
      <c r="F273" s="37"/>
      <c r="G273" s="37"/>
      <c r="H273" s="37"/>
      <c r="J273" s="37"/>
      <c r="K273" s="37"/>
      <c r="L273" s="37"/>
      <c r="M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</row>
    <row r="274" spans="1:145" x14ac:dyDescent="0.4">
      <c r="A274" s="28"/>
      <c r="B274" s="28"/>
      <c r="C274" s="37"/>
      <c r="D274" s="37"/>
      <c r="E274" s="37"/>
      <c r="F274" s="37"/>
      <c r="G274" s="37"/>
      <c r="H274" s="37"/>
      <c r="J274" s="37"/>
      <c r="K274" s="37"/>
      <c r="L274" s="37"/>
      <c r="M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</row>
    <row r="275" spans="1:145" x14ac:dyDescent="0.4">
      <c r="A275" s="28"/>
      <c r="B275" s="28"/>
      <c r="C275" s="37"/>
      <c r="D275" s="37"/>
      <c r="E275" s="37"/>
      <c r="F275" s="37"/>
      <c r="G275" s="37"/>
      <c r="H275" s="37"/>
      <c r="J275" s="37"/>
      <c r="K275" s="37"/>
      <c r="L275" s="37"/>
      <c r="M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</row>
    <row r="276" spans="1:145" x14ac:dyDescent="0.4">
      <c r="A276" s="28"/>
      <c r="B276" s="28"/>
      <c r="C276" s="37"/>
      <c r="D276" s="37"/>
      <c r="E276" s="37"/>
      <c r="F276" s="37"/>
      <c r="G276" s="37"/>
      <c r="H276" s="37"/>
      <c r="J276" s="37"/>
      <c r="K276" s="37"/>
      <c r="L276" s="37"/>
      <c r="M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  <c r="EI276" s="37"/>
      <c r="EJ276" s="37"/>
      <c r="EK276" s="37"/>
      <c r="EL276" s="37"/>
      <c r="EM276" s="37"/>
      <c r="EN276" s="37"/>
      <c r="EO276" s="37"/>
    </row>
    <row r="277" spans="1:145" x14ac:dyDescent="0.4">
      <c r="A277" s="28"/>
      <c r="B277" s="28"/>
      <c r="C277" s="37"/>
      <c r="D277" s="37"/>
      <c r="E277" s="37"/>
      <c r="F277" s="37"/>
      <c r="G277" s="37"/>
      <c r="H277" s="37"/>
      <c r="J277" s="37"/>
      <c r="K277" s="37"/>
      <c r="L277" s="37"/>
      <c r="M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</row>
    <row r="278" spans="1:145" x14ac:dyDescent="0.4">
      <c r="A278" s="28"/>
      <c r="B278" s="28"/>
      <c r="C278" s="37"/>
      <c r="D278" s="37"/>
      <c r="E278" s="37"/>
      <c r="F278" s="37"/>
      <c r="G278" s="37"/>
      <c r="H278" s="37"/>
      <c r="J278" s="37"/>
      <c r="K278" s="37"/>
      <c r="L278" s="37"/>
      <c r="M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</row>
    <row r="279" spans="1:145" x14ac:dyDescent="0.4">
      <c r="A279" s="28"/>
      <c r="B279" s="28"/>
      <c r="C279" s="37"/>
      <c r="D279" s="37"/>
      <c r="E279" s="37"/>
      <c r="F279" s="37"/>
      <c r="G279" s="37"/>
      <c r="H279" s="37"/>
      <c r="J279" s="37"/>
      <c r="K279" s="37"/>
      <c r="L279" s="37"/>
      <c r="M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  <c r="EI279" s="37"/>
      <c r="EJ279" s="37"/>
      <c r="EK279" s="37"/>
      <c r="EL279" s="37"/>
      <c r="EM279" s="37"/>
      <c r="EN279" s="37"/>
      <c r="EO279" s="37"/>
    </row>
    <row r="280" spans="1:145" x14ac:dyDescent="0.4">
      <c r="A280" s="28"/>
      <c r="B280" s="28"/>
      <c r="C280" s="37"/>
      <c r="D280" s="37"/>
      <c r="E280" s="37"/>
      <c r="F280" s="37"/>
      <c r="G280" s="37"/>
      <c r="H280" s="37"/>
      <c r="J280" s="37"/>
      <c r="K280" s="37"/>
      <c r="L280" s="37"/>
      <c r="M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  <c r="DJ280" s="37"/>
      <c r="DK280" s="37"/>
      <c r="DL280" s="37"/>
      <c r="DM280" s="37"/>
      <c r="DN280" s="37"/>
      <c r="DO280" s="37"/>
      <c r="DP280" s="37"/>
      <c r="DQ280" s="37"/>
      <c r="DR280" s="37"/>
      <c r="DS280" s="37"/>
      <c r="DT280" s="37"/>
      <c r="DU280" s="37"/>
      <c r="DV280" s="37"/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  <c r="EG280" s="37"/>
      <c r="EH280" s="37"/>
      <c r="EI280" s="37"/>
      <c r="EJ280" s="37"/>
      <c r="EK280" s="37"/>
      <c r="EL280" s="37"/>
      <c r="EM280" s="37"/>
      <c r="EN280" s="37"/>
      <c r="EO280" s="37"/>
    </row>
    <row r="281" spans="1:145" x14ac:dyDescent="0.4">
      <c r="A281" s="28"/>
      <c r="B281" s="28"/>
      <c r="C281" s="37"/>
      <c r="D281" s="37"/>
      <c r="E281" s="37"/>
      <c r="F281" s="37"/>
      <c r="G281" s="37"/>
      <c r="H281" s="37"/>
      <c r="J281" s="37"/>
      <c r="K281" s="37"/>
      <c r="L281" s="37"/>
      <c r="M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  <c r="EI281" s="37"/>
      <c r="EJ281" s="37"/>
      <c r="EK281" s="37"/>
      <c r="EL281" s="37"/>
      <c r="EM281" s="37"/>
      <c r="EN281" s="37"/>
      <c r="EO281" s="37"/>
    </row>
    <row r="282" spans="1:145" x14ac:dyDescent="0.4">
      <c r="A282" s="28"/>
      <c r="B282" s="28"/>
      <c r="C282" s="37"/>
      <c r="D282" s="37"/>
      <c r="E282" s="37"/>
      <c r="F282" s="37"/>
      <c r="G282" s="37"/>
      <c r="H282" s="37"/>
      <c r="J282" s="37"/>
      <c r="K282" s="37"/>
      <c r="L282" s="37"/>
      <c r="M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  <c r="EG282" s="37"/>
      <c r="EH282" s="37"/>
      <c r="EI282" s="37"/>
      <c r="EJ282" s="37"/>
      <c r="EK282" s="37"/>
      <c r="EL282" s="37"/>
      <c r="EM282" s="37"/>
      <c r="EN282" s="37"/>
      <c r="EO282" s="37"/>
    </row>
    <row r="283" spans="1:145" x14ac:dyDescent="0.4">
      <c r="A283" s="28"/>
      <c r="B283" s="28"/>
      <c r="C283" s="37"/>
      <c r="D283" s="37"/>
      <c r="E283" s="37"/>
      <c r="F283" s="37"/>
      <c r="G283" s="37"/>
      <c r="H283" s="37"/>
      <c r="J283" s="37"/>
      <c r="K283" s="37"/>
      <c r="L283" s="37"/>
      <c r="M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  <c r="EI283" s="37"/>
      <c r="EJ283" s="37"/>
      <c r="EK283" s="37"/>
      <c r="EL283" s="37"/>
      <c r="EM283" s="37"/>
      <c r="EN283" s="37"/>
      <c r="EO283" s="37"/>
    </row>
    <row r="284" spans="1:145" x14ac:dyDescent="0.4">
      <c r="A284" s="28"/>
      <c r="B284" s="28"/>
      <c r="C284" s="37"/>
      <c r="D284" s="37"/>
      <c r="E284" s="37"/>
      <c r="F284" s="37"/>
      <c r="G284" s="37"/>
      <c r="H284" s="37"/>
      <c r="J284" s="37"/>
      <c r="K284" s="37"/>
      <c r="L284" s="37"/>
      <c r="M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</row>
    <row r="285" spans="1:145" x14ac:dyDescent="0.4">
      <c r="A285" s="28"/>
      <c r="B285" s="28"/>
      <c r="C285" s="37"/>
      <c r="D285" s="37"/>
      <c r="E285" s="37"/>
      <c r="F285" s="37"/>
      <c r="G285" s="37"/>
      <c r="H285" s="37"/>
      <c r="J285" s="37"/>
      <c r="K285" s="37"/>
      <c r="L285" s="37"/>
      <c r="M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</row>
    <row r="286" spans="1:145" x14ac:dyDescent="0.4">
      <c r="A286" s="28"/>
      <c r="B286" s="28"/>
      <c r="C286" s="37"/>
      <c r="D286" s="37"/>
      <c r="E286" s="37"/>
      <c r="F286" s="37"/>
      <c r="G286" s="37"/>
      <c r="H286" s="37"/>
      <c r="J286" s="37"/>
      <c r="K286" s="37"/>
      <c r="L286" s="37"/>
      <c r="M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37"/>
      <c r="DL286" s="37"/>
      <c r="DM286" s="37"/>
      <c r="DN286" s="37"/>
      <c r="DO286" s="37"/>
      <c r="DP286" s="37"/>
      <c r="DQ286" s="37"/>
      <c r="DR286" s="37"/>
      <c r="DS286" s="37"/>
      <c r="DT286" s="37"/>
      <c r="DU286" s="37"/>
      <c r="DV286" s="37"/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  <c r="EG286" s="37"/>
      <c r="EH286" s="37"/>
      <c r="EI286" s="37"/>
      <c r="EJ286" s="37"/>
      <c r="EK286" s="37"/>
      <c r="EL286" s="37"/>
      <c r="EM286" s="37"/>
      <c r="EN286" s="37"/>
      <c r="EO286" s="37"/>
    </row>
    <row r="287" spans="1:145" x14ac:dyDescent="0.4">
      <c r="A287" s="28"/>
      <c r="B287" s="28"/>
      <c r="C287" s="37"/>
      <c r="D287" s="37"/>
      <c r="E287" s="37"/>
      <c r="F287" s="37"/>
      <c r="G287" s="37"/>
      <c r="H287" s="37"/>
      <c r="J287" s="37"/>
      <c r="K287" s="37"/>
      <c r="L287" s="37"/>
      <c r="M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  <c r="DJ287" s="37"/>
      <c r="DK287" s="37"/>
      <c r="DL287" s="37"/>
      <c r="DM287" s="37"/>
      <c r="DN287" s="37"/>
      <c r="DO287" s="37"/>
      <c r="DP287" s="37"/>
      <c r="DQ287" s="37"/>
      <c r="DR287" s="37"/>
      <c r="DS287" s="37"/>
      <c r="DT287" s="37"/>
      <c r="DU287" s="37"/>
      <c r="DV287" s="37"/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  <c r="EG287" s="37"/>
      <c r="EH287" s="37"/>
      <c r="EI287" s="37"/>
      <c r="EJ287" s="37"/>
      <c r="EK287" s="37"/>
      <c r="EL287" s="37"/>
      <c r="EM287" s="37"/>
      <c r="EN287" s="37"/>
      <c r="EO287" s="37"/>
    </row>
    <row r="288" spans="1:145" x14ac:dyDescent="0.4">
      <c r="A288" s="28"/>
      <c r="B288" s="28"/>
      <c r="C288" s="37"/>
      <c r="D288" s="37"/>
      <c r="E288" s="37"/>
      <c r="F288" s="37"/>
      <c r="G288" s="37"/>
      <c r="H288" s="37"/>
      <c r="J288" s="37"/>
      <c r="K288" s="37"/>
      <c r="L288" s="37"/>
      <c r="M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  <c r="EI288" s="37"/>
      <c r="EJ288" s="37"/>
      <c r="EK288" s="37"/>
      <c r="EL288" s="37"/>
      <c r="EM288" s="37"/>
      <c r="EN288" s="37"/>
      <c r="EO288" s="37"/>
    </row>
    <row r="289" spans="1:145" x14ac:dyDescent="0.4">
      <c r="A289" s="28"/>
      <c r="B289" s="28"/>
      <c r="C289" s="37"/>
      <c r="D289" s="37"/>
      <c r="E289" s="37"/>
      <c r="F289" s="37"/>
      <c r="G289" s="37"/>
      <c r="H289" s="37"/>
      <c r="J289" s="37"/>
      <c r="K289" s="37"/>
      <c r="L289" s="37"/>
      <c r="M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  <c r="DJ289" s="37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  <c r="EG289" s="37"/>
      <c r="EH289" s="37"/>
      <c r="EI289" s="37"/>
      <c r="EJ289" s="37"/>
      <c r="EK289" s="37"/>
      <c r="EL289" s="37"/>
      <c r="EM289" s="37"/>
      <c r="EN289" s="37"/>
      <c r="EO289" s="37"/>
    </row>
    <row r="290" spans="1:145" x14ac:dyDescent="0.4">
      <c r="A290" s="28"/>
      <c r="B290" s="28"/>
      <c r="C290" s="37"/>
      <c r="D290" s="37"/>
      <c r="E290" s="37"/>
      <c r="F290" s="37"/>
      <c r="G290" s="37"/>
      <c r="H290" s="37"/>
      <c r="J290" s="37"/>
      <c r="K290" s="37"/>
      <c r="L290" s="37"/>
      <c r="M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  <c r="DJ290" s="37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  <c r="EG290" s="37"/>
      <c r="EH290" s="37"/>
      <c r="EI290" s="37"/>
      <c r="EJ290" s="37"/>
      <c r="EK290" s="37"/>
      <c r="EL290" s="37"/>
      <c r="EM290" s="37"/>
      <c r="EN290" s="37"/>
      <c r="EO290" s="37"/>
    </row>
    <row r="291" spans="1:145" x14ac:dyDescent="0.4">
      <c r="A291" s="28"/>
      <c r="B291" s="28"/>
      <c r="C291" s="37"/>
      <c r="D291" s="37"/>
      <c r="E291" s="37"/>
      <c r="F291" s="37"/>
      <c r="G291" s="37"/>
      <c r="H291" s="37"/>
      <c r="J291" s="37"/>
      <c r="K291" s="37"/>
      <c r="L291" s="37"/>
      <c r="M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  <c r="DJ291" s="37"/>
      <c r="DK291" s="37"/>
      <c r="DL291" s="37"/>
      <c r="DM291" s="37"/>
      <c r="DN291" s="37"/>
      <c r="DO291" s="37"/>
      <c r="DP291" s="37"/>
      <c r="DQ291" s="37"/>
      <c r="DR291" s="37"/>
      <c r="DS291" s="37"/>
      <c r="DT291" s="37"/>
      <c r="DU291" s="37"/>
      <c r="DV291" s="37"/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  <c r="EG291" s="37"/>
      <c r="EH291" s="37"/>
      <c r="EI291" s="37"/>
      <c r="EJ291" s="37"/>
      <c r="EK291" s="37"/>
      <c r="EL291" s="37"/>
      <c r="EM291" s="37"/>
      <c r="EN291" s="37"/>
      <c r="EO291" s="37"/>
    </row>
    <row r="292" spans="1:145" x14ac:dyDescent="0.4">
      <c r="A292" s="28"/>
      <c r="B292" s="28"/>
      <c r="C292" s="37"/>
      <c r="D292" s="37"/>
      <c r="E292" s="37"/>
      <c r="F292" s="37"/>
      <c r="G292" s="37"/>
      <c r="H292" s="37"/>
      <c r="J292" s="37"/>
      <c r="K292" s="37"/>
      <c r="L292" s="37"/>
      <c r="M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  <c r="DJ292" s="37"/>
      <c r="DK292" s="37"/>
      <c r="DL292" s="37"/>
      <c r="DM292" s="37"/>
      <c r="DN292" s="37"/>
      <c r="DO292" s="37"/>
      <c r="DP292" s="37"/>
      <c r="DQ292" s="37"/>
      <c r="DR292" s="37"/>
      <c r="DS292" s="37"/>
      <c r="DT292" s="37"/>
      <c r="DU292" s="37"/>
      <c r="DV292" s="37"/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  <c r="EG292" s="37"/>
      <c r="EH292" s="37"/>
      <c r="EI292" s="37"/>
      <c r="EJ292" s="37"/>
      <c r="EK292" s="37"/>
      <c r="EL292" s="37"/>
      <c r="EM292" s="37"/>
      <c r="EN292" s="37"/>
      <c r="EO292" s="37"/>
    </row>
    <row r="293" spans="1:145" x14ac:dyDescent="0.4">
      <c r="A293" s="28"/>
      <c r="B293" s="28"/>
      <c r="C293" s="37"/>
      <c r="D293" s="37"/>
      <c r="E293" s="37"/>
      <c r="F293" s="37"/>
      <c r="G293" s="37"/>
      <c r="H293" s="37"/>
      <c r="J293" s="37"/>
      <c r="K293" s="37"/>
      <c r="L293" s="37"/>
      <c r="M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  <c r="DJ293" s="37"/>
      <c r="DK293" s="37"/>
      <c r="DL293" s="37"/>
      <c r="DM293" s="37"/>
      <c r="DN293" s="37"/>
      <c r="DO293" s="37"/>
      <c r="DP293" s="37"/>
      <c r="DQ293" s="37"/>
      <c r="DR293" s="37"/>
      <c r="DS293" s="37"/>
      <c r="DT293" s="37"/>
      <c r="DU293" s="37"/>
      <c r="DV293" s="37"/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  <c r="EG293" s="37"/>
      <c r="EH293" s="37"/>
      <c r="EI293" s="37"/>
      <c r="EJ293" s="37"/>
      <c r="EK293" s="37"/>
      <c r="EL293" s="37"/>
      <c r="EM293" s="37"/>
      <c r="EN293" s="37"/>
      <c r="EO293" s="37"/>
    </row>
    <row r="294" spans="1:145" x14ac:dyDescent="0.4">
      <c r="A294" s="28"/>
      <c r="B294" s="28"/>
      <c r="C294" s="37"/>
      <c r="D294" s="37"/>
      <c r="E294" s="37"/>
      <c r="F294" s="37"/>
      <c r="G294" s="37"/>
      <c r="H294" s="37"/>
      <c r="J294" s="37"/>
      <c r="K294" s="37"/>
      <c r="L294" s="37"/>
      <c r="M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  <c r="DJ294" s="37"/>
      <c r="DK294" s="37"/>
      <c r="DL294" s="37"/>
      <c r="DM294" s="37"/>
      <c r="DN294" s="37"/>
      <c r="DO294" s="37"/>
      <c r="DP294" s="37"/>
      <c r="DQ294" s="37"/>
      <c r="DR294" s="37"/>
      <c r="DS294" s="37"/>
      <c r="DT294" s="37"/>
      <c r="DU294" s="37"/>
      <c r="DV294" s="37"/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  <c r="EG294" s="37"/>
      <c r="EH294" s="37"/>
      <c r="EI294" s="37"/>
      <c r="EJ294" s="37"/>
      <c r="EK294" s="37"/>
      <c r="EL294" s="37"/>
      <c r="EM294" s="37"/>
      <c r="EN294" s="37"/>
      <c r="EO294" s="37"/>
    </row>
    <row r="295" spans="1:145" x14ac:dyDescent="0.4">
      <c r="A295" s="28"/>
      <c r="B295" s="28"/>
      <c r="C295" s="37"/>
      <c r="D295" s="37"/>
      <c r="E295" s="37"/>
      <c r="F295" s="37"/>
      <c r="G295" s="37"/>
      <c r="H295" s="37"/>
      <c r="J295" s="37"/>
      <c r="K295" s="37"/>
      <c r="L295" s="37"/>
      <c r="M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  <c r="DJ295" s="37"/>
      <c r="DK295" s="37"/>
      <c r="DL295" s="37"/>
      <c r="DM295" s="37"/>
      <c r="DN295" s="37"/>
      <c r="DO295" s="37"/>
      <c r="DP295" s="37"/>
      <c r="DQ295" s="37"/>
      <c r="DR295" s="37"/>
      <c r="DS295" s="37"/>
      <c r="DT295" s="37"/>
      <c r="DU295" s="37"/>
      <c r="DV295" s="37"/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  <c r="EG295" s="37"/>
      <c r="EH295" s="37"/>
      <c r="EI295" s="37"/>
      <c r="EJ295" s="37"/>
      <c r="EK295" s="37"/>
      <c r="EL295" s="37"/>
      <c r="EM295" s="37"/>
      <c r="EN295" s="37"/>
      <c r="EO295" s="37"/>
    </row>
    <row r="296" spans="1:145" x14ac:dyDescent="0.4">
      <c r="A296" s="28"/>
      <c r="B296" s="28"/>
      <c r="C296" s="37"/>
      <c r="D296" s="37"/>
      <c r="E296" s="37"/>
      <c r="F296" s="37"/>
      <c r="G296" s="37"/>
      <c r="H296" s="37"/>
      <c r="J296" s="37"/>
      <c r="K296" s="37"/>
      <c r="L296" s="37"/>
      <c r="M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</row>
    <row r="297" spans="1:145" x14ac:dyDescent="0.4">
      <c r="A297" s="28"/>
      <c r="B297" s="28"/>
      <c r="C297" s="37"/>
      <c r="D297" s="37"/>
      <c r="E297" s="37"/>
      <c r="F297" s="37"/>
      <c r="G297" s="37"/>
      <c r="H297" s="37"/>
      <c r="J297" s="37"/>
      <c r="K297" s="37"/>
      <c r="L297" s="37"/>
      <c r="M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</row>
    <row r="298" spans="1:145" x14ac:dyDescent="0.4">
      <c r="A298" s="28"/>
      <c r="B298" s="28"/>
      <c r="C298" s="37"/>
      <c r="D298" s="37"/>
      <c r="E298" s="37"/>
      <c r="F298" s="37"/>
      <c r="G298" s="37"/>
      <c r="H298" s="37"/>
      <c r="J298" s="37"/>
      <c r="K298" s="37"/>
      <c r="L298" s="37"/>
      <c r="M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</row>
    <row r="299" spans="1:145" x14ac:dyDescent="0.4">
      <c r="A299" s="28"/>
      <c r="B299" s="28"/>
      <c r="C299" s="37"/>
      <c r="D299" s="37"/>
      <c r="E299" s="37"/>
      <c r="F299" s="37"/>
      <c r="G299" s="37"/>
      <c r="H299" s="37"/>
      <c r="J299" s="37"/>
      <c r="K299" s="37"/>
      <c r="L299" s="37"/>
      <c r="M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</row>
    <row r="300" spans="1:145" x14ac:dyDescent="0.4">
      <c r="A300" s="28"/>
      <c r="B300" s="28"/>
      <c r="C300" s="37"/>
      <c r="D300" s="37"/>
      <c r="E300" s="37"/>
      <c r="F300" s="37"/>
      <c r="G300" s="37"/>
      <c r="H300" s="37"/>
      <c r="J300" s="37"/>
      <c r="K300" s="37"/>
      <c r="L300" s="37"/>
      <c r="M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</row>
    <row r="301" spans="1:145" x14ac:dyDescent="0.4">
      <c r="A301" s="28"/>
      <c r="B301" s="28"/>
      <c r="C301" s="37"/>
      <c r="D301" s="37"/>
      <c r="E301" s="37"/>
      <c r="F301" s="37"/>
      <c r="G301" s="37"/>
      <c r="H301" s="37"/>
      <c r="J301" s="37"/>
      <c r="K301" s="37"/>
      <c r="L301" s="37"/>
      <c r="M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</row>
    <row r="302" spans="1:145" x14ac:dyDescent="0.4">
      <c r="A302" s="28"/>
      <c r="B302" s="28"/>
      <c r="C302" s="37"/>
      <c r="D302" s="37"/>
      <c r="E302" s="37"/>
      <c r="F302" s="37"/>
      <c r="G302" s="37"/>
      <c r="H302" s="37"/>
      <c r="J302" s="37"/>
      <c r="K302" s="37"/>
      <c r="L302" s="37"/>
      <c r="M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  <c r="EG302" s="37"/>
      <c r="EH302" s="37"/>
      <c r="EI302" s="37"/>
      <c r="EJ302" s="37"/>
      <c r="EK302" s="37"/>
      <c r="EL302" s="37"/>
      <c r="EM302" s="37"/>
      <c r="EN302" s="37"/>
      <c r="EO302" s="37"/>
    </row>
    <row r="303" spans="1:145" x14ac:dyDescent="0.4">
      <c r="A303" s="28"/>
      <c r="B303" s="28"/>
      <c r="C303" s="37"/>
      <c r="D303" s="37"/>
      <c r="E303" s="37"/>
      <c r="F303" s="37"/>
      <c r="G303" s="37"/>
      <c r="H303" s="37"/>
      <c r="J303" s="37"/>
      <c r="K303" s="37"/>
      <c r="L303" s="37"/>
      <c r="M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  <c r="EG303" s="37"/>
      <c r="EH303" s="37"/>
      <c r="EI303" s="37"/>
      <c r="EJ303" s="37"/>
      <c r="EK303" s="37"/>
      <c r="EL303" s="37"/>
      <c r="EM303" s="37"/>
      <c r="EN303" s="37"/>
      <c r="EO303" s="37"/>
    </row>
    <row r="304" spans="1:145" x14ac:dyDescent="0.4">
      <c r="A304" s="28"/>
      <c r="B304" s="28"/>
      <c r="C304" s="37"/>
      <c r="D304" s="37"/>
      <c r="E304" s="37"/>
      <c r="F304" s="37"/>
      <c r="G304" s="37"/>
      <c r="H304" s="37"/>
      <c r="J304" s="37"/>
      <c r="K304" s="37"/>
      <c r="L304" s="37"/>
      <c r="M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  <c r="EG304" s="37"/>
      <c r="EH304" s="37"/>
      <c r="EI304" s="37"/>
      <c r="EJ304" s="37"/>
      <c r="EK304" s="37"/>
      <c r="EL304" s="37"/>
      <c r="EM304" s="37"/>
      <c r="EN304" s="37"/>
      <c r="EO304" s="37"/>
    </row>
    <row r="305" spans="1:145" x14ac:dyDescent="0.4">
      <c r="A305" s="28"/>
      <c r="B305" s="28"/>
      <c r="C305" s="37"/>
      <c r="D305" s="37"/>
      <c r="E305" s="37"/>
      <c r="F305" s="37"/>
      <c r="G305" s="37"/>
      <c r="H305" s="37"/>
      <c r="J305" s="37"/>
      <c r="K305" s="37"/>
      <c r="L305" s="37"/>
      <c r="M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  <c r="DJ305" s="37"/>
      <c r="DK305" s="37"/>
      <c r="DL305" s="37"/>
      <c r="DM305" s="37"/>
      <c r="DN305" s="37"/>
      <c r="DO305" s="37"/>
      <c r="DP305" s="37"/>
      <c r="DQ305" s="37"/>
      <c r="DR305" s="37"/>
      <c r="DS305" s="37"/>
      <c r="DT305" s="37"/>
      <c r="DU305" s="37"/>
      <c r="DV305" s="37"/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  <c r="EG305" s="37"/>
      <c r="EH305" s="37"/>
      <c r="EI305" s="37"/>
      <c r="EJ305" s="37"/>
      <c r="EK305" s="37"/>
      <c r="EL305" s="37"/>
      <c r="EM305" s="37"/>
      <c r="EN305" s="37"/>
      <c r="EO305" s="37"/>
    </row>
    <row r="306" spans="1:145" x14ac:dyDescent="0.4">
      <c r="A306" s="28"/>
      <c r="B306" s="28"/>
      <c r="C306" s="37"/>
      <c r="D306" s="37"/>
      <c r="E306" s="37"/>
      <c r="F306" s="37"/>
      <c r="G306" s="37"/>
      <c r="H306" s="37"/>
      <c r="J306" s="37"/>
      <c r="K306" s="37"/>
      <c r="L306" s="37"/>
      <c r="M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  <c r="DJ306" s="37"/>
      <c r="DK306" s="37"/>
      <c r="DL306" s="37"/>
      <c r="DM306" s="37"/>
      <c r="DN306" s="37"/>
      <c r="DO306" s="37"/>
      <c r="DP306" s="37"/>
      <c r="DQ306" s="37"/>
      <c r="DR306" s="37"/>
      <c r="DS306" s="37"/>
      <c r="DT306" s="37"/>
      <c r="DU306" s="37"/>
      <c r="DV306" s="37"/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  <c r="EG306" s="37"/>
      <c r="EH306" s="37"/>
      <c r="EI306" s="37"/>
      <c r="EJ306" s="37"/>
      <c r="EK306" s="37"/>
      <c r="EL306" s="37"/>
      <c r="EM306" s="37"/>
      <c r="EN306" s="37"/>
      <c r="EO306" s="37"/>
    </row>
    <row r="307" spans="1:145" x14ac:dyDescent="0.4">
      <c r="A307" s="28"/>
      <c r="B307" s="28"/>
      <c r="C307" s="37"/>
      <c r="D307" s="37"/>
      <c r="E307" s="37"/>
      <c r="F307" s="37"/>
      <c r="G307" s="37"/>
      <c r="H307" s="37"/>
      <c r="J307" s="37"/>
      <c r="K307" s="37"/>
      <c r="L307" s="37"/>
      <c r="M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  <c r="DJ307" s="37"/>
      <c r="DK307" s="37"/>
      <c r="DL307" s="37"/>
      <c r="DM307" s="37"/>
      <c r="DN307" s="37"/>
      <c r="DO307" s="37"/>
      <c r="DP307" s="37"/>
      <c r="DQ307" s="37"/>
      <c r="DR307" s="37"/>
      <c r="DS307" s="37"/>
      <c r="DT307" s="37"/>
      <c r="DU307" s="37"/>
      <c r="DV307" s="37"/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  <c r="EG307" s="37"/>
      <c r="EH307" s="37"/>
      <c r="EI307" s="37"/>
      <c r="EJ307" s="37"/>
      <c r="EK307" s="37"/>
      <c r="EL307" s="37"/>
      <c r="EM307" s="37"/>
      <c r="EN307" s="37"/>
      <c r="EO307" s="37"/>
    </row>
    <row r="308" spans="1:145" x14ac:dyDescent="0.4">
      <c r="A308" s="28"/>
      <c r="B308" s="28"/>
      <c r="C308" s="37"/>
      <c r="D308" s="37"/>
      <c r="E308" s="37"/>
      <c r="F308" s="37"/>
      <c r="G308" s="37"/>
      <c r="H308" s="37"/>
      <c r="J308" s="37"/>
      <c r="K308" s="37"/>
      <c r="L308" s="37"/>
      <c r="M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</row>
    <row r="309" spans="1:145" x14ac:dyDescent="0.4">
      <c r="A309" s="28"/>
      <c r="B309" s="28"/>
      <c r="C309" s="37"/>
      <c r="D309" s="37"/>
      <c r="E309" s="37"/>
      <c r="F309" s="37"/>
      <c r="G309" s="37"/>
      <c r="H309" s="37"/>
      <c r="J309" s="37"/>
      <c r="K309" s="37"/>
      <c r="L309" s="37"/>
      <c r="M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  <c r="DJ309" s="37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  <c r="EI309" s="37"/>
      <c r="EJ309" s="37"/>
      <c r="EK309" s="37"/>
      <c r="EL309" s="37"/>
      <c r="EM309" s="37"/>
      <c r="EN309" s="37"/>
      <c r="EO309" s="37"/>
    </row>
    <row r="310" spans="1:145" x14ac:dyDescent="0.4">
      <c r="A310" s="28"/>
      <c r="B310" s="28"/>
      <c r="C310" s="37"/>
      <c r="D310" s="37"/>
      <c r="E310" s="37"/>
      <c r="F310" s="37"/>
      <c r="G310" s="37"/>
      <c r="H310" s="37"/>
      <c r="J310" s="37"/>
      <c r="K310" s="37"/>
      <c r="L310" s="37"/>
      <c r="M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  <c r="DJ310" s="37"/>
      <c r="DK310" s="37"/>
      <c r="DL310" s="37"/>
      <c r="DM310" s="37"/>
      <c r="DN310" s="37"/>
      <c r="DO310" s="37"/>
      <c r="DP310" s="37"/>
      <c r="DQ310" s="37"/>
      <c r="DR310" s="37"/>
      <c r="DS310" s="37"/>
      <c r="DT310" s="37"/>
      <c r="DU310" s="37"/>
      <c r="DV310" s="37"/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  <c r="EG310" s="37"/>
      <c r="EH310" s="37"/>
      <c r="EI310" s="37"/>
      <c r="EJ310" s="37"/>
      <c r="EK310" s="37"/>
      <c r="EL310" s="37"/>
      <c r="EM310" s="37"/>
      <c r="EN310" s="37"/>
      <c r="EO310" s="37"/>
    </row>
    <row r="311" spans="1:145" x14ac:dyDescent="0.4">
      <c r="A311" s="28"/>
      <c r="B311" s="28"/>
      <c r="C311" s="37"/>
      <c r="D311" s="37"/>
      <c r="E311" s="37"/>
      <c r="F311" s="37"/>
      <c r="G311" s="37"/>
      <c r="H311" s="37"/>
      <c r="J311" s="37"/>
      <c r="K311" s="37"/>
      <c r="L311" s="37"/>
      <c r="M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  <c r="EI311" s="37"/>
      <c r="EJ311" s="37"/>
      <c r="EK311" s="37"/>
      <c r="EL311" s="37"/>
      <c r="EM311" s="37"/>
      <c r="EN311" s="37"/>
      <c r="EO311" s="37"/>
    </row>
    <row r="312" spans="1:145" x14ac:dyDescent="0.4">
      <c r="A312" s="28"/>
      <c r="B312" s="28"/>
      <c r="C312" s="37"/>
      <c r="D312" s="37"/>
      <c r="E312" s="37"/>
      <c r="F312" s="37"/>
      <c r="G312" s="37"/>
      <c r="H312" s="37"/>
      <c r="J312" s="37"/>
      <c r="K312" s="37"/>
      <c r="L312" s="37"/>
      <c r="M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  <c r="DJ312" s="37"/>
      <c r="DK312" s="37"/>
      <c r="DL312" s="37"/>
      <c r="DM312" s="37"/>
      <c r="DN312" s="37"/>
      <c r="DO312" s="37"/>
      <c r="DP312" s="37"/>
      <c r="DQ312" s="37"/>
      <c r="DR312" s="37"/>
      <c r="DS312" s="37"/>
      <c r="DT312" s="37"/>
      <c r="DU312" s="37"/>
      <c r="DV312" s="37"/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  <c r="EG312" s="37"/>
      <c r="EH312" s="37"/>
      <c r="EI312" s="37"/>
      <c r="EJ312" s="37"/>
      <c r="EK312" s="37"/>
      <c r="EL312" s="37"/>
      <c r="EM312" s="37"/>
      <c r="EN312" s="37"/>
      <c r="EO312" s="37"/>
    </row>
    <row r="313" spans="1:145" x14ac:dyDescent="0.4">
      <c r="A313" s="28"/>
      <c r="B313" s="28"/>
      <c r="C313" s="37"/>
      <c r="D313" s="37"/>
      <c r="E313" s="37"/>
      <c r="F313" s="37"/>
      <c r="G313" s="37"/>
      <c r="H313" s="37"/>
      <c r="J313" s="37"/>
      <c r="K313" s="37"/>
      <c r="L313" s="37"/>
      <c r="M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  <c r="DJ313" s="37"/>
      <c r="DK313" s="37"/>
      <c r="DL313" s="37"/>
      <c r="DM313" s="37"/>
      <c r="DN313" s="37"/>
      <c r="DO313" s="37"/>
      <c r="DP313" s="37"/>
      <c r="DQ313" s="37"/>
      <c r="DR313" s="37"/>
      <c r="DS313" s="37"/>
      <c r="DT313" s="37"/>
      <c r="DU313" s="37"/>
      <c r="DV313" s="37"/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  <c r="EG313" s="37"/>
      <c r="EH313" s="37"/>
      <c r="EI313" s="37"/>
      <c r="EJ313" s="37"/>
      <c r="EK313" s="37"/>
      <c r="EL313" s="37"/>
      <c r="EM313" s="37"/>
      <c r="EN313" s="37"/>
      <c r="EO313" s="37"/>
    </row>
    <row r="314" spans="1:145" x14ac:dyDescent="0.4">
      <c r="A314" s="28"/>
      <c r="B314" s="28"/>
      <c r="C314" s="37"/>
      <c r="D314" s="37"/>
      <c r="E314" s="37"/>
      <c r="F314" s="37"/>
      <c r="G314" s="37"/>
      <c r="H314" s="37"/>
      <c r="J314" s="37"/>
      <c r="K314" s="37"/>
      <c r="L314" s="37"/>
      <c r="M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37"/>
      <c r="DL314" s="37"/>
      <c r="DM314" s="37"/>
      <c r="DN314" s="37"/>
      <c r="DO314" s="37"/>
      <c r="DP314" s="37"/>
      <c r="DQ314" s="37"/>
      <c r="DR314" s="37"/>
      <c r="DS314" s="37"/>
      <c r="DT314" s="37"/>
      <c r="DU314" s="37"/>
      <c r="DV314" s="37"/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  <c r="EG314" s="37"/>
      <c r="EH314" s="37"/>
      <c r="EI314" s="37"/>
      <c r="EJ314" s="37"/>
      <c r="EK314" s="37"/>
      <c r="EL314" s="37"/>
      <c r="EM314" s="37"/>
      <c r="EN314" s="37"/>
      <c r="EO314" s="37"/>
    </row>
    <row r="315" spans="1:145" x14ac:dyDescent="0.4">
      <c r="A315" s="28"/>
      <c r="B315" s="28"/>
      <c r="C315" s="37"/>
      <c r="D315" s="37"/>
      <c r="E315" s="37"/>
      <c r="F315" s="37"/>
      <c r="G315" s="37"/>
      <c r="H315" s="37"/>
      <c r="J315" s="37"/>
      <c r="K315" s="37"/>
      <c r="L315" s="37"/>
      <c r="M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37"/>
      <c r="DL315" s="37"/>
      <c r="DM315" s="37"/>
      <c r="DN315" s="37"/>
      <c r="DO315" s="37"/>
      <c r="DP315" s="37"/>
      <c r="DQ315" s="37"/>
      <c r="DR315" s="37"/>
      <c r="DS315" s="37"/>
      <c r="DT315" s="37"/>
      <c r="DU315" s="37"/>
      <c r="DV315" s="37"/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  <c r="EG315" s="37"/>
      <c r="EH315" s="37"/>
      <c r="EI315" s="37"/>
      <c r="EJ315" s="37"/>
      <c r="EK315" s="37"/>
      <c r="EL315" s="37"/>
      <c r="EM315" s="37"/>
      <c r="EN315" s="37"/>
      <c r="EO315" s="37"/>
    </row>
    <row r="316" spans="1:145" x14ac:dyDescent="0.4">
      <c r="A316" s="28"/>
      <c r="B316" s="28"/>
      <c r="C316" s="37"/>
      <c r="D316" s="37"/>
      <c r="E316" s="37"/>
      <c r="F316" s="37"/>
      <c r="G316" s="37"/>
      <c r="H316" s="37"/>
      <c r="J316" s="37"/>
      <c r="K316" s="37"/>
      <c r="L316" s="37"/>
      <c r="M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  <c r="EI316" s="37"/>
      <c r="EJ316" s="37"/>
      <c r="EK316" s="37"/>
      <c r="EL316" s="37"/>
      <c r="EM316" s="37"/>
      <c r="EN316" s="37"/>
      <c r="EO316" s="37"/>
    </row>
    <row r="317" spans="1:145" x14ac:dyDescent="0.4">
      <c r="A317" s="28"/>
      <c r="B317" s="28"/>
      <c r="C317" s="37"/>
      <c r="D317" s="37"/>
      <c r="E317" s="37"/>
      <c r="F317" s="37"/>
      <c r="G317" s="37"/>
      <c r="H317" s="37"/>
      <c r="J317" s="37"/>
      <c r="K317" s="37"/>
      <c r="L317" s="37"/>
      <c r="M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37"/>
      <c r="DL317" s="37"/>
      <c r="DM317" s="37"/>
      <c r="DN317" s="37"/>
      <c r="DO317" s="37"/>
      <c r="DP317" s="37"/>
      <c r="DQ317" s="37"/>
      <c r="DR317" s="37"/>
      <c r="DS317" s="37"/>
      <c r="DT317" s="37"/>
      <c r="DU317" s="37"/>
      <c r="DV317" s="37"/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  <c r="EG317" s="37"/>
      <c r="EH317" s="37"/>
      <c r="EI317" s="37"/>
      <c r="EJ317" s="37"/>
      <c r="EK317" s="37"/>
      <c r="EL317" s="37"/>
      <c r="EM317" s="37"/>
      <c r="EN317" s="37"/>
      <c r="EO317" s="37"/>
    </row>
    <row r="318" spans="1:145" x14ac:dyDescent="0.4">
      <c r="A318" s="28"/>
      <c r="B318" s="28"/>
      <c r="C318" s="37"/>
      <c r="D318" s="37"/>
      <c r="E318" s="37"/>
      <c r="F318" s="37"/>
      <c r="G318" s="37"/>
      <c r="H318" s="37"/>
      <c r="J318" s="37"/>
      <c r="K318" s="37"/>
      <c r="L318" s="37"/>
      <c r="M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  <c r="EI318" s="37"/>
      <c r="EJ318" s="37"/>
      <c r="EK318" s="37"/>
      <c r="EL318" s="37"/>
      <c r="EM318" s="37"/>
      <c r="EN318" s="37"/>
      <c r="EO318" s="37"/>
    </row>
    <row r="319" spans="1:145" x14ac:dyDescent="0.4">
      <c r="A319" s="28"/>
      <c r="B319" s="28"/>
      <c r="C319" s="37"/>
      <c r="D319" s="37"/>
      <c r="E319" s="37"/>
      <c r="F319" s="37"/>
      <c r="G319" s="37"/>
      <c r="H319" s="37"/>
      <c r="J319" s="37"/>
      <c r="K319" s="37"/>
      <c r="L319" s="37"/>
      <c r="M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  <c r="EI319" s="37"/>
      <c r="EJ319" s="37"/>
      <c r="EK319" s="37"/>
      <c r="EL319" s="37"/>
      <c r="EM319" s="37"/>
      <c r="EN319" s="37"/>
      <c r="EO319" s="37"/>
    </row>
    <row r="320" spans="1:145" x14ac:dyDescent="0.4">
      <c r="A320" s="28"/>
      <c r="B320" s="28"/>
      <c r="C320" s="37"/>
      <c r="D320" s="37"/>
      <c r="E320" s="37"/>
      <c r="F320" s="37"/>
      <c r="G320" s="37"/>
      <c r="H320" s="37"/>
      <c r="J320" s="37"/>
      <c r="K320" s="37"/>
      <c r="L320" s="37"/>
      <c r="M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  <c r="DJ320" s="37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  <c r="EG320" s="37"/>
      <c r="EH320" s="37"/>
      <c r="EI320" s="37"/>
      <c r="EJ320" s="37"/>
      <c r="EK320" s="37"/>
      <c r="EL320" s="37"/>
      <c r="EM320" s="37"/>
      <c r="EN320" s="37"/>
      <c r="EO320" s="37"/>
    </row>
    <row r="321" spans="1:145" x14ac:dyDescent="0.4">
      <c r="A321" s="28"/>
      <c r="B321" s="28"/>
      <c r="C321" s="37"/>
      <c r="D321" s="37"/>
      <c r="E321" s="37"/>
      <c r="F321" s="37"/>
      <c r="G321" s="37"/>
      <c r="H321" s="37"/>
      <c r="J321" s="37"/>
      <c r="K321" s="37"/>
      <c r="L321" s="37"/>
      <c r="M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  <c r="DJ321" s="37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  <c r="EI321" s="37"/>
      <c r="EJ321" s="37"/>
      <c r="EK321" s="37"/>
      <c r="EL321" s="37"/>
      <c r="EM321" s="37"/>
      <c r="EN321" s="37"/>
      <c r="EO321" s="37"/>
    </row>
    <row r="322" spans="1:145" x14ac:dyDescent="0.4">
      <c r="A322" s="28"/>
      <c r="B322" s="28"/>
      <c r="C322" s="37"/>
      <c r="D322" s="37"/>
      <c r="E322" s="37"/>
      <c r="F322" s="37"/>
      <c r="G322" s="37"/>
      <c r="H322" s="37"/>
      <c r="J322" s="37"/>
      <c r="K322" s="37"/>
      <c r="L322" s="37"/>
      <c r="M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  <c r="DJ322" s="37"/>
      <c r="DK322" s="37"/>
      <c r="DL322" s="37"/>
      <c r="DM322" s="37"/>
      <c r="DN322" s="37"/>
      <c r="DO322" s="37"/>
      <c r="DP322" s="37"/>
      <c r="DQ322" s="37"/>
      <c r="DR322" s="37"/>
      <c r="DS322" s="37"/>
      <c r="DT322" s="37"/>
      <c r="DU322" s="37"/>
      <c r="DV322" s="37"/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  <c r="EG322" s="37"/>
      <c r="EH322" s="37"/>
      <c r="EI322" s="37"/>
      <c r="EJ322" s="37"/>
      <c r="EK322" s="37"/>
      <c r="EL322" s="37"/>
      <c r="EM322" s="37"/>
      <c r="EN322" s="37"/>
      <c r="EO322" s="37"/>
    </row>
    <row r="323" spans="1:145" x14ac:dyDescent="0.4">
      <c r="A323" s="28"/>
      <c r="B323" s="28"/>
      <c r="C323" s="37"/>
      <c r="D323" s="37"/>
      <c r="E323" s="37"/>
      <c r="F323" s="37"/>
      <c r="G323" s="37"/>
      <c r="H323" s="37"/>
      <c r="J323" s="37"/>
      <c r="K323" s="37"/>
      <c r="L323" s="37"/>
      <c r="M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  <c r="EI323" s="37"/>
      <c r="EJ323" s="37"/>
      <c r="EK323" s="37"/>
      <c r="EL323" s="37"/>
      <c r="EM323" s="37"/>
      <c r="EN323" s="37"/>
      <c r="EO323" s="37"/>
    </row>
    <row r="324" spans="1:145" x14ac:dyDescent="0.4">
      <c r="A324" s="28"/>
      <c r="B324" s="28"/>
      <c r="C324" s="37"/>
      <c r="D324" s="37"/>
      <c r="E324" s="37"/>
      <c r="F324" s="37"/>
      <c r="G324" s="37"/>
      <c r="H324" s="37"/>
      <c r="J324" s="37"/>
      <c r="K324" s="37"/>
      <c r="L324" s="37"/>
      <c r="M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  <c r="DJ324" s="37"/>
      <c r="DK324" s="37"/>
      <c r="DL324" s="37"/>
      <c r="DM324" s="37"/>
      <c r="DN324" s="37"/>
      <c r="DO324" s="37"/>
      <c r="DP324" s="37"/>
      <c r="DQ324" s="37"/>
      <c r="DR324" s="37"/>
      <c r="DS324" s="37"/>
      <c r="DT324" s="37"/>
      <c r="DU324" s="37"/>
      <c r="DV324" s="37"/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  <c r="EG324" s="37"/>
      <c r="EH324" s="37"/>
      <c r="EI324" s="37"/>
      <c r="EJ324" s="37"/>
      <c r="EK324" s="37"/>
      <c r="EL324" s="37"/>
      <c r="EM324" s="37"/>
      <c r="EN324" s="37"/>
      <c r="EO324" s="37"/>
    </row>
    <row r="325" spans="1:145" x14ac:dyDescent="0.4">
      <c r="A325" s="28"/>
      <c r="B325" s="28"/>
      <c r="C325" s="37"/>
      <c r="D325" s="37"/>
      <c r="E325" s="37"/>
      <c r="F325" s="37"/>
      <c r="G325" s="37"/>
      <c r="H325" s="37"/>
      <c r="J325" s="37"/>
      <c r="K325" s="37"/>
      <c r="L325" s="37"/>
      <c r="M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  <c r="DJ325" s="37"/>
      <c r="DK325" s="37"/>
      <c r="DL325" s="37"/>
      <c r="DM325" s="37"/>
      <c r="DN325" s="37"/>
      <c r="DO325" s="37"/>
      <c r="DP325" s="37"/>
      <c r="DQ325" s="37"/>
      <c r="DR325" s="37"/>
      <c r="DS325" s="37"/>
      <c r="DT325" s="37"/>
      <c r="DU325" s="37"/>
      <c r="DV325" s="37"/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  <c r="EG325" s="37"/>
      <c r="EH325" s="37"/>
      <c r="EI325" s="37"/>
      <c r="EJ325" s="37"/>
      <c r="EK325" s="37"/>
      <c r="EL325" s="37"/>
      <c r="EM325" s="37"/>
      <c r="EN325" s="37"/>
      <c r="EO325" s="37"/>
    </row>
    <row r="326" spans="1:145" x14ac:dyDescent="0.4">
      <c r="A326" s="28"/>
      <c r="B326" s="28"/>
      <c r="C326" s="37"/>
      <c r="D326" s="37"/>
      <c r="E326" s="37"/>
      <c r="F326" s="37"/>
      <c r="G326" s="37"/>
      <c r="H326" s="37"/>
      <c r="J326" s="37"/>
      <c r="K326" s="37"/>
      <c r="L326" s="37"/>
      <c r="M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  <c r="DJ326" s="37"/>
      <c r="DK326" s="37"/>
      <c r="DL326" s="37"/>
      <c r="DM326" s="37"/>
      <c r="DN326" s="37"/>
      <c r="DO326" s="37"/>
      <c r="DP326" s="37"/>
      <c r="DQ326" s="37"/>
      <c r="DR326" s="37"/>
      <c r="DS326" s="37"/>
      <c r="DT326" s="37"/>
      <c r="DU326" s="37"/>
      <c r="DV326" s="37"/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  <c r="EG326" s="37"/>
      <c r="EH326" s="37"/>
      <c r="EI326" s="37"/>
      <c r="EJ326" s="37"/>
      <c r="EK326" s="37"/>
      <c r="EL326" s="37"/>
      <c r="EM326" s="37"/>
      <c r="EN326" s="37"/>
      <c r="EO326" s="37"/>
    </row>
    <row r="327" spans="1:145" x14ac:dyDescent="0.4">
      <c r="A327" s="28"/>
      <c r="B327" s="28"/>
      <c r="C327" s="37"/>
      <c r="D327" s="37"/>
      <c r="E327" s="37"/>
      <c r="F327" s="37"/>
      <c r="G327" s="37"/>
      <c r="H327" s="37"/>
      <c r="J327" s="37"/>
      <c r="K327" s="37"/>
      <c r="L327" s="37"/>
      <c r="M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  <c r="EI327" s="37"/>
      <c r="EJ327" s="37"/>
      <c r="EK327" s="37"/>
      <c r="EL327" s="37"/>
      <c r="EM327" s="37"/>
      <c r="EN327" s="37"/>
      <c r="EO327" s="37"/>
    </row>
    <row r="328" spans="1:145" x14ac:dyDescent="0.4">
      <c r="A328" s="28"/>
      <c r="B328" s="28"/>
      <c r="C328" s="37"/>
      <c r="D328" s="37"/>
      <c r="E328" s="37"/>
      <c r="F328" s="37"/>
      <c r="G328" s="37"/>
      <c r="H328" s="37"/>
      <c r="J328" s="37"/>
      <c r="K328" s="37"/>
      <c r="L328" s="37"/>
      <c r="M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</row>
    <row r="329" spans="1:145" x14ac:dyDescent="0.4">
      <c r="A329" s="28"/>
      <c r="B329" s="28"/>
      <c r="C329" s="37"/>
      <c r="D329" s="37"/>
      <c r="E329" s="37"/>
      <c r="F329" s="37"/>
      <c r="G329" s="37"/>
      <c r="H329" s="37"/>
      <c r="J329" s="37"/>
      <c r="K329" s="37"/>
      <c r="L329" s="37"/>
      <c r="M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  <c r="EI329" s="37"/>
      <c r="EJ329" s="37"/>
      <c r="EK329" s="37"/>
      <c r="EL329" s="37"/>
      <c r="EM329" s="37"/>
      <c r="EN329" s="37"/>
      <c r="EO329" s="37"/>
    </row>
    <row r="330" spans="1:145" x14ac:dyDescent="0.4">
      <c r="A330" s="28"/>
      <c r="B330" s="28"/>
      <c r="C330" s="37"/>
      <c r="D330" s="37"/>
      <c r="E330" s="37"/>
      <c r="F330" s="37"/>
      <c r="G330" s="37"/>
      <c r="H330" s="37"/>
      <c r="J330" s="37"/>
      <c r="K330" s="37"/>
      <c r="L330" s="37"/>
      <c r="M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</row>
    <row r="331" spans="1:145" x14ac:dyDescent="0.4">
      <c r="A331" s="28"/>
      <c r="B331" s="28"/>
      <c r="C331" s="37"/>
      <c r="D331" s="37"/>
      <c r="E331" s="37"/>
      <c r="F331" s="37"/>
      <c r="G331" s="37"/>
      <c r="H331" s="37"/>
      <c r="J331" s="37"/>
      <c r="K331" s="37"/>
      <c r="L331" s="37"/>
      <c r="M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  <c r="EI331" s="37"/>
      <c r="EJ331" s="37"/>
      <c r="EK331" s="37"/>
      <c r="EL331" s="37"/>
      <c r="EM331" s="37"/>
      <c r="EN331" s="37"/>
      <c r="EO331" s="37"/>
    </row>
    <row r="332" spans="1:145" x14ac:dyDescent="0.4">
      <c r="A332" s="28"/>
      <c r="B332" s="28"/>
      <c r="C332" s="37"/>
      <c r="D332" s="37"/>
      <c r="E332" s="37"/>
      <c r="F332" s="37"/>
      <c r="G332" s="37"/>
      <c r="H332" s="37"/>
      <c r="J332" s="37"/>
      <c r="K332" s="37"/>
      <c r="L332" s="37"/>
      <c r="M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  <c r="EI332" s="37"/>
      <c r="EJ332" s="37"/>
      <c r="EK332" s="37"/>
      <c r="EL332" s="37"/>
      <c r="EM332" s="37"/>
      <c r="EN332" s="37"/>
      <c r="EO332" s="37"/>
    </row>
    <row r="333" spans="1:145" x14ac:dyDescent="0.4">
      <c r="A333" s="28"/>
      <c r="B333" s="28"/>
      <c r="C333" s="37"/>
      <c r="D333" s="37"/>
      <c r="E333" s="37"/>
      <c r="F333" s="37"/>
      <c r="G333" s="37"/>
      <c r="H333" s="37"/>
      <c r="J333" s="37"/>
      <c r="K333" s="37"/>
      <c r="L333" s="37"/>
      <c r="M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/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  <c r="EI333" s="37"/>
      <c r="EJ333" s="37"/>
      <c r="EK333" s="37"/>
      <c r="EL333" s="37"/>
      <c r="EM333" s="37"/>
      <c r="EN333" s="37"/>
      <c r="EO333" s="37"/>
    </row>
    <row r="334" spans="1:145" x14ac:dyDescent="0.4">
      <c r="A334" s="28"/>
      <c r="B334" s="28"/>
      <c r="C334" s="37"/>
      <c r="D334" s="37"/>
      <c r="E334" s="37"/>
      <c r="F334" s="37"/>
      <c r="G334" s="37"/>
      <c r="H334" s="37"/>
      <c r="J334" s="37"/>
      <c r="K334" s="37"/>
      <c r="L334" s="37"/>
      <c r="M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</row>
    <row r="335" spans="1:145" x14ac:dyDescent="0.4">
      <c r="A335" s="28"/>
      <c r="B335" s="28"/>
      <c r="C335" s="37"/>
      <c r="D335" s="37"/>
      <c r="E335" s="37"/>
      <c r="F335" s="37"/>
      <c r="G335" s="37"/>
      <c r="H335" s="37"/>
      <c r="J335" s="37"/>
      <c r="K335" s="37"/>
      <c r="L335" s="37"/>
      <c r="M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</row>
    <row r="336" spans="1:145" x14ac:dyDescent="0.4">
      <c r="A336" s="28"/>
      <c r="B336" s="28"/>
      <c r="C336" s="37"/>
      <c r="D336" s="37"/>
      <c r="E336" s="37"/>
      <c r="F336" s="37"/>
      <c r="G336" s="37"/>
      <c r="H336" s="37"/>
      <c r="J336" s="37"/>
      <c r="K336" s="37"/>
      <c r="L336" s="37"/>
      <c r="M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  <c r="EI336" s="37"/>
      <c r="EJ336" s="37"/>
      <c r="EK336" s="37"/>
      <c r="EL336" s="37"/>
      <c r="EM336" s="37"/>
      <c r="EN336" s="37"/>
      <c r="EO336" s="37"/>
    </row>
    <row r="337" spans="1:145" x14ac:dyDescent="0.4">
      <c r="A337" s="28"/>
      <c r="B337" s="28"/>
      <c r="C337" s="37"/>
      <c r="D337" s="37"/>
      <c r="E337" s="37"/>
      <c r="F337" s="37"/>
      <c r="G337" s="37"/>
      <c r="H337" s="37"/>
      <c r="J337" s="37"/>
      <c r="K337" s="37"/>
      <c r="L337" s="37"/>
      <c r="M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</row>
    <row r="338" spans="1:145" x14ac:dyDescent="0.4">
      <c r="A338" s="28"/>
      <c r="B338" s="28"/>
      <c r="C338" s="37"/>
      <c r="D338" s="37"/>
      <c r="E338" s="37"/>
      <c r="F338" s="37"/>
      <c r="G338" s="37"/>
      <c r="H338" s="37"/>
      <c r="J338" s="37"/>
      <c r="K338" s="37"/>
      <c r="L338" s="37"/>
      <c r="M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  <c r="CA338" s="37"/>
      <c r="CB338" s="37"/>
      <c r="CC338" s="37"/>
      <c r="CD338" s="37"/>
      <c r="CE338" s="37"/>
      <c r="CF338" s="37"/>
      <c r="CG338" s="37"/>
      <c r="CH338" s="37"/>
      <c r="CI338" s="37"/>
      <c r="CJ338" s="37"/>
      <c r="CK338" s="37"/>
      <c r="CL338" s="37"/>
      <c r="CM338" s="37"/>
      <c r="CN338" s="37"/>
      <c r="CO338" s="37"/>
      <c r="CP338" s="37"/>
      <c r="CR338" s="37"/>
      <c r="CS338" s="37"/>
      <c r="CT338" s="37"/>
      <c r="CU338" s="37"/>
      <c r="CV338" s="37"/>
      <c r="CW338" s="37"/>
      <c r="CX338" s="37"/>
      <c r="CY338" s="37"/>
      <c r="CZ338" s="37"/>
      <c r="DA338" s="37"/>
      <c r="DB338" s="37"/>
      <c r="DC338" s="37"/>
      <c r="DD338" s="37"/>
      <c r="DE338" s="37"/>
      <c r="DF338" s="37"/>
      <c r="DG338" s="37"/>
      <c r="DH338" s="37"/>
      <c r="DI338" s="37"/>
      <c r="DJ338" s="37"/>
      <c r="DK338" s="37"/>
      <c r="DL338" s="37"/>
      <c r="DM338" s="37"/>
      <c r="DN338" s="37"/>
      <c r="DO338" s="37"/>
      <c r="DP338" s="37"/>
      <c r="DQ338" s="37"/>
      <c r="DR338" s="37"/>
      <c r="DS338" s="37"/>
      <c r="DT338" s="37"/>
      <c r="DU338" s="37"/>
      <c r="DV338" s="37"/>
      <c r="DW338" s="37"/>
      <c r="DX338" s="37"/>
      <c r="DY338" s="37"/>
      <c r="DZ338" s="37"/>
      <c r="EA338" s="37"/>
      <c r="EB338" s="37"/>
      <c r="EC338" s="37"/>
      <c r="ED338" s="37"/>
      <c r="EE338" s="37"/>
      <c r="EF338" s="37"/>
      <c r="EG338" s="37"/>
      <c r="EH338" s="37"/>
      <c r="EI338" s="37"/>
      <c r="EJ338" s="37"/>
      <c r="EK338" s="37"/>
      <c r="EL338" s="37"/>
      <c r="EM338" s="37"/>
      <c r="EN338" s="37"/>
      <c r="EO338" s="37"/>
    </row>
    <row r="339" spans="1:145" x14ac:dyDescent="0.4">
      <c r="A339" s="28"/>
      <c r="B339" s="28"/>
      <c r="C339" s="37"/>
      <c r="D339" s="37"/>
      <c r="E339" s="37"/>
      <c r="F339" s="37"/>
      <c r="G339" s="37"/>
      <c r="H339" s="37"/>
      <c r="J339" s="37"/>
      <c r="K339" s="37"/>
      <c r="L339" s="37"/>
      <c r="M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37"/>
      <c r="CJ339" s="37"/>
      <c r="CK339" s="37"/>
      <c r="CL339" s="37"/>
      <c r="CM339" s="37"/>
      <c r="CN339" s="37"/>
      <c r="CO339" s="37"/>
      <c r="CP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  <c r="EI339" s="37"/>
      <c r="EJ339" s="37"/>
      <c r="EK339" s="37"/>
      <c r="EL339" s="37"/>
      <c r="EM339" s="37"/>
      <c r="EN339" s="37"/>
      <c r="EO339" s="37"/>
    </row>
    <row r="340" spans="1:145" x14ac:dyDescent="0.4">
      <c r="A340" s="28"/>
      <c r="B340" s="28"/>
      <c r="C340" s="37"/>
      <c r="D340" s="37"/>
      <c r="E340" s="37"/>
      <c r="F340" s="37"/>
      <c r="G340" s="37"/>
      <c r="H340" s="37"/>
      <c r="J340" s="37"/>
      <c r="K340" s="37"/>
      <c r="L340" s="37"/>
      <c r="M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37"/>
      <c r="CJ340" s="37"/>
      <c r="CK340" s="37"/>
      <c r="CL340" s="37"/>
      <c r="CM340" s="37"/>
      <c r="CN340" s="37"/>
      <c r="CO340" s="37"/>
      <c r="CP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</row>
    <row r="341" spans="1:145" x14ac:dyDescent="0.4">
      <c r="A341" s="28"/>
      <c r="B341" s="28"/>
      <c r="C341" s="37"/>
      <c r="D341" s="37"/>
      <c r="E341" s="37"/>
      <c r="F341" s="37"/>
      <c r="G341" s="37"/>
      <c r="H341" s="37"/>
      <c r="J341" s="37"/>
      <c r="K341" s="37"/>
      <c r="L341" s="37"/>
      <c r="M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  <c r="CF341" s="37"/>
      <c r="CG341" s="37"/>
      <c r="CH341" s="37"/>
      <c r="CI341" s="37"/>
      <c r="CJ341" s="37"/>
      <c r="CK341" s="37"/>
      <c r="CL341" s="37"/>
      <c r="CM341" s="37"/>
      <c r="CN341" s="37"/>
      <c r="CO341" s="37"/>
      <c r="CP341" s="37"/>
      <c r="CR341" s="37"/>
      <c r="CS341" s="37"/>
      <c r="CT341" s="37"/>
      <c r="CU341" s="37"/>
      <c r="CV341" s="37"/>
      <c r="CW341" s="37"/>
      <c r="CX341" s="37"/>
      <c r="CY341" s="37"/>
      <c r="CZ341" s="37"/>
      <c r="DA341" s="37"/>
      <c r="DB341" s="37"/>
      <c r="DC341" s="37"/>
      <c r="DD341" s="37"/>
      <c r="DE341" s="37"/>
      <c r="DF341" s="37"/>
      <c r="DG341" s="37"/>
      <c r="DH341" s="37"/>
      <c r="DI341" s="37"/>
      <c r="DJ341" s="37"/>
      <c r="DK341" s="37"/>
      <c r="DL341" s="37"/>
      <c r="DM341" s="37"/>
      <c r="DN341" s="37"/>
      <c r="DO341" s="37"/>
      <c r="DP341" s="37"/>
      <c r="DQ341" s="37"/>
      <c r="DR341" s="37"/>
      <c r="DS341" s="37"/>
      <c r="DT341" s="37"/>
      <c r="DU341" s="37"/>
      <c r="DV341" s="37"/>
      <c r="DW341" s="37"/>
      <c r="DX341" s="37"/>
      <c r="DY341" s="37"/>
      <c r="DZ341" s="37"/>
      <c r="EA341" s="37"/>
      <c r="EB341" s="37"/>
      <c r="EC341" s="37"/>
      <c r="ED341" s="37"/>
      <c r="EE341" s="37"/>
      <c r="EF341" s="37"/>
      <c r="EG341" s="37"/>
      <c r="EH341" s="37"/>
      <c r="EI341" s="37"/>
      <c r="EJ341" s="37"/>
      <c r="EK341" s="37"/>
      <c r="EL341" s="37"/>
      <c r="EM341" s="37"/>
      <c r="EN341" s="37"/>
      <c r="EO341" s="37"/>
    </row>
    <row r="342" spans="1:145" x14ac:dyDescent="0.4">
      <c r="A342" s="28"/>
      <c r="B342" s="28"/>
      <c r="C342" s="37"/>
      <c r="D342" s="37"/>
      <c r="E342" s="37"/>
      <c r="F342" s="37"/>
      <c r="G342" s="37"/>
      <c r="H342" s="37"/>
      <c r="J342" s="37"/>
      <c r="K342" s="37"/>
      <c r="L342" s="37"/>
      <c r="M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  <c r="CF342" s="37"/>
      <c r="CG342" s="37"/>
      <c r="CH342" s="37"/>
      <c r="CI342" s="37"/>
      <c r="CJ342" s="37"/>
      <c r="CK342" s="37"/>
      <c r="CL342" s="37"/>
      <c r="CM342" s="37"/>
      <c r="CN342" s="37"/>
      <c r="CO342" s="37"/>
      <c r="CP342" s="37"/>
      <c r="CR342" s="37"/>
      <c r="CS342" s="37"/>
      <c r="CT342" s="37"/>
      <c r="CU342" s="37"/>
      <c r="CV342" s="37"/>
      <c r="CW342" s="37"/>
      <c r="CX342" s="37"/>
      <c r="CY342" s="37"/>
      <c r="CZ342" s="37"/>
      <c r="DA342" s="37"/>
      <c r="DB342" s="37"/>
      <c r="DC342" s="37"/>
      <c r="DD342" s="37"/>
      <c r="DE342" s="37"/>
      <c r="DF342" s="37"/>
      <c r="DG342" s="37"/>
      <c r="DH342" s="37"/>
      <c r="DI342" s="37"/>
      <c r="DJ342" s="37"/>
      <c r="DK342" s="37"/>
      <c r="DL342" s="37"/>
      <c r="DM342" s="37"/>
      <c r="DN342" s="37"/>
      <c r="DO342" s="37"/>
      <c r="DP342" s="37"/>
      <c r="DQ342" s="37"/>
      <c r="DR342" s="37"/>
      <c r="DS342" s="37"/>
      <c r="DT342" s="37"/>
      <c r="DU342" s="37"/>
      <c r="DV342" s="37"/>
      <c r="DW342" s="37"/>
      <c r="DX342" s="37"/>
      <c r="DY342" s="37"/>
      <c r="DZ342" s="37"/>
      <c r="EA342" s="37"/>
      <c r="EB342" s="37"/>
      <c r="EC342" s="37"/>
      <c r="ED342" s="37"/>
      <c r="EE342" s="37"/>
      <c r="EF342" s="37"/>
      <c r="EG342" s="37"/>
      <c r="EH342" s="37"/>
      <c r="EI342" s="37"/>
      <c r="EJ342" s="37"/>
      <c r="EK342" s="37"/>
      <c r="EL342" s="37"/>
      <c r="EM342" s="37"/>
      <c r="EN342" s="37"/>
      <c r="EO342" s="37"/>
    </row>
    <row r="343" spans="1:145" x14ac:dyDescent="0.4">
      <c r="A343" s="28"/>
      <c r="B343" s="28"/>
      <c r="C343" s="37"/>
      <c r="D343" s="37"/>
      <c r="E343" s="37"/>
      <c r="F343" s="37"/>
      <c r="G343" s="37"/>
      <c r="H343" s="37"/>
      <c r="J343" s="37"/>
      <c r="K343" s="37"/>
      <c r="L343" s="37"/>
      <c r="M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  <c r="EI343" s="37"/>
      <c r="EJ343" s="37"/>
      <c r="EK343" s="37"/>
      <c r="EL343" s="37"/>
      <c r="EM343" s="37"/>
      <c r="EN343" s="37"/>
      <c r="EO343" s="37"/>
    </row>
    <row r="344" spans="1:145" x14ac:dyDescent="0.4">
      <c r="A344" s="28"/>
      <c r="B344" s="28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  <c r="CF344" s="37"/>
      <c r="CG344" s="37"/>
      <c r="CH344" s="37"/>
      <c r="CI344" s="37"/>
      <c r="CJ344" s="37"/>
      <c r="CK344" s="37"/>
      <c r="CL344" s="37"/>
      <c r="CM344" s="37"/>
      <c r="CN344" s="37"/>
      <c r="CO344" s="37"/>
      <c r="CP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37"/>
      <c r="EF344" s="37"/>
      <c r="EG344" s="37"/>
      <c r="EH344" s="37"/>
      <c r="EI344" s="37"/>
      <c r="EJ344" s="37"/>
      <c r="EK344" s="37"/>
      <c r="EL344" s="37"/>
      <c r="EM344" s="37"/>
      <c r="EN344" s="37"/>
      <c r="EO344" s="37"/>
    </row>
    <row r="345" spans="1:145" x14ac:dyDescent="0.4">
      <c r="A345" s="28"/>
      <c r="B345" s="28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  <c r="CF345" s="37"/>
      <c r="CG345" s="37"/>
      <c r="CH345" s="37"/>
      <c r="CI345" s="37"/>
      <c r="CJ345" s="37"/>
      <c r="CK345" s="37"/>
      <c r="CL345" s="37"/>
      <c r="CM345" s="37"/>
      <c r="CN345" s="37"/>
      <c r="CO345" s="37"/>
      <c r="CP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37"/>
      <c r="EF345" s="37"/>
      <c r="EG345" s="37"/>
      <c r="EH345" s="37"/>
      <c r="EI345" s="37"/>
      <c r="EJ345" s="37"/>
      <c r="EK345" s="37"/>
      <c r="EL345" s="37"/>
      <c r="EM345" s="37"/>
      <c r="EN345" s="37"/>
      <c r="EO345" s="37"/>
    </row>
    <row r="346" spans="1:145" x14ac:dyDescent="0.4">
      <c r="A346" s="28"/>
      <c r="B346" s="28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  <c r="CF346" s="37"/>
      <c r="CG346" s="37"/>
      <c r="CH346" s="37"/>
      <c r="CI346" s="37"/>
      <c r="CJ346" s="37"/>
      <c r="CK346" s="37"/>
      <c r="CL346" s="37"/>
      <c r="CM346" s="37"/>
      <c r="CN346" s="37"/>
      <c r="CO346" s="37"/>
      <c r="CP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  <c r="EI346" s="37"/>
      <c r="EJ346" s="37"/>
      <c r="EK346" s="37"/>
      <c r="EL346" s="37"/>
      <c r="EM346" s="37"/>
      <c r="EN346" s="37"/>
      <c r="EO346" s="37"/>
    </row>
    <row r="347" spans="1:145" x14ac:dyDescent="0.4">
      <c r="A347" s="28"/>
      <c r="B347" s="28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  <c r="CF347" s="37"/>
      <c r="CG347" s="37"/>
      <c r="CH347" s="37"/>
      <c r="CI347" s="37"/>
      <c r="CJ347" s="37"/>
      <c r="CK347" s="37"/>
      <c r="CL347" s="37"/>
      <c r="CM347" s="37"/>
      <c r="CN347" s="37"/>
      <c r="CO347" s="37"/>
      <c r="CP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  <c r="EI347" s="37"/>
      <c r="EJ347" s="37"/>
      <c r="EK347" s="37"/>
      <c r="EL347" s="37"/>
      <c r="EM347" s="37"/>
      <c r="EN347" s="37"/>
      <c r="EO347" s="37"/>
    </row>
    <row r="348" spans="1:145" x14ac:dyDescent="0.4">
      <c r="A348" s="28"/>
      <c r="B348" s="28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</row>
    <row r="349" spans="1:145" x14ac:dyDescent="0.4">
      <c r="A349" s="28"/>
      <c r="B349" s="28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37"/>
      <c r="CI349" s="37"/>
      <c r="CJ349" s="37"/>
      <c r="CK349" s="37"/>
      <c r="CL349" s="37"/>
      <c r="CM349" s="37"/>
      <c r="CN349" s="37"/>
      <c r="CO349" s="37"/>
      <c r="CP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37"/>
      <c r="DG349" s="37"/>
      <c r="DH349" s="37"/>
      <c r="DI349" s="37"/>
      <c r="DJ349" s="37"/>
      <c r="DK349" s="37"/>
      <c r="DL349" s="37"/>
      <c r="DM349" s="37"/>
      <c r="DN349" s="37"/>
      <c r="DO349" s="37"/>
      <c r="DP349" s="37"/>
      <c r="DQ349" s="37"/>
      <c r="DR349" s="37"/>
      <c r="DS349" s="37"/>
      <c r="DT349" s="37"/>
      <c r="DU349" s="37"/>
      <c r="DV349" s="37"/>
      <c r="DW349" s="37"/>
      <c r="DX349" s="37"/>
      <c r="DY349" s="37"/>
      <c r="DZ349" s="37"/>
      <c r="EA349" s="37"/>
      <c r="EB349" s="37"/>
      <c r="EC349" s="37"/>
      <c r="ED349" s="37"/>
      <c r="EE349" s="37"/>
      <c r="EF349" s="37"/>
      <c r="EG349" s="37"/>
      <c r="EH349" s="37"/>
      <c r="EI349" s="37"/>
      <c r="EJ349" s="37"/>
      <c r="EK349" s="37"/>
      <c r="EL349" s="37"/>
      <c r="EM349" s="37"/>
      <c r="EN349" s="37"/>
      <c r="EO349" s="37"/>
    </row>
    <row r="350" spans="1:145" x14ac:dyDescent="0.4">
      <c r="A350" s="28"/>
      <c r="B350" s="28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  <c r="CF350" s="37"/>
      <c r="CG350" s="37"/>
      <c r="CH350" s="37"/>
      <c r="CI350" s="37"/>
      <c r="CJ350" s="37"/>
      <c r="CK350" s="37"/>
      <c r="CL350" s="37"/>
      <c r="CM350" s="37"/>
      <c r="CN350" s="37"/>
      <c r="CO350" s="37"/>
      <c r="CP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37"/>
      <c r="DG350" s="37"/>
      <c r="DH350" s="37"/>
      <c r="DI350" s="37"/>
      <c r="DJ350" s="37"/>
      <c r="DK350" s="37"/>
      <c r="DL350" s="37"/>
      <c r="DM350" s="37"/>
      <c r="DN350" s="37"/>
      <c r="DO350" s="37"/>
      <c r="DP350" s="37"/>
      <c r="DQ350" s="37"/>
      <c r="DR350" s="37"/>
      <c r="DS350" s="37"/>
      <c r="DT350" s="37"/>
      <c r="DU350" s="37"/>
      <c r="DV350" s="37"/>
      <c r="DW350" s="37"/>
      <c r="DX350" s="37"/>
      <c r="DY350" s="37"/>
      <c r="DZ350" s="37"/>
      <c r="EA350" s="37"/>
      <c r="EB350" s="37"/>
      <c r="EC350" s="37"/>
      <c r="ED350" s="37"/>
      <c r="EE350" s="37"/>
      <c r="EF350" s="37"/>
      <c r="EG350" s="37"/>
      <c r="EH350" s="37"/>
      <c r="EI350" s="37"/>
      <c r="EJ350" s="37"/>
      <c r="EK350" s="37"/>
      <c r="EL350" s="37"/>
      <c r="EM350" s="37"/>
      <c r="EN350" s="37"/>
      <c r="EO350" s="37"/>
    </row>
    <row r="351" spans="1:145" x14ac:dyDescent="0.4">
      <c r="A351" s="28"/>
      <c r="B351" s="28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  <c r="BT351" s="37"/>
      <c r="BU351" s="37"/>
      <c r="BV351" s="37"/>
      <c r="BW351" s="37"/>
      <c r="BX351" s="37"/>
      <c r="BY351" s="37"/>
      <c r="BZ351" s="37"/>
      <c r="CA351" s="37"/>
      <c r="CB351" s="37"/>
      <c r="CC351" s="37"/>
      <c r="CD351" s="37"/>
      <c r="CE351" s="37"/>
      <c r="CF351" s="37"/>
      <c r="CG351" s="37"/>
      <c r="CH351" s="37"/>
      <c r="CI351" s="37"/>
      <c r="CJ351" s="37"/>
      <c r="CK351" s="37"/>
      <c r="CL351" s="37"/>
      <c r="CM351" s="37"/>
      <c r="CN351" s="37"/>
      <c r="CO351" s="37"/>
      <c r="CP351" s="37"/>
      <c r="CR351" s="37"/>
      <c r="CS351" s="37"/>
      <c r="CT351" s="37"/>
      <c r="CU351" s="37"/>
      <c r="CV351" s="37"/>
      <c r="CW351" s="37"/>
      <c r="CX351" s="37"/>
      <c r="CY351" s="37"/>
      <c r="CZ351" s="37"/>
      <c r="DA351" s="37"/>
      <c r="DB351" s="37"/>
      <c r="DC351" s="37"/>
      <c r="DD351" s="37"/>
      <c r="DE351" s="37"/>
      <c r="DF351" s="37"/>
      <c r="DG351" s="37"/>
      <c r="DH351" s="37"/>
      <c r="DI351" s="37"/>
      <c r="DJ351" s="37"/>
      <c r="DK351" s="37"/>
      <c r="DL351" s="37"/>
      <c r="DM351" s="37"/>
      <c r="DN351" s="37"/>
      <c r="DO351" s="37"/>
      <c r="DP351" s="37"/>
      <c r="DQ351" s="37"/>
      <c r="DR351" s="37"/>
      <c r="DS351" s="37"/>
      <c r="DT351" s="37"/>
      <c r="DU351" s="37"/>
      <c r="DV351" s="37"/>
      <c r="DW351" s="37"/>
      <c r="DX351" s="37"/>
      <c r="DY351" s="37"/>
      <c r="DZ351" s="37"/>
      <c r="EA351" s="37"/>
      <c r="EB351" s="37"/>
      <c r="EC351" s="37"/>
      <c r="ED351" s="37"/>
      <c r="EE351" s="37"/>
      <c r="EF351" s="37"/>
      <c r="EG351" s="37"/>
      <c r="EH351" s="37"/>
      <c r="EI351" s="37"/>
      <c r="EJ351" s="37"/>
      <c r="EK351" s="37"/>
      <c r="EL351" s="37"/>
      <c r="EM351" s="37"/>
      <c r="EN351" s="37"/>
      <c r="EO351" s="37"/>
    </row>
    <row r="352" spans="1:145" x14ac:dyDescent="0.4">
      <c r="A352" s="28"/>
      <c r="B352" s="28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37"/>
      <c r="EF352" s="37"/>
      <c r="EG352" s="37"/>
      <c r="EH352" s="37"/>
      <c r="EI352" s="37"/>
      <c r="EJ352" s="37"/>
      <c r="EK352" s="37"/>
      <c r="EL352" s="37"/>
      <c r="EM352" s="37"/>
      <c r="EN352" s="37"/>
      <c r="EO352" s="37"/>
    </row>
    <row r="353" spans="1:145" x14ac:dyDescent="0.4">
      <c r="A353" s="28"/>
      <c r="B353" s="28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37"/>
      <c r="EF353" s="37"/>
      <c r="EG353" s="37"/>
      <c r="EH353" s="37"/>
      <c r="EI353" s="37"/>
      <c r="EJ353" s="37"/>
      <c r="EK353" s="37"/>
      <c r="EL353" s="37"/>
      <c r="EM353" s="37"/>
      <c r="EN353" s="37"/>
      <c r="EO353" s="37"/>
    </row>
    <row r="354" spans="1:145" x14ac:dyDescent="0.4">
      <c r="A354" s="28"/>
      <c r="B354" s="28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  <c r="CF354" s="37"/>
      <c r="CG354" s="37"/>
      <c r="CH354" s="37"/>
      <c r="CI354" s="37"/>
      <c r="CJ354" s="37"/>
      <c r="CK354" s="37"/>
      <c r="CL354" s="37"/>
      <c r="CM354" s="37"/>
      <c r="CN354" s="37"/>
      <c r="CO354" s="37"/>
      <c r="CP354" s="37"/>
      <c r="CR354" s="37"/>
      <c r="CS354" s="37"/>
      <c r="CT354" s="37"/>
      <c r="CU354" s="37"/>
      <c r="CV354" s="37"/>
      <c r="CW354" s="37"/>
      <c r="CX354" s="37"/>
      <c r="CY354" s="37"/>
      <c r="CZ354" s="37"/>
      <c r="DA354" s="37"/>
      <c r="DB354" s="37"/>
      <c r="DC354" s="37"/>
      <c r="DD354" s="37"/>
      <c r="DE354" s="37"/>
      <c r="DF354" s="37"/>
      <c r="DG354" s="37"/>
      <c r="DH354" s="37"/>
      <c r="DI354" s="37"/>
      <c r="DJ354" s="37"/>
      <c r="DK354" s="37"/>
      <c r="DL354" s="37"/>
      <c r="DM354" s="37"/>
      <c r="DN354" s="37"/>
      <c r="DO354" s="37"/>
      <c r="DP354" s="37"/>
      <c r="DQ354" s="37"/>
      <c r="DR354" s="37"/>
      <c r="DS354" s="37"/>
      <c r="DT354" s="37"/>
      <c r="DU354" s="37"/>
      <c r="DV354" s="37"/>
      <c r="DW354" s="37"/>
      <c r="DX354" s="37"/>
      <c r="DY354" s="37"/>
      <c r="DZ354" s="37"/>
      <c r="EA354" s="37"/>
      <c r="EB354" s="37"/>
      <c r="EC354" s="37"/>
      <c r="ED354" s="37"/>
      <c r="EE354" s="37"/>
      <c r="EF354" s="37"/>
      <c r="EG354" s="37"/>
      <c r="EH354" s="37"/>
      <c r="EI354" s="37"/>
      <c r="EJ354" s="37"/>
      <c r="EK354" s="37"/>
      <c r="EL354" s="37"/>
      <c r="EM354" s="37"/>
      <c r="EN354" s="37"/>
      <c r="EO354" s="37"/>
    </row>
    <row r="355" spans="1:145" x14ac:dyDescent="0.4">
      <c r="A355" s="28"/>
      <c r="B355" s="28"/>
      <c r="C355" s="37"/>
      <c r="D355" s="37"/>
      <c r="E355" s="37"/>
      <c r="F355" s="37"/>
      <c r="G355" s="37"/>
      <c r="I355" s="37"/>
      <c r="J355" s="37"/>
      <c r="K355" s="37"/>
      <c r="L355" s="37"/>
      <c r="M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37"/>
      <c r="DL355" s="37"/>
      <c r="DM355" s="37"/>
      <c r="DN355" s="37"/>
      <c r="DO355" s="37"/>
      <c r="DP355" s="37"/>
      <c r="DQ355" s="37"/>
      <c r="DR355" s="37"/>
      <c r="DS355" s="37"/>
      <c r="DT355" s="37"/>
      <c r="DU355" s="37"/>
      <c r="DV355" s="37"/>
      <c r="DW355" s="37"/>
      <c r="DX355" s="37"/>
      <c r="DY355" s="37"/>
      <c r="DZ355" s="37"/>
      <c r="EA355" s="37"/>
      <c r="EB355" s="37"/>
      <c r="EC355" s="37"/>
      <c r="ED355" s="37"/>
      <c r="EE355" s="37"/>
      <c r="EF355" s="37"/>
      <c r="EG355" s="37"/>
      <c r="EH355" s="37"/>
      <c r="EI355" s="37"/>
      <c r="EJ355" s="37"/>
      <c r="EK355" s="37"/>
      <c r="EL355" s="37"/>
      <c r="EM355" s="37"/>
      <c r="EN355" s="37"/>
      <c r="EO355" s="37"/>
    </row>
    <row r="356" spans="1:145" x14ac:dyDescent="0.4">
      <c r="A356" s="28"/>
      <c r="B356" s="28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  <c r="CF356" s="37"/>
      <c r="CG356" s="37"/>
      <c r="CH356" s="37"/>
      <c r="CI356" s="37"/>
      <c r="CJ356" s="37"/>
      <c r="CK356" s="37"/>
      <c r="CL356" s="37"/>
      <c r="CM356" s="37"/>
      <c r="CN356" s="37"/>
      <c r="CO356" s="37"/>
      <c r="CP356" s="37"/>
      <c r="CR356" s="37"/>
      <c r="CS356" s="37"/>
      <c r="CT356" s="37"/>
      <c r="CU356" s="37"/>
      <c r="CV356" s="37"/>
      <c r="CW356" s="37"/>
      <c r="CX356" s="37"/>
      <c r="CY356" s="37"/>
      <c r="CZ356" s="37"/>
      <c r="DA356" s="37"/>
      <c r="DB356" s="37"/>
      <c r="DC356" s="37"/>
      <c r="DD356" s="37"/>
      <c r="DE356" s="37"/>
      <c r="DF356" s="37"/>
      <c r="DG356" s="37"/>
      <c r="DH356" s="37"/>
      <c r="DI356" s="37"/>
      <c r="DJ356" s="37"/>
      <c r="DK356" s="37"/>
      <c r="DL356" s="37"/>
      <c r="DM356" s="37"/>
      <c r="DN356" s="37"/>
      <c r="DO356" s="37"/>
      <c r="DP356" s="37"/>
      <c r="DQ356" s="37"/>
      <c r="DR356" s="37"/>
      <c r="DS356" s="37"/>
      <c r="DT356" s="37"/>
      <c r="DU356" s="37"/>
      <c r="DV356" s="37"/>
      <c r="DW356" s="37"/>
      <c r="DX356" s="37"/>
      <c r="DY356" s="37"/>
      <c r="DZ356" s="37"/>
      <c r="EA356" s="37"/>
      <c r="EB356" s="37"/>
      <c r="EC356" s="37"/>
      <c r="ED356" s="37"/>
      <c r="EE356" s="37"/>
      <c r="EF356" s="37"/>
      <c r="EG356" s="37"/>
      <c r="EH356" s="37"/>
      <c r="EI356" s="37"/>
      <c r="EJ356" s="37"/>
      <c r="EK356" s="37"/>
      <c r="EL356" s="37"/>
      <c r="EM356" s="37"/>
      <c r="EN356" s="37"/>
      <c r="EO356" s="37"/>
    </row>
    <row r="357" spans="1:145" x14ac:dyDescent="0.4">
      <c r="A357" s="28"/>
      <c r="B357" s="28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  <c r="CF357" s="37"/>
      <c r="CG357" s="37"/>
      <c r="CH357" s="37"/>
      <c r="CI357" s="37"/>
      <c r="CJ357" s="37"/>
      <c r="CK357" s="37"/>
      <c r="CL357" s="37"/>
      <c r="CM357" s="37"/>
      <c r="CN357" s="37"/>
      <c r="CO357" s="37"/>
      <c r="CP357" s="37"/>
      <c r="CR357" s="37"/>
      <c r="CS357" s="37"/>
      <c r="CT357" s="37"/>
      <c r="CU357" s="37"/>
      <c r="CV357" s="37"/>
      <c r="CW357" s="37"/>
      <c r="CX357" s="37"/>
      <c r="CY357" s="37"/>
      <c r="CZ357" s="37"/>
      <c r="DA357" s="37"/>
      <c r="DB357" s="37"/>
      <c r="DC357" s="37"/>
      <c r="DD357" s="37"/>
      <c r="DE357" s="37"/>
      <c r="DF357" s="37"/>
      <c r="DG357" s="37"/>
      <c r="DH357" s="37"/>
      <c r="DI357" s="37"/>
      <c r="DJ357" s="37"/>
      <c r="DK357" s="37"/>
      <c r="DL357" s="37"/>
      <c r="DM357" s="37"/>
      <c r="DN357" s="37"/>
      <c r="DO357" s="37"/>
      <c r="DP357" s="37"/>
      <c r="DQ357" s="37"/>
      <c r="DR357" s="37"/>
      <c r="DS357" s="37"/>
      <c r="DT357" s="37"/>
      <c r="DU357" s="37"/>
      <c r="DV357" s="37"/>
      <c r="DW357" s="37"/>
      <c r="DX357" s="37"/>
      <c r="DY357" s="37"/>
      <c r="DZ357" s="37"/>
      <c r="EA357" s="37"/>
      <c r="EB357" s="37"/>
      <c r="EC357" s="37"/>
      <c r="ED357" s="37"/>
      <c r="EE357" s="37"/>
      <c r="EF357" s="37"/>
      <c r="EG357" s="37"/>
      <c r="EH357" s="37"/>
      <c r="EI357" s="37"/>
      <c r="EJ357" s="37"/>
      <c r="EK357" s="37"/>
      <c r="EL357" s="37"/>
      <c r="EM357" s="37"/>
      <c r="EN357" s="37"/>
      <c r="EO357" s="37"/>
    </row>
    <row r="358" spans="1:145" x14ac:dyDescent="0.4">
      <c r="A358" s="28"/>
      <c r="B358" s="28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  <c r="CF358" s="37"/>
      <c r="CG358" s="37"/>
      <c r="CH358" s="37"/>
      <c r="CI358" s="37"/>
      <c r="CJ358" s="37"/>
      <c r="CK358" s="37"/>
      <c r="CL358" s="37"/>
      <c r="CM358" s="37"/>
      <c r="CN358" s="37"/>
      <c r="CO358" s="37"/>
      <c r="CP358" s="37"/>
      <c r="CR358" s="37"/>
      <c r="CS358" s="37"/>
      <c r="CT358" s="37"/>
      <c r="CU358" s="37"/>
      <c r="CV358" s="37"/>
      <c r="CW358" s="37"/>
      <c r="CX358" s="37"/>
      <c r="CY358" s="37"/>
      <c r="CZ358" s="37"/>
      <c r="DA358" s="37"/>
      <c r="DB358" s="37"/>
      <c r="DC358" s="37"/>
      <c r="DD358" s="37"/>
      <c r="DE358" s="37"/>
      <c r="DF358" s="37"/>
      <c r="DG358" s="37"/>
      <c r="DH358" s="37"/>
      <c r="DI358" s="37"/>
      <c r="DJ358" s="37"/>
      <c r="DK358" s="37"/>
      <c r="DL358" s="37"/>
      <c r="DM358" s="37"/>
      <c r="DN358" s="37"/>
      <c r="DO358" s="37"/>
      <c r="DP358" s="37"/>
      <c r="DQ358" s="37"/>
      <c r="DR358" s="37"/>
      <c r="DS358" s="37"/>
      <c r="DT358" s="37"/>
      <c r="DU358" s="37"/>
      <c r="DV358" s="37"/>
      <c r="DW358" s="37"/>
      <c r="DX358" s="37"/>
      <c r="DY358" s="37"/>
      <c r="DZ358" s="37"/>
      <c r="EA358" s="37"/>
      <c r="EB358" s="37"/>
      <c r="EC358" s="37"/>
      <c r="ED358" s="37"/>
      <c r="EE358" s="37"/>
      <c r="EF358" s="37"/>
      <c r="EG358" s="37"/>
      <c r="EH358" s="37"/>
      <c r="EI358" s="37"/>
      <c r="EJ358" s="37"/>
      <c r="EK358" s="37"/>
      <c r="EL358" s="37"/>
      <c r="EM358" s="37"/>
      <c r="EN358" s="37"/>
      <c r="EO358" s="37"/>
    </row>
    <row r="359" spans="1:145" x14ac:dyDescent="0.4">
      <c r="A359" s="28"/>
      <c r="B359" s="28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  <c r="CF359" s="37"/>
      <c r="CG359" s="37"/>
      <c r="CH359" s="37"/>
      <c r="CI359" s="37"/>
      <c r="CJ359" s="37"/>
      <c r="CK359" s="37"/>
      <c r="CL359" s="37"/>
      <c r="CM359" s="37"/>
      <c r="CN359" s="37"/>
      <c r="CO359" s="37"/>
      <c r="CP359" s="37"/>
      <c r="CR359" s="37"/>
      <c r="CS359" s="37"/>
      <c r="CT359" s="37"/>
      <c r="CU359" s="37"/>
      <c r="CV359" s="37"/>
      <c r="CW359" s="37"/>
      <c r="CX359" s="37"/>
      <c r="CY359" s="37"/>
      <c r="CZ359" s="37"/>
      <c r="DA359" s="37"/>
      <c r="DB359" s="37"/>
      <c r="DC359" s="37"/>
      <c r="DD359" s="37"/>
      <c r="DE359" s="37"/>
      <c r="DF359" s="37"/>
      <c r="DG359" s="37"/>
      <c r="DH359" s="37"/>
      <c r="DI359" s="37"/>
      <c r="DJ359" s="37"/>
      <c r="DK359" s="37"/>
      <c r="DL359" s="37"/>
      <c r="DM359" s="37"/>
      <c r="DN359" s="37"/>
      <c r="DO359" s="37"/>
      <c r="DP359" s="37"/>
      <c r="DQ359" s="37"/>
      <c r="DR359" s="37"/>
      <c r="DS359" s="37"/>
      <c r="DT359" s="37"/>
      <c r="DU359" s="37"/>
      <c r="DV359" s="37"/>
      <c r="DW359" s="37"/>
      <c r="DX359" s="37"/>
      <c r="DY359" s="37"/>
      <c r="DZ359" s="37"/>
      <c r="EA359" s="37"/>
      <c r="EB359" s="37"/>
      <c r="EC359" s="37"/>
      <c r="ED359" s="37"/>
      <c r="EE359" s="37"/>
      <c r="EF359" s="37"/>
      <c r="EG359" s="37"/>
      <c r="EH359" s="37"/>
      <c r="EI359" s="37"/>
      <c r="EJ359" s="37"/>
      <c r="EK359" s="37"/>
      <c r="EL359" s="37"/>
      <c r="EM359" s="37"/>
      <c r="EN359" s="37"/>
      <c r="EO359" s="37"/>
    </row>
    <row r="360" spans="1:145" x14ac:dyDescent="0.4">
      <c r="A360" s="28"/>
      <c r="B360" s="28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  <c r="CF360" s="37"/>
      <c r="CG360" s="37"/>
      <c r="CH360" s="37"/>
      <c r="CI360" s="37"/>
      <c r="CJ360" s="37"/>
      <c r="CK360" s="37"/>
      <c r="CL360" s="37"/>
      <c r="CM360" s="37"/>
      <c r="CN360" s="37"/>
      <c r="CO360" s="37"/>
      <c r="CP360" s="37"/>
      <c r="CR360" s="37"/>
      <c r="CS360" s="37"/>
      <c r="CT360" s="37"/>
      <c r="CU360" s="37"/>
      <c r="CV360" s="37"/>
      <c r="CW360" s="37"/>
      <c r="CX360" s="37"/>
      <c r="CY360" s="37"/>
      <c r="CZ360" s="37"/>
      <c r="DA360" s="37"/>
      <c r="DB360" s="37"/>
      <c r="DC360" s="37"/>
      <c r="DD360" s="37"/>
      <c r="DE360" s="37"/>
      <c r="DF360" s="37"/>
      <c r="DG360" s="37"/>
      <c r="DH360" s="37"/>
      <c r="DI360" s="37"/>
      <c r="DJ360" s="37"/>
      <c r="DK360" s="37"/>
      <c r="DL360" s="37"/>
      <c r="DM360" s="37"/>
      <c r="DN360" s="37"/>
      <c r="DO360" s="37"/>
      <c r="DP360" s="37"/>
      <c r="DQ360" s="37"/>
      <c r="DR360" s="37"/>
      <c r="DS360" s="37"/>
      <c r="DT360" s="37"/>
      <c r="DU360" s="37"/>
      <c r="DV360" s="37"/>
      <c r="DW360" s="37"/>
      <c r="DX360" s="37"/>
      <c r="DY360" s="37"/>
      <c r="DZ360" s="37"/>
      <c r="EA360" s="37"/>
      <c r="EB360" s="37"/>
      <c r="EC360" s="37"/>
      <c r="ED360" s="37"/>
      <c r="EE360" s="37"/>
      <c r="EF360" s="37"/>
      <c r="EG360" s="37"/>
      <c r="EH360" s="37"/>
      <c r="EI360" s="37"/>
      <c r="EJ360" s="37"/>
      <c r="EK360" s="37"/>
      <c r="EL360" s="37"/>
      <c r="EM360" s="37"/>
      <c r="EN360" s="37"/>
      <c r="EO360" s="37"/>
    </row>
    <row r="361" spans="1:145" x14ac:dyDescent="0.4">
      <c r="A361" s="28"/>
      <c r="B361" s="28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  <c r="CF361" s="37"/>
      <c r="CG361" s="37"/>
      <c r="CH361" s="37"/>
      <c r="CI361" s="37"/>
      <c r="CJ361" s="37"/>
      <c r="CK361" s="37"/>
      <c r="CL361" s="37"/>
      <c r="CM361" s="37"/>
      <c r="CN361" s="37"/>
      <c r="CO361" s="37"/>
      <c r="CP361" s="37"/>
      <c r="CR361" s="37"/>
      <c r="CS361" s="37"/>
      <c r="CT361" s="37"/>
      <c r="CU361" s="37"/>
      <c r="CV361" s="37"/>
      <c r="CW361" s="37"/>
      <c r="CX361" s="37"/>
      <c r="CY361" s="37"/>
      <c r="CZ361" s="37"/>
      <c r="DA361" s="37"/>
      <c r="DB361" s="37"/>
      <c r="DC361" s="37"/>
      <c r="DD361" s="37"/>
      <c r="DE361" s="37"/>
      <c r="DF361" s="37"/>
      <c r="DG361" s="37"/>
      <c r="DH361" s="37"/>
      <c r="DI361" s="37"/>
      <c r="DJ361" s="37"/>
      <c r="DK361" s="37"/>
      <c r="DL361" s="37"/>
      <c r="DM361" s="37"/>
      <c r="DN361" s="37"/>
      <c r="DO361" s="37"/>
      <c r="DP361" s="37"/>
      <c r="DQ361" s="37"/>
      <c r="DR361" s="37"/>
      <c r="DS361" s="37"/>
      <c r="DT361" s="37"/>
      <c r="DU361" s="37"/>
      <c r="DV361" s="37"/>
      <c r="DW361" s="37"/>
      <c r="DX361" s="37"/>
      <c r="DY361" s="37"/>
      <c r="DZ361" s="37"/>
      <c r="EA361" s="37"/>
      <c r="EB361" s="37"/>
      <c r="EC361" s="37"/>
      <c r="ED361" s="37"/>
      <c r="EE361" s="37"/>
      <c r="EF361" s="37"/>
      <c r="EG361" s="37"/>
      <c r="EH361" s="37"/>
      <c r="EI361" s="37"/>
      <c r="EJ361" s="37"/>
      <c r="EK361" s="37"/>
      <c r="EL361" s="37"/>
      <c r="EM361" s="37"/>
      <c r="EN361" s="37"/>
      <c r="EO361" s="37"/>
    </row>
    <row r="362" spans="1:145" x14ac:dyDescent="0.4">
      <c r="A362" s="28"/>
      <c r="B362" s="28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  <c r="CF362" s="37"/>
      <c r="CG362" s="37"/>
      <c r="CH362" s="37"/>
      <c r="CI362" s="37"/>
      <c r="CJ362" s="37"/>
      <c r="CK362" s="37"/>
      <c r="CL362" s="37"/>
      <c r="CM362" s="37"/>
      <c r="CN362" s="37"/>
      <c r="CO362" s="37"/>
      <c r="CP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  <c r="EI362" s="37"/>
      <c r="EJ362" s="37"/>
      <c r="EK362" s="37"/>
      <c r="EL362" s="37"/>
      <c r="EM362" s="37"/>
      <c r="EN362" s="37"/>
      <c r="EO362" s="37"/>
    </row>
    <row r="363" spans="1:145" x14ac:dyDescent="0.4">
      <c r="A363" s="28"/>
      <c r="B363" s="28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  <c r="CF363" s="37"/>
      <c r="CG363" s="37"/>
      <c r="CH363" s="37"/>
      <c r="CI363" s="37"/>
      <c r="CJ363" s="37"/>
      <c r="CK363" s="37"/>
      <c r="CL363" s="37"/>
      <c r="CM363" s="37"/>
      <c r="CN363" s="37"/>
      <c r="CO363" s="37"/>
      <c r="CP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  <c r="EI363" s="37"/>
      <c r="EJ363" s="37"/>
      <c r="EK363" s="37"/>
      <c r="EL363" s="37"/>
      <c r="EM363" s="37"/>
      <c r="EN363" s="37"/>
      <c r="EO363" s="37"/>
    </row>
    <row r="364" spans="1:145" x14ac:dyDescent="0.4">
      <c r="A364" s="28"/>
      <c r="B364" s="28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  <c r="CF364" s="37"/>
      <c r="CG364" s="37"/>
      <c r="CH364" s="37"/>
      <c r="CI364" s="37"/>
      <c r="CJ364" s="37"/>
      <c r="CK364" s="37"/>
      <c r="CL364" s="37"/>
      <c r="CM364" s="37"/>
      <c r="CN364" s="37"/>
      <c r="CO364" s="37"/>
      <c r="CP364" s="37"/>
      <c r="CQ364" s="37"/>
      <c r="CR364" s="37"/>
      <c r="CS364" s="37"/>
      <c r="CT364" s="37"/>
      <c r="CU364" s="37"/>
      <c r="CV364" s="37"/>
      <c r="CW364" s="37"/>
      <c r="CX364" s="37"/>
      <c r="CY364" s="37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  <c r="EI364" s="37"/>
      <c r="EJ364" s="37"/>
      <c r="EK364" s="37"/>
      <c r="EL364" s="37"/>
      <c r="EM364" s="37"/>
      <c r="EN364" s="37"/>
      <c r="EO364" s="37"/>
    </row>
    <row r="365" spans="1:145" x14ac:dyDescent="0.4"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  <c r="BT365" s="37"/>
      <c r="BU365" s="37"/>
      <c r="BV365" s="37"/>
      <c r="BW365" s="37"/>
      <c r="BX365" s="37"/>
      <c r="BY365" s="37"/>
      <c r="BZ365" s="37"/>
      <c r="CA365" s="37"/>
      <c r="CB365" s="37"/>
      <c r="CC365" s="37"/>
      <c r="CD365" s="37"/>
      <c r="CE365" s="37"/>
      <c r="CF365" s="37"/>
      <c r="CG365" s="37"/>
      <c r="CH365" s="37"/>
      <c r="CI365" s="37"/>
      <c r="CJ365" s="37"/>
      <c r="CK365" s="37"/>
      <c r="CL365" s="37"/>
      <c r="CM365" s="37"/>
      <c r="CN365" s="37"/>
      <c r="CO365" s="37"/>
      <c r="CP365" s="37"/>
      <c r="CQ365" s="37"/>
      <c r="CR365" s="37"/>
      <c r="CS365" s="37"/>
      <c r="CT365" s="37"/>
      <c r="CU365" s="37"/>
      <c r="CV365" s="37"/>
      <c r="CW365" s="37"/>
      <c r="CX365" s="37"/>
      <c r="CY365" s="37"/>
      <c r="CZ365" s="37"/>
      <c r="DA365" s="37"/>
      <c r="DB365" s="37"/>
      <c r="DC365" s="37"/>
      <c r="DD365" s="37"/>
      <c r="DE365" s="37"/>
      <c r="DF365" s="37"/>
      <c r="DG365" s="37"/>
      <c r="DH365" s="37"/>
      <c r="DI365" s="37"/>
      <c r="DJ365" s="37"/>
      <c r="DK365" s="37"/>
      <c r="DL365" s="37"/>
      <c r="DM365" s="37"/>
      <c r="DN365" s="37"/>
      <c r="DO365" s="37"/>
      <c r="DP365" s="37"/>
      <c r="DQ365" s="37"/>
      <c r="DR365" s="37"/>
      <c r="DS365" s="37"/>
      <c r="DT365" s="37"/>
      <c r="DU365" s="37"/>
      <c r="DV365" s="37"/>
      <c r="DW365" s="37"/>
      <c r="DX365" s="37"/>
      <c r="DY365" s="37"/>
      <c r="DZ365" s="37"/>
      <c r="EA365" s="37"/>
      <c r="EB365" s="37"/>
      <c r="EC365" s="37"/>
      <c r="ED365" s="37"/>
      <c r="EE365" s="37"/>
      <c r="EF365" s="37"/>
      <c r="EG365" s="37"/>
      <c r="EH365" s="37"/>
      <c r="EI365" s="37"/>
      <c r="EJ365" s="37"/>
      <c r="EK365" s="37"/>
      <c r="EL365" s="37"/>
      <c r="EM365" s="37"/>
      <c r="EN365" s="37"/>
      <c r="EO365" s="37"/>
    </row>
    <row r="366" spans="1:145" x14ac:dyDescent="0.4"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  <c r="CF366" s="37"/>
      <c r="CG366" s="37"/>
      <c r="CH366" s="37"/>
      <c r="CI366" s="37"/>
      <c r="CJ366" s="37"/>
      <c r="CK366" s="37"/>
      <c r="CL366" s="37"/>
      <c r="CM366" s="37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  <c r="EI366" s="37"/>
      <c r="EJ366" s="37"/>
      <c r="EK366" s="37"/>
      <c r="EL366" s="37"/>
      <c r="EM366" s="37"/>
      <c r="EN366" s="37"/>
      <c r="EO366" s="37"/>
    </row>
    <row r="367" spans="1:145" x14ac:dyDescent="0.4"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  <c r="CF367" s="37"/>
      <c r="CG367" s="37"/>
      <c r="CH367" s="37"/>
      <c r="CI367" s="37"/>
      <c r="CJ367" s="37"/>
      <c r="CK367" s="37"/>
      <c r="CL367" s="37"/>
      <c r="CM367" s="37"/>
      <c r="CN367" s="37"/>
      <c r="CO367" s="37"/>
      <c r="CP367" s="37"/>
      <c r="CQ367" s="37"/>
      <c r="CR367" s="37"/>
      <c r="CS367" s="37"/>
      <c r="CT367" s="37"/>
      <c r="CU367" s="37"/>
      <c r="CV367" s="37"/>
      <c r="CW367" s="37"/>
      <c r="CX367" s="37"/>
      <c r="CY367" s="37"/>
      <c r="CZ367" s="37"/>
      <c r="DA367" s="37"/>
      <c r="DB367" s="37"/>
      <c r="DC367" s="37"/>
      <c r="DD367" s="37"/>
      <c r="DE367" s="37"/>
      <c r="DF367" s="37"/>
      <c r="DG367" s="37"/>
      <c r="DH367" s="37"/>
      <c r="DI367" s="37"/>
      <c r="DJ367" s="37"/>
      <c r="DK367" s="37"/>
      <c r="DL367" s="37"/>
      <c r="DM367" s="37"/>
      <c r="DN367" s="37"/>
      <c r="DO367" s="37"/>
      <c r="DP367" s="37"/>
      <c r="DQ367" s="37"/>
      <c r="DR367" s="37"/>
      <c r="DS367" s="37"/>
      <c r="DT367" s="37"/>
      <c r="DU367" s="37"/>
      <c r="DV367" s="37"/>
      <c r="DW367" s="37"/>
      <c r="DX367" s="37"/>
      <c r="DY367" s="37"/>
      <c r="DZ367" s="37"/>
      <c r="EA367" s="37"/>
      <c r="EB367" s="37"/>
      <c r="EC367" s="37"/>
      <c r="ED367" s="37"/>
      <c r="EE367" s="37"/>
      <c r="EF367" s="37"/>
      <c r="EG367" s="37"/>
      <c r="EH367" s="37"/>
      <c r="EI367" s="37"/>
      <c r="EJ367" s="37"/>
      <c r="EK367" s="37"/>
      <c r="EL367" s="37"/>
      <c r="EM367" s="37"/>
      <c r="EN367" s="37"/>
      <c r="EO367" s="37"/>
    </row>
    <row r="368" spans="1:145" x14ac:dyDescent="0.4"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  <c r="EI368" s="37"/>
      <c r="EJ368" s="37"/>
      <c r="EK368" s="37"/>
      <c r="EL368" s="37"/>
      <c r="EM368" s="37"/>
      <c r="EN368" s="37"/>
      <c r="EO368" s="37"/>
    </row>
    <row r="369" spans="3:145" x14ac:dyDescent="0.4"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  <c r="EI369" s="37"/>
      <c r="EJ369" s="37"/>
      <c r="EK369" s="37"/>
      <c r="EL369" s="37"/>
      <c r="EM369" s="37"/>
      <c r="EN369" s="37"/>
      <c r="EO369" s="37"/>
    </row>
    <row r="370" spans="3:145" x14ac:dyDescent="0.4"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37"/>
      <c r="DL370" s="37"/>
      <c r="DM370" s="37"/>
      <c r="DN370" s="37"/>
      <c r="DO370" s="37"/>
      <c r="DP370" s="37"/>
      <c r="DQ370" s="37"/>
      <c r="DR370" s="37"/>
      <c r="DS370" s="37"/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</row>
    <row r="371" spans="3:145" x14ac:dyDescent="0.4"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  <c r="EI371" s="37"/>
      <c r="EJ371" s="37"/>
      <c r="EK371" s="37"/>
      <c r="EL371" s="37"/>
      <c r="EM371" s="37"/>
      <c r="EN371" s="37"/>
      <c r="EO371" s="37"/>
    </row>
    <row r="372" spans="3:145" x14ac:dyDescent="0.4"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37"/>
      <c r="DH372" s="37"/>
      <c r="DI372" s="37"/>
      <c r="DJ372" s="37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  <c r="EI372" s="37"/>
      <c r="EJ372" s="37"/>
      <c r="EK372" s="37"/>
      <c r="EL372" s="37"/>
      <c r="EM372" s="37"/>
      <c r="EN372" s="37"/>
      <c r="EO372" s="37"/>
    </row>
    <row r="373" spans="3:145" x14ac:dyDescent="0.4"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37"/>
      <c r="DL373" s="37"/>
      <c r="DM373" s="37"/>
      <c r="DN373" s="37"/>
      <c r="DO373" s="37"/>
      <c r="DP373" s="37"/>
      <c r="DQ373" s="37"/>
      <c r="DR373" s="37"/>
      <c r="DS373" s="37"/>
      <c r="DT373" s="37"/>
      <c r="DU373" s="37"/>
      <c r="DV373" s="37"/>
      <c r="DW373" s="37"/>
      <c r="DX373" s="37"/>
      <c r="DY373" s="37"/>
      <c r="DZ373" s="37"/>
      <c r="EA373" s="37"/>
      <c r="EB373" s="37"/>
      <c r="EC373" s="37"/>
      <c r="ED373" s="37"/>
      <c r="EE373" s="37"/>
      <c r="EF373" s="37"/>
      <c r="EG373" s="37"/>
      <c r="EH373" s="37"/>
      <c r="EI373" s="37"/>
      <c r="EJ373" s="37"/>
      <c r="EK373" s="37"/>
      <c r="EL373" s="37"/>
      <c r="EM373" s="37"/>
      <c r="EN373" s="37"/>
      <c r="EO373" s="37"/>
    </row>
    <row r="374" spans="3:145" x14ac:dyDescent="0.4"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  <c r="EI374" s="37"/>
      <c r="EJ374" s="37"/>
      <c r="EK374" s="37"/>
      <c r="EL374" s="37"/>
      <c r="EM374" s="37"/>
      <c r="EN374" s="37"/>
      <c r="EO374" s="37"/>
    </row>
    <row r="375" spans="3:145" x14ac:dyDescent="0.4"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  <c r="EI375" s="37"/>
      <c r="EJ375" s="37"/>
      <c r="EK375" s="37"/>
      <c r="EL375" s="37"/>
      <c r="EM375" s="37"/>
      <c r="EN375" s="37"/>
      <c r="EO375" s="37"/>
    </row>
    <row r="376" spans="3:145" x14ac:dyDescent="0.4"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</row>
    <row r="377" spans="3:145" x14ac:dyDescent="0.4"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37"/>
      <c r="DH377" s="37"/>
      <c r="DI377" s="37"/>
      <c r="DJ377" s="37"/>
      <c r="DK377" s="37"/>
      <c r="DL377" s="37"/>
      <c r="DM377" s="37"/>
      <c r="DN377" s="37"/>
      <c r="DO377" s="37"/>
      <c r="DP377" s="37"/>
      <c r="DQ377" s="37"/>
      <c r="DR377" s="37"/>
      <c r="DS377" s="37"/>
      <c r="DT377" s="37"/>
      <c r="DU377" s="37"/>
      <c r="DV377" s="37"/>
      <c r="DW377" s="37"/>
      <c r="DX377" s="37"/>
      <c r="DY377" s="37"/>
      <c r="DZ377" s="37"/>
      <c r="EA377" s="37"/>
      <c r="EB377" s="37"/>
      <c r="EC377" s="37"/>
      <c r="ED377" s="37"/>
      <c r="EE377" s="37"/>
      <c r="EF377" s="37"/>
      <c r="EG377" s="37"/>
      <c r="EH377" s="37"/>
      <c r="EI377" s="37"/>
      <c r="EJ377" s="37"/>
      <c r="EK377" s="37"/>
      <c r="EL377" s="37"/>
      <c r="EM377" s="37"/>
      <c r="EN377" s="37"/>
      <c r="EO377" s="37"/>
    </row>
    <row r="378" spans="3:145" x14ac:dyDescent="0.4"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  <c r="EI378" s="37"/>
      <c r="EJ378" s="37"/>
      <c r="EK378" s="37"/>
      <c r="EL378" s="37"/>
      <c r="EM378" s="37"/>
      <c r="EN378" s="37"/>
      <c r="EO378" s="37"/>
    </row>
    <row r="379" spans="3:145" x14ac:dyDescent="0.4"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37"/>
      <c r="EF379" s="37"/>
      <c r="EG379" s="37"/>
      <c r="EH379" s="37"/>
      <c r="EI379" s="37"/>
      <c r="EJ379" s="37"/>
      <c r="EK379" s="37"/>
      <c r="EL379" s="37"/>
      <c r="EM379" s="37"/>
      <c r="EN379" s="37"/>
      <c r="EO379" s="37"/>
    </row>
    <row r="380" spans="3:145" x14ac:dyDescent="0.4"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37"/>
      <c r="DA380" s="37"/>
      <c r="DB380" s="37"/>
      <c r="DC380" s="37"/>
      <c r="DD380" s="37"/>
      <c r="DE380" s="37"/>
      <c r="DF380" s="37"/>
      <c r="DG380" s="37"/>
      <c r="DH380" s="37"/>
      <c r="DI380" s="37"/>
      <c r="DJ380" s="37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37"/>
      <c r="EF380" s="37"/>
      <c r="EG380" s="37"/>
      <c r="EH380" s="37"/>
      <c r="EI380" s="37"/>
      <c r="EJ380" s="37"/>
      <c r="EK380" s="37"/>
      <c r="EL380" s="37"/>
      <c r="EM380" s="37"/>
      <c r="EN380" s="37"/>
      <c r="EO380" s="37"/>
    </row>
    <row r="381" spans="3:145" x14ac:dyDescent="0.4"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  <c r="CF381" s="37"/>
      <c r="CG381" s="37"/>
      <c r="CH381" s="37"/>
      <c r="CI381" s="37"/>
      <c r="CJ381" s="37"/>
      <c r="CK381" s="37"/>
      <c r="CL381" s="37"/>
      <c r="CM381" s="37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37"/>
      <c r="EF381" s="37"/>
      <c r="EG381" s="37"/>
      <c r="EH381" s="37"/>
      <c r="EI381" s="37"/>
      <c r="EJ381" s="37"/>
      <c r="EK381" s="37"/>
      <c r="EL381" s="37"/>
      <c r="EM381" s="37"/>
      <c r="EN381" s="37"/>
      <c r="EO381" s="37"/>
    </row>
    <row r="382" spans="3:145" x14ac:dyDescent="0.4"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  <c r="EI382" s="37"/>
      <c r="EJ382" s="37"/>
      <c r="EK382" s="37"/>
      <c r="EL382" s="37"/>
      <c r="EM382" s="37"/>
      <c r="EN382" s="37"/>
      <c r="EO382" s="37"/>
    </row>
    <row r="383" spans="3:145" x14ac:dyDescent="0.4"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  <c r="EI383" s="37"/>
      <c r="EJ383" s="37"/>
      <c r="EK383" s="37"/>
      <c r="EL383" s="37"/>
      <c r="EM383" s="37"/>
      <c r="EN383" s="37"/>
      <c r="EO383" s="37"/>
    </row>
    <row r="384" spans="3:145" x14ac:dyDescent="0.4"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37"/>
      <c r="EF384" s="37"/>
      <c r="EG384" s="37"/>
      <c r="EH384" s="37"/>
      <c r="EI384" s="37"/>
      <c r="EJ384" s="37"/>
      <c r="EK384" s="37"/>
      <c r="EL384" s="37"/>
      <c r="EM384" s="37"/>
      <c r="EN384" s="37"/>
      <c r="EO384" s="37"/>
    </row>
    <row r="385" spans="3:145" x14ac:dyDescent="0.4"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  <c r="EI385" s="37"/>
      <c r="EJ385" s="37"/>
      <c r="EK385" s="37"/>
      <c r="EL385" s="37"/>
      <c r="EM385" s="37"/>
      <c r="EN385" s="37"/>
      <c r="EO385" s="37"/>
    </row>
    <row r="386" spans="3:145" x14ac:dyDescent="0.4"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  <c r="CF386" s="37"/>
      <c r="CG386" s="37"/>
      <c r="CH386" s="37"/>
      <c r="CI386" s="37"/>
      <c r="CJ386" s="37"/>
      <c r="CK386" s="37"/>
      <c r="CL386" s="37"/>
      <c r="CM386" s="37"/>
      <c r="CN386" s="37"/>
      <c r="CO386" s="37"/>
      <c r="CP386" s="37"/>
      <c r="CQ386" s="37"/>
      <c r="CR386" s="37"/>
      <c r="CS386" s="37"/>
      <c r="CT386" s="37"/>
      <c r="CU386" s="37"/>
      <c r="CV386" s="37"/>
      <c r="CW386" s="37"/>
      <c r="CX386" s="37"/>
      <c r="CY386" s="37"/>
      <c r="CZ386" s="37"/>
      <c r="DA386" s="37"/>
      <c r="DB386" s="37"/>
      <c r="DC386" s="37"/>
      <c r="DD386" s="37"/>
      <c r="DE386" s="37"/>
      <c r="DF386" s="37"/>
      <c r="DG386" s="37"/>
      <c r="DH386" s="37"/>
      <c r="DI386" s="37"/>
      <c r="DJ386" s="37"/>
      <c r="DK386" s="37"/>
      <c r="DL386" s="37"/>
      <c r="DM386" s="37"/>
      <c r="DN386" s="37"/>
      <c r="DO386" s="37"/>
      <c r="DP386" s="37"/>
      <c r="DQ386" s="37"/>
      <c r="DR386" s="37"/>
      <c r="DS386" s="37"/>
      <c r="DT386" s="37"/>
      <c r="DU386" s="37"/>
      <c r="DV386" s="37"/>
      <c r="DW386" s="37"/>
      <c r="DX386" s="37"/>
      <c r="DY386" s="37"/>
      <c r="DZ386" s="37"/>
      <c r="EA386" s="37"/>
      <c r="EB386" s="37"/>
      <c r="EC386" s="37"/>
      <c r="ED386" s="37"/>
      <c r="EE386" s="37"/>
      <c r="EF386" s="37"/>
      <c r="EG386" s="37"/>
      <c r="EH386" s="37"/>
      <c r="EI386" s="37"/>
      <c r="EJ386" s="37"/>
      <c r="EK386" s="37"/>
      <c r="EL386" s="37"/>
      <c r="EM386" s="37"/>
      <c r="EN386" s="37"/>
      <c r="EO386" s="37"/>
    </row>
    <row r="387" spans="3:145" x14ac:dyDescent="0.4"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  <c r="CF387" s="37"/>
      <c r="CG387" s="37"/>
      <c r="CH387" s="37"/>
      <c r="CI387" s="37"/>
      <c r="CJ387" s="37"/>
      <c r="CK387" s="37"/>
      <c r="CL387" s="37"/>
      <c r="CM387" s="37"/>
      <c r="CN387" s="37"/>
      <c r="CO387" s="37"/>
      <c r="CP387" s="37"/>
      <c r="CQ387" s="37"/>
      <c r="CR387" s="37"/>
      <c r="CS387" s="37"/>
      <c r="CT387" s="37"/>
      <c r="CU387" s="37"/>
      <c r="CV387" s="37"/>
      <c r="CW387" s="37"/>
      <c r="CX387" s="37"/>
      <c r="CY387" s="37"/>
      <c r="CZ387" s="37"/>
      <c r="DA387" s="37"/>
      <c r="DB387" s="37"/>
      <c r="DC387" s="37"/>
      <c r="DD387" s="37"/>
      <c r="DE387" s="37"/>
      <c r="DF387" s="37"/>
      <c r="DG387" s="37"/>
      <c r="DH387" s="37"/>
      <c r="DI387" s="37"/>
      <c r="DJ387" s="37"/>
      <c r="DK387" s="37"/>
      <c r="DL387" s="37"/>
      <c r="DM387" s="37"/>
      <c r="DN387" s="37"/>
      <c r="DO387" s="37"/>
      <c r="DP387" s="37"/>
      <c r="DQ387" s="37"/>
      <c r="DR387" s="37"/>
      <c r="DS387" s="37"/>
      <c r="DT387" s="37"/>
      <c r="DU387" s="37"/>
      <c r="DV387" s="37"/>
      <c r="DW387" s="37"/>
      <c r="DX387" s="37"/>
      <c r="DY387" s="37"/>
      <c r="DZ387" s="37"/>
      <c r="EA387" s="37"/>
      <c r="EB387" s="37"/>
      <c r="EC387" s="37"/>
      <c r="ED387" s="37"/>
      <c r="EE387" s="37"/>
      <c r="EF387" s="37"/>
      <c r="EG387" s="37"/>
      <c r="EH387" s="37"/>
      <c r="EI387" s="37"/>
      <c r="EJ387" s="37"/>
      <c r="EK387" s="37"/>
      <c r="EL387" s="37"/>
      <c r="EM387" s="37"/>
      <c r="EN387" s="37"/>
      <c r="EO387" s="37"/>
    </row>
    <row r="388" spans="3:145" x14ac:dyDescent="0.4"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</row>
    <row r="389" spans="3:145" x14ac:dyDescent="0.4"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</row>
    <row r="390" spans="3:145" x14ac:dyDescent="0.4"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  <c r="EI390" s="37"/>
      <c r="EJ390" s="37"/>
      <c r="EK390" s="37"/>
      <c r="EL390" s="37"/>
      <c r="EM390" s="37"/>
      <c r="EN390" s="37"/>
      <c r="EO390" s="37"/>
    </row>
    <row r="391" spans="3:145" x14ac:dyDescent="0.4"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  <c r="EI391" s="37"/>
      <c r="EJ391" s="37"/>
      <c r="EK391" s="37"/>
      <c r="EL391" s="37"/>
      <c r="EM391" s="37"/>
      <c r="EN391" s="37"/>
      <c r="EO391" s="37"/>
    </row>
    <row r="392" spans="3:145" x14ac:dyDescent="0.4"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  <c r="EI392" s="37"/>
      <c r="EJ392" s="37"/>
      <c r="EK392" s="37"/>
      <c r="EL392" s="37"/>
      <c r="EM392" s="37"/>
      <c r="EN392" s="37"/>
      <c r="EO392" s="37"/>
    </row>
    <row r="393" spans="3:145" x14ac:dyDescent="0.4"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</row>
    <row r="394" spans="3:145" x14ac:dyDescent="0.4"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37"/>
      <c r="DL394" s="37"/>
      <c r="DM394" s="37"/>
      <c r="DN394" s="37"/>
      <c r="DO394" s="37"/>
      <c r="DP394" s="37"/>
      <c r="DQ394" s="37"/>
      <c r="DR394" s="37"/>
      <c r="DS394" s="37"/>
      <c r="DT394" s="37"/>
      <c r="DU394" s="37"/>
      <c r="DV394" s="37"/>
      <c r="DW394" s="37"/>
      <c r="DX394" s="37"/>
      <c r="DY394" s="37"/>
      <c r="DZ394" s="37"/>
      <c r="EA394" s="37"/>
      <c r="EB394" s="37"/>
      <c r="EC394" s="37"/>
      <c r="ED394" s="37"/>
      <c r="EE394" s="37"/>
      <c r="EF394" s="37"/>
      <c r="EG394" s="37"/>
      <c r="EH394" s="37"/>
      <c r="EI394" s="37"/>
      <c r="EJ394" s="37"/>
      <c r="EK394" s="37"/>
      <c r="EL394" s="37"/>
      <c r="EM394" s="37"/>
      <c r="EN394" s="37"/>
      <c r="EO394" s="37"/>
    </row>
    <row r="395" spans="3:145" x14ac:dyDescent="0.4"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37"/>
      <c r="DA395" s="37"/>
      <c r="DB395" s="37"/>
      <c r="DC395" s="37"/>
      <c r="DD395" s="37"/>
      <c r="DE395" s="37"/>
      <c r="DF395" s="37"/>
      <c r="DG395" s="37"/>
      <c r="DH395" s="37"/>
      <c r="DI395" s="37"/>
      <c r="DJ395" s="37"/>
      <c r="DK395" s="37"/>
      <c r="DL395" s="37"/>
      <c r="DM395" s="37"/>
      <c r="DN395" s="37"/>
      <c r="DO395" s="37"/>
      <c r="DP395" s="37"/>
      <c r="DQ395" s="37"/>
      <c r="DR395" s="37"/>
      <c r="DS395" s="37"/>
      <c r="DT395" s="37"/>
      <c r="DU395" s="37"/>
      <c r="DV395" s="37"/>
      <c r="DW395" s="37"/>
      <c r="DX395" s="37"/>
      <c r="DY395" s="37"/>
      <c r="DZ395" s="37"/>
      <c r="EA395" s="37"/>
      <c r="EB395" s="37"/>
      <c r="EC395" s="37"/>
      <c r="ED395" s="37"/>
      <c r="EE395" s="37"/>
      <c r="EF395" s="37"/>
      <c r="EG395" s="37"/>
      <c r="EH395" s="37"/>
      <c r="EI395" s="37"/>
      <c r="EJ395" s="37"/>
      <c r="EK395" s="37"/>
      <c r="EL395" s="37"/>
      <c r="EM395" s="37"/>
      <c r="EN395" s="37"/>
      <c r="EO395" s="37"/>
    </row>
    <row r="396" spans="3:145" x14ac:dyDescent="0.4"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DD396" s="37"/>
      <c r="DE396" s="37"/>
      <c r="DF396" s="37"/>
      <c r="DG396" s="37"/>
      <c r="DH396" s="37"/>
      <c r="DI396" s="37"/>
      <c r="DJ396" s="37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  <c r="EE396" s="37"/>
      <c r="EF396" s="37"/>
      <c r="EG396" s="37"/>
      <c r="EH396" s="37"/>
      <c r="EI396" s="37"/>
      <c r="EJ396" s="37"/>
      <c r="EK396" s="37"/>
      <c r="EL396" s="37"/>
      <c r="EM396" s="37"/>
      <c r="EN396" s="37"/>
      <c r="EO396" s="37"/>
    </row>
    <row r="397" spans="3:145" x14ac:dyDescent="0.4"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  <c r="EI397" s="37"/>
      <c r="EJ397" s="37"/>
      <c r="EK397" s="37"/>
      <c r="EL397" s="37"/>
      <c r="EM397" s="37"/>
      <c r="EN397" s="37"/>
      <c r="EO397" s="37"/>
    </row>
    <row r="398" spans="3:145" x14ac:dyDescent="0.4"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DD398" s="37"/>
      <c r="DE398" s="37"/>
      <c r="DF398" s="37"/>
      <c r="DG398" s="37"/>
      <c r="DH398" s="37"/>
      <c r="DI398" s="37"/>
      <c r="DJ398" s="37"/>
      <c r="DK398" s="37"/>
      <c r="DL398" s="37"/>
      <c r="DM398" s="37"/>
      <c r="DN398" s="37"/>
      <c r="DO398" s="37"/>
      <c r="DP398" s="37"/>
      <c r="DQ398" s="37"/>
      <c r="DR398" s="37"/>
      <c r="DS398" s="37"/>
      <c r="DT398" s="37"/>
      <c r="DU398" s="37"/>
      <c r="DV398" s="37"/>
      <c r="DW398" s="37"/>
      <c r="DX398" s="37"/>
      <c r="DY398" s="37"/>
      <c r="DZ398" s="37"/>
      <c r="EA398" s="37"/>
      <c r="EB398" s="37"/>
      <c r="EC398" s="37"/>
      <c r="ED398" s="37"/>
      <c r="EE398" s="37"/>
      <c r="EF398" s="37"/>
      <c r="EG398" s="37"/>
      <c r="EH398" s="37"/>
      <c r="EI398" s="37"/>
      <c r="EJ398" s="37"/>
      <c r="EK398" s="37"/>
      <c r="EL398" s="37"/>
      <c r="EM398" s="37"/>
      <c r="EN398" s="37"/>
      <c r="EO398" s="37"/>
    </row>
    <row r="399" spans="3:145" x14ac:dyDescent="0.4"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</row>
    <row r="400" spans="3:145" x14ac:dyDescent="0.4"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  <c r="EI400" s="37"/>
      <c r="EJ400" s="37"/>
      <c r="EK400" s="37"/>
      <c r="EL400" s="37"/>
      <c r="EM400" s="37"/>
      <c r="EN400" s="37"/>
      <c r="EO400" s="37"/>
    </row>
    <row r="401" spans="3:145" x14ac:dyDescent="0.4"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DD401" s="37"/>
      <c r="DE401" s="37"/>
      <c r="DF401" s="37"/>
      <c r="DG401" s="37"/>
      <c r="DH401" s="37"/>
      <c r="DI401" s="37"/>
      <c r="DJ401" s="37"/>
      <c r="DK401" s="37"/>
      <c r="DL401" s="37"/>
      <c r="DM401" s="37"/>
      <c r="DN401" s="37"/>
      <c r="DO401" s="37"/>
      <c r="DP401" s="37"/>
      <c r="DQ401" s="37"/>
      <c r="DR401" s="37"/>
      <c r="DS401" s="37"/>
      <c r="DT401" s="37"/>
      <c r="DU401" s="37"/>
      <c r="DV401" s="37"/>
      <c r="DW401" s="37"/>
      <c r="DX401" s="37"/>
      <c r="DY401" s="37"/>
      <c r="DZ401" s="37"/>
      <c r="EA401" s="37"/>
      <c r="EB401" s="37"/>
      <c r="EC401" s="37"/>
      <c r="ED401" s="37"/>
      <c r="EE401" s="37"/>
      <c r="EF401" s="37"/>
      <c r="EG401" s="37"/>
      <c r="EH401" s="37"/>
      <c r="EI401" s="37"/>
      <c r="EJ401" s="37"/>
      <c r="EK401" s="37"/>
      <c r="EL401" s="37"/>
      <c r="EM401" s="37"/>
      <c r="EN401" s="37"/>
      <c r="EO401" s="37"/>
    </row>
    <row r="402" spans="3:145" x14ac:dyDescent="0.4"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  <c r="EI402" s="37"/>
      <c r="EJ402" s="37"/>
      <c r="EK402" s="37"/>
      <c r="EL402" s="37"/>
      <c r="EM402" s="37"/>
      <c r="EN402" s="37"/>
      <c r="EO402" s="37"/>
    </row>
    <row r="403" spans="3:145" x14ac:dyDescent="0.4"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  <c r="EI403" s="37"/>
      <c r="EJ403" s="37"/>
      <c r="EK403" s="37"/>
      <c r="EL403" s="37"/>
      <c r="EM403" s="37"/>
      <c r="EN403" s="37"/>
      <c r="EO403" s="37"/>
    </row>
    <row r="404" spans="3:145" x14ac:dyDescent="0.4"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  <c r="EI404" s="37"/>
      <c r="EJ404" s="37"/>
      <c r="EK404" s="37"/>
      <c r="EL404" s="37"/>
      <c r="EM404" s="37"/>
      <c r="EN404" s="37"/>
      <c r="EO404" s="37"/>
    </row>
    <row r="405" spans="3:145" x14ac:dyDescent="0.4"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  <c r="EI405" s="37"/>
      <c r="EJ405" s="37"/>
      <c r="EK405" s="37"/>
      <c r="EL405" s="37"/>
      <c r="EM405" s="37"/>
      <c r="EN405" s="37"/>
      <c r="EO405" s="37"/>
    </row>
    <row r="406" spans="3:145" x14ac:dyDescent="0.4"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37"/>
      <c r="CM406" s="37"/>
      <c r="CN406" s="37"/>
      <c r="CO406" s="37"/>
      <c r="CP406" s="37"/>
      <c r="CQ406" s="37"/>
      <c r="CR406" s="37"/>
      <c r="CS406" s="37"/>
      <c r="CT406" s="37"/>
      <c r="CU406" s="37"/>
      <c r="CV406" s="37"/>
      <c r="CW406" s="37"/>
      <c r="CX406" s="37"/>
      <c r="CY406" s="37"/>
      <c r="CZ406" s="37"/>
      <c r="DA406" s="37"/>
      <c r="DB406" s="37"/>
      <c r="DC406" s="37"/>
      <c r="DD406" s="37"/>
      <c r="DE406" s="37"/>
      <c r="DF406" s="37"/>
      <c r="DG406" s="37"/>
      <c r="DH406" s="37"/>
      <c r="DI406" s="37"/>
      <c r="DJ406" s="37"/>
      <c r="DK406" s="37"/>
      <c r="DL406" s="37"/>
      <c r="DM406" s="37"/>
      <c r="DN406" s="37"/>
      <c r="DO406" s="37"/>
      <c r="DP406" s="37"/>
      <c r="DQ406" s="37"/>
      <c r="DR406" s="37"/>
      <c r="DS406" s="37"/>
      <c r="DT406" s="37"/>
      <c r="DU406" s="37"/>
      <c r="DV406" s="37"/>
      <c r="DW406" s="37"/>
      <c r="DX406" s="37"/>
      <c r="DY406" s="37"/>
      <c r="DZ406" s="37"/>
      <c r="EA406" s="37"/>
      <c r="EB406" s="37"/>
      <c r="EC406" s="37"/>
      <c r="ED406" s="37"/>
      <c r="EE406" s="37"/>
      <c r="EF406" s="37"/>
      <c r="EG406" s="37"/>
      <c r="EH406" s="37"/>
      <c r="EI406" s="37"/>
      <c r="EJ406" s="37"/>
      <c r="EK406" s="37"/>
      <c r="EL406" s="37"/>
      <c r="EM406" s="37"/>
      <c r="EN406" s="37"/>
      <c r="EO406" s="37"/>
    </row>
    <row r="407" spans="3:145" x14ac:dyDescent="0.4"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37"/>
      <c r="CM407" s="37"/>
      <c r="CN407" s="37"/>
      <c r="CO407" s="37"/>
      <c r="CP407" s="37"/>
      <c r="CQ407" s="37"/>
      <c r="CR407" s="37"/>
      <c r="CS407" s="37"/>
      <c r="CT407" s="37"/>
      <c r="CU407" s="37"/>
      <c r="CV407" s="37"/>
      <c r="CW407" s="37"/>
      <c r="CX407" s="37"/>
      <c r="CY407" s="37"/>
      <c r="CZ407" s="37"/>
      <c r="DA407" s="37"/>
      <c r="DB407" s="37"/>
      <c r="DC407" s="37"/>
      <c r="DD407" s="37"/>
      <c r="DE407" s="37"/>
      <c r="DF407" s="37"/>
      <c r="DG407" s="37"/>
      <c r="DH407" s="37"/>
      <c r="DI407" s="37"/>
      <c r="DJ407" s="37"/>
      <c r="DK407" s="37"/>
      <c r="DL407" s="37"/>
      <c r="DM407" s="37"/>
      <c r="DN407" s="37"/>
      <c r="DO407" s="37"/>
      <c r="DP407" s="37"/>
      <c r="DQ407" s="37"/>
      <c r="DR407" s="37"/>
      <c r="DS407" s="37"/>
      <c r="DT407" s="37"/>
      <c r="DU407" s="37"/>
      <c r="DV407" s="37"/>
      <c r="DW407" s="37"/>
      <c r="DX407" s="37"/>
      <c r="DY407" s="37"/>
      <c r="DZ407" s="37"/>
      <c r="EA407" s="37"/>
      <c r="EB407" s="37"/>
      <c r="EC407" s="37"/>
      <c r="ED407" s="37"/>
      <c r="EE407" s="37"/>
      <c r="EF407" s="37"/>
      <c r="EG407" s="37"/>
      <c r="EH407" s="37"/>
      <c r="EI407" s="37"/>
      <c r="EJ407" s="37"/>
      <c r="EK407" s="37"/>
      <c r="EL407" s="37"/>
      <c r="EM407" s="37"/>
      <c r="EN407" s="37"/>
      <c r="EO407" s="37"/>
    </row>
    <row r="408" spans="3:145" x14ac:dyDescent="0.4"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  <c r="EI408" s="37"/>
      <c r="EJ408" s="37"/>
      <c r="EK408" s="37"/>
      <c r="EL408" s="37"/>
      <c r="EM408" s="37"/>
      <c r="EN408" s="37"/>
      <c r="EO408" s="37"/>
    </row>
    <row r="409" spans="3:145" x14ac:dyDescent="0.4"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37"/>
      <c r="DL409" s="37"/>
      <c r="DM409" s="37"/>
      <c r="DN409" s="37"/>
      <c r="DO409" s="37"/>
      <c r="DP409" s="37"/>
      <c r="DQ409" s="37"/>
      <c r="DR409" s="37"/>
      <c r="DS409" s="37"/>
      <c r="DT409" s="37"/>
      <c r="DU409" s="37"/>
      <c r="DV409" s="37"/>
      <c r="DW409" s="37"/>
      <c r="DX409" s="37"/>
      <c r="DY409" s="37"/>
      <c r="DZ409" s="37"/>
      <c r="EA409" s="37"/>
      <c r="EB409" s="37"/>
      <c r="EC409" s="37"/>
      <c r="ED409" s="37"/>
      <c r="EE409" s="37"/>
      <c r="EF409" s="37"/>
      <c r="EG409" s="37"/>
      <c r="EH409" s="37"/>
      <c r="EI409" s="37"/>
      <c r="EJ409" s="37"/>
      <c r="EK409" s="37"/>
      <c r="EL409" s="37"/>
      <c r="EM409" s="37"/>
      <c r="EN409" s="37"/>
      <c r="EO409" s="37"/>
    </row>
    <row r="410" spans="3:145" x14ac:dyDescent="0.4"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  <c r="EI410" s="37"/>
      <c r="EJ410" s="37"/>
      <c r="EK410" s="37"/>
      <c r="EL410" s="37"/>
      <c r="EM410" s="37"/>
      <c r="EN410" s="37"/>
      <c r="EO410" s="37"/>
    </row>
    <row r="411" spans="3:145" x14ac:dyDescent="0.4"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37"/>
      <c r="DL411" s="37"/>
      <c r="DM411" s="37"/>
      <c r="DN411" s="37"/>
      <c r="DO411" s="37"/>
      <c r="DP411" s="37"/>
      <c r="DQ411" s="37"/>
      <c r="DR411" s="37"/>
      <c r="DS411" s="37"/>
      <c r="DT411" s="37"/>
      <c r="DU411" s="37"/>
      <c r="DV411" s="37"/>
      <c r="DW411" s="37"/>
      <c r="DX411" s="37"/>
      <c r="DY411" s="37"/>
      <c r="DZ411" s="37"/>
      <c r="EA411" s="37"/>
      <c r="EB411" s="37"/>
      <c r="EC411" s="37"/>
      <c r="ED411" s="37"/>
      <c r="EE411" s="37"/>
      <c r="EF411" s="37"/>
      <c r="EG411" s="37"/>
      <c r="EH411" s="37"/>
      <c r="EI411" s="37"/>
      <c r="EJ411" s="37"/>
      <c r="EK411" s="37"/>
      <c r="EL411" s="37"/>
      <c r="EM411" s="37"/>
      <c r="EN411" s="37"/>
      <c r="EO411" s="37"/>
    </row>
    <row r="412" spans="3:145" x14ac:dyDescent="0.4"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37"/>
      <c r="CI412" s="37"/>
      <c r="CJ412" s="37"/>
      <c r="CK412" s="37"/>
      <c r="CL412" s="37"/>
      <c r="CM412" s="37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  <c r="EI412" s="37"/>
      <c r="EJ412" s="37"/>
      <c r="EK412" s="37"/>
      <c r="EL412" s="37"/>
      <c r="EM412" s="37"/>
      <c r="EN412" s="37"/>
      <c r="EO412" s="37"/>
    </row>
    <row r="413" spans="3:145" x14ac:dyDescent="0.4"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  <c r="EI413" s="37"/>
      <c r="EJ413" s="37"/>
      <c r="EK413" s="37"/>
      <c r="EL413" s="37"/>
      <c r="EM413" s="37"/>
      <c r="EN413" s="37"/>
      <c r="EO413" s="37"/>
    </row>
    <row r="414" spans="3:145" x14ac:dyDescent="0.4"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37"/>
      <c r="CM414" s="37"/>
      <c r="CN414" s="37"/>
      <c r="CO414" s="37"/>
      <c r="CP414" s="37"/>
      <c r="CQ414" s="37"/>
      <c r="CR414" s="37"/>
      <c r="CS414" s="37"/>
      <c r="CT414" s="37"/>
      <c r="CU414" s="37"/>
      <c r="CV414" s="37"/>
      <c r="CW414" s="37"/>
      <c r="CX414" s="37"/>
      <c r="CY414" s="37"/>
      <c r="CZ414" s="37"/>
      <c r="DA414" s="37"/>
      <c r="DB414" s="37"/>
      <c r="DC414" s="37"/>
      <c r="DD414" s="37"/>
      <c r="DE414" s="37"/>
      <c r="DF414" s="37"/>
      <c r="DG414" s="37"/>
      <c r="DH414" s="37"/>
      <c r="DI414" s="37"/>
      <c r="DJ414" s="37"/>
      <c r="DK414" s="37"/>
      <c r="DL414" s="37"/>
      <c r="DM414" s="37"/>
      <c r="DN414" s="37"/>
      <c r="DO414" s="37"/>
      <c r="DP414" s="37"/>
      <c r="DQ414" s="37"/>
      <c r="DR414" s="37"/>
      <c r="DS414" s="37"/>
      <c r="DT414" s="37"/>
      <c r="DU414" s="37"/>
      <c r="DV414" s="37"/>
      <c r="DW414" s="37"/>
      <c r="DX414" s="37"/>
      <c r="DY414" s="37"/>
      <c r="DZ414" s="37"/>
      <c r="EA414" s="37"/>
      <c r="EB414" s="37"/>
      <c r="EC414" s="37"/>
      <c r="ED414" s="37"/>
      <c r="EE414" s="37"/>
      <c r="EF414" s="37"/>
      <c r="EG414" s="37"/>
      <c r="EH414" s="37"/>
      <c r="EI414" s="37"/>
      <c r="EJ414" s="37"/>
      <c r="EK414" s="37"/>
      <c r="EL414" s="37"/>
      <c r="EM414" s="37"/>
      <c r="EN414" s="37"/>
      <c r="EO414" s="37"/>
    </row>
    <row r="415" spans="3:145" x14ac:dyDescent="0.4"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37"/>
      <c r="CM415" s="37"/>
      <c r="CN415" s="37"/>
      <c r="CO415" s="37"/>
      <c r="CP415" s="37"/>
      <c r="CQ415" s="37"/>
      <c r="CR415" s="37"/>
      <c r="CS415" s="37"/>
      <c r="CT415" s="37"/>
      <c r="CU415" s="37"/>
      <c r="CV415" s="37"/>
      <c r="CW415" s="37"/>
      <c r="CX415" s="37"/>
      <c r="CY415" s="37"/>
      <c r="CZ415" s="37"/>
      <c r="DA415" s="37"/>
      <c r="DB415" s="37"/>
      <c r="DC415" s="37"/>
      <c r="DD415" s="37"/>
      <c r="DE415" s="37"/>
      <c r="DF415" s="37"/>
      <c r="DG415" s="37"/>
      <c r="DH415" s="37"/>
      <c r="DI415" s="37"/>
      <c r="DJ415" s="37"/>
      <c r="DK415" s="37"/>
      <c r="DL415" s="37"/>
      <c r="DM415" s="37"/>
      <c r="DN415" s="37"/>
      <c r="DO415" s="37"/>
      <c r="DP415" s="37"/>
      <c r="DQ415" s="37"/>
      <c r="DR415" s="37"/>
      <c r="DS415" s="37"/>
      <c r="DT415" s="37"/>
      <c r="DU415" s="37"/>
      <c r="DV415" s="37"/>
      <c r="DW415" s="37"/>
      <c r="DX415" s="37"/>
      <c r="DY415" s="37"/>
      <c r="DZ415" s="37"/>
      <c r="EA415" s="37"/>
      <c r="EB415" s="37"/>
      <c r="EC415" s="37"/>
      <c r="ED415" s="37"/>
      <c r="EE415" s="37"/>
      <c r="EF415" s="37"/>
      <c r="EG415" s="37"/>
      <c r="EH415" s="37"/>
      <c r="EI415" s="37"/>
      <c r="EJ415" s="37"/>
      <c r="EK415" s="37"/>
      <c r="EL415" s="37"/>
      <c r="EM415" s="37"/>
      <c r="EN415" s="37"/>
      <c r="EO415" s="37"/>
    </row>
    <row r="416" spans="3:145" x14ac:dyDescent="0.4"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  <c r="EI416" s="37"/>
      <c r="EJ416" s="37"/>
      <c r="EK416" s="37"/>
      <c r="EL416" s="37"/>
      <c r="EM416" s="37"/>
      <c r="EN416" s="37"/>
      <c r="EO416" s="37"/>
    </row>
    <row r="417" spans="3:145" x14ac:dyDescent="0.4"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37"/>
      <c r="DL417" s="37"/>
      <c r="DM417" s="37"/>
      <c r="DN417" s="37"/>
      <c r="DO417" s="37"/>
      <c r="DP417" s="37"/>
      <c r="DQ417" s="37"/>
      <c r="DR417" s="37"/>
      <c r="DS417" s="37"/>
      <c r="DT417" s="37"/>
      <c r="DU417" s="37"/>
      <c r="DV417" s="37"/>
      <c r="DW417" s="37"/>
      <c r="DX417" s="37"/>
      <c r="DY417" s="37"/>
      <c r="DZ417" s="37"/>
      <c r="EA417" s="37"/>
      <c r="EB417" s="37"/>
      <c r="EC417" s="37"/>
      <c r="ED417" s="37"/>
      <c r="EE417" s="37"/>
      <c r="EF417" s="37"/>
      <c r="EG417" s="37"/>
      <c r="EH417" s="37"/>
      <c r="EI417" s="37"/>
      <c r="EJ417" s="37"/>
      <c r="EK417" s="37"/>
      <c r="EL417" s="37"/>
      <c r="EM417" s="37"/>
      <c r="EN417" s="37"/>
      <c r="EO417" s="37"/>
    </row>
    <row r="418" spans="3:145" x14ac:dyDescent="0.4"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  <c r="EI418" s="37"/>
      <c r="EJ418" s="37"/>
      <c r="EK418" s="37"/>
      <c r="EL418" s="37"/>
      <c r="EM418" s="37"/>
      <c r="EN418" s="37"/>
      <c r="EO418" s="37"/>
    </row>
    <row r="419" spans="3:145" x14ac:dyDescent="0.4"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  <c r="EI419" s="37"/>
      <c r="EJ419" s="37"/>
      <c r="EK419" s="37"/>
      <c r="EL419" s="37"/>
      <c r="EM419" s="37"/>
      <c r="EN419" s="37"/>
      <c r="EO419" s="37"/>
    </row>
    <row r="420" spans="3:145" x14ac:dyDescent="0.4"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37"/>
      <c r="DL420" s="37"/>
      <c r="DM420" s="37"/>
      <c r="DN420" s="37"/>
      <c r="DO420" s="37"/>
      <c r="DP420" s="37"/>
      <c r="DQ420" s="37"/>
      <c r="DR420" s="37"/>
      <c r="DS420" s="37"/>
      <c r="DT420" s="37"/>
      <c r="DU420" s="37"/>
      <c r="DV420" s="37"/>
      <c r="DW420" s="37"/>
      <c r="DX420" s="37"/>
      <c r="DY420" s="37"/>
      <c r="DZ420" s="37"/>
      <c r="EA420" s="37"/>
      <c r="EB420" s="37"/>
      <c r="EC420" s="37"/>
      <c r="ED420" s="37"/>
      <c r="EE420" s="37"/>
      <c r="EF420" s="37"/>
      <c r="EG420" s="37"/>
      <c r="EH420" s="37"/>
      <c r="EI420" s="37"/>
      <c r="EJ420" s="37"/>
      <c r="EK420" s="37"/>
      <c r="EL420" s="37"/>
      <c r="EM420" s="37"/>
      <c r="EN420" s="37"/>
      <c r="EO420" s="37"/>
    </row>
    <row r="421" spans="3:145" x14ac:dyDescent="0.4"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37"/>
      <c r="CM421" s="37"/>
      <c r="CN421" s="37"/>
      <c r="CO421" s="37"/>
      <c r="CP421" s="37"/>
      <c r="CQ421" s="37"/>
      <c r="CR421" s="37"/>
      <c r="CS421" s="37"/>
      <c r="CT421" s="37"/>
      <c r="CU421" s="37"/>
      <c r="CV421" s="37"/>
      <c r="CW421" s="37"/>
      <c r="CX421" s="37"/>
      <c r="CY421" s="37"/>
      <c r="CZ421" s="37"/>
      <c r="DA421" s="37"/>
      <c r="DB421" s="37"/>
      <c r="DC421" s="37"/>
      <c r="DD421" s="37"/>
      <c r="DE421" s="37"/>
      <c r="DF421" s="37"/>
      <c r="DG421" s="37"/>
      <c r="DH421" s="37"/>
      <c r="DI421" s="37"/>
      <c r="DJ421" s="37"/>
      <c r="DK421" s="37"/>
      <c r="DL421" s="37"/>
      <c r="DM421" s="37"/>
      <c r="DN421" s="37"/>
      <c r="DO421" s="37"/>
      <c r="DP421" s="37"/>
      <c r="DQ421" s="37"/>
      <c r="DR421" s="37"/>
      <c r="DS421" s="37"/>
      <c r="DT421" s="37"/>
      <c r="DU421" s="37"/>
      <c r="DV421" s="37"/>
      <c r="DW421" s="37"/>
      <c r="DX421" s="37"/>
      <c r="DY421" s="37"/>
      <c r="DZ421" s="37"/>
      <c r="EA421" s="37"/>
      <c r="EB421" s="37"/>
      <c r="EC421" s="37"/>
      <c r="ED421" s="37"/>
      <c r="EE421" s="37"/>
      <c r="EF421" s="37"/>
      <c r="EG421" s="37"/>
      <c r="EH421" s="37"/>
      <c r="EI421" s="37"/>
      <c r="EJ421" s="37"/>
      <c r="EK421" s="37"/>
      <c r="EL421" s="37"/>
      <c r="EM421" s="37"/>
      <c r="EN421" s="37"/>
      <c r="EO421" s="37"/>
    </row>
    <row r="422" spans="3:145" x14ac:dyDescent="0.4"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</row>
    <row r="423" spans="3:145" x14ac:dyDescent="0.4"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37"/>
      <c r="CM423" s="37"/>
      <c r="CN423" s="37"/>
      <c r="CO423" s="37"/>
      <c r="CP423" s="37"/>
      <c r="CQ423" s="37"/>
      <c r="CR423" s="37"/>
      <c r="CS423" s="37"/>
      <c r="CT423" s="37"/>
      <c r="CU423" s="37"/>
      <c r="CV423" s="37"/>
      <c r="CW423" s="37"/>
      <c r="CX423" s="37"/>
      <c r="CY423" s="37"/>
      <c r="CZ423" s="37"/>
      <c r="DA423" s="37"/>
      <c r="DB423" s="37"/>
      <c r="DC423" s="37"/>
      <c r="DD423" s="37"/>
      <c r="DE423" s="37"/>
      <c r="DF423" s="37"/>
      <c r="DG423" s="37"/>
      <c r="DH423" s="37"/>
      <c r="DI423" s="37"/>
      <c r="DJ423" s="37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37"/>
      <c r="EF423" s="37"/>
      <c r="EG423" s="37"/>
      <c r="EH423" s="37"/>
      <c r="EI423" s="37"/>
      <c r="EJ423" s="37"/>
      <c r="EK423" s="37"/>
      <c r="EL423" s="37"/>
      <c r="EM423" s="37"/>
      <c r="EN423" s="37"/>
      <c r="EO423" s="37"/>
    </row>
    <row r="424" spans="3:145" x14ac:dyDescent="0.4"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37"/>
      <c r="CM424" s="37"/>
      <c r="CN424" s="37"/>
      <c r="CO424" s="37"/>
      <c r="CP424" s="37"/>
      <c r="CQ424" s="37"/>
      <c r="CR424" s="37"/>
      <c r="CS424" s="37"/>
      <c r="CT424" s="37"/>
      <c r="CU424" s="37"/>
      <c r="CV424" s="37"/>
      <c r="CW424" s="37"/>
      <c r="CX424" s="37"/>
      <c r="CY424" s="37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37"/>
      <c r="EF424" s="37"/>
      <c r="EG424" s="37"/>
      <c r="EH424" s="37"/>
      <c r="EI424" s="37"/>
      <c r="EJ424" s="37"/>
      <c r="EK424" s="37"/>
      <c r="EL424" s="37"/>
      <c r="EM424" s="37"/>
      <c r="EN424" s="37"/>
      <c r="EO424" s="37"/>
    </row>
    <row r="425" spans="3:145" x14ac:dyDescent="0.4"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  <c r="CF425" s="37"/>
      <c r="CG425" s="37"/>
      <c r="CH425" s="37"/>
      <c r="CI425" s="37"/>
      <c r="CJ425" s="37"/>
      <c r="CK425" s="37"/>
      <c r="CL425" s="37"/>
      <c r="CM425" s="37"/>
      <c r="CN425" s="37"/>
      <c r="CO425" s="37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37"/>
      <c r="DG425" s="37"/>
      <c r="DH425" s="37"/>
      <c r="DI425" s="37"/>
      <c r="DJ425" s="37"/>
      <c r="DK425" s="37"/>
      <c r="DL425" s="37"/>
      <c r="DM425" s="37"/>
      <c r="DN425" s="37"/>
      <c r="DO425" s="37"/>
      <c r="DP425" s="37"/>
      <c r="DQ425" s="37"/>
      <c r="DR425" s="37"/>
      <c r="DS425" s="37"/>
      <c r="DT425" s="37"/>
      <c r="DU425" s="37"/>
      <c r="DV425" s="37"/>
      <c r="DW425" s="37"/>
      <c r="DX425" s="37"/>
      <c r="DY425" s="37"/>
      <c r="DZ425" s="37"/>
      <c r="EA425" s="37"/>
      <c r="EB425" s="37"/>
      <c r="EC425" s="37"/>
      <c r="ED425" s="37"/>
      <c r="EE425" s="37"/>
      <c r="EF425" s="37"/>
      <c r="EG425" s="37"/>
      <c r="EH425" s="37"/>
      <c r="EI425" s="37"/>
      <c r="EJ425" s="37"/>
      <c r="EK425" s="37"/>
      <c r="EL425" s="37"/>
      <c r="EM425" s="37"/>
      <c r="EN425" s="37"/>
      <c r="EO425" s="37"/>
    </row>
  </sheetData>
  <mergeCells count="27">
    <mergeCell ref="A238:B238"/>
    <mergeCell ref="A232:B232"/>
    <mergeCell ref="A233:B233"/>
    <mergeCell ref="A234:B234"/>
    <mergeCell ref="A235:B235"/>
    <mergeCell ref="A236:B236"/>
    <mergeCell ref="A237:B237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</mergeCells>
  <conditionalFormatting sqref="EK232 EI9:EI12 EK9:EK214 EH232:EI232 EH9:EH214 Z69:Z102 U9:U68 CT9:CT214 BQ9:BR214 DF9:DF214 Y9:Z68 AP9:AP214 DL9:DL214 DX28:DX214 DJ9:DJ214 DT28 DV28:DV214 BO9:BP60 DO28:DR214 Q9:T215 AP224:AP225 BQ224:BR225 DJ224:DJ225 DL224:DL225 DF224:DF225 DO224:DR225 DV224:DV225 DX224:DX225 EH224:EH225 EK224:EK225 CT224:CT225 Q224:T225">
    <cfRule type="cellIs" dxfId="125" priority="119" stopIfTrue="1" operator="greaterThanOrEqual">
      <formula>40</formula>
    </cfRule>
  </conditionalFormatting>
  <conditionalFormatting sqref="I227">
    <cfRule type="cellIs" dxfId="124" priority="120" stopIfTrue="1" operator="greaterThanOrEqual">
      <formula>40</formula>
    </cfRule>
    <cfRule type="cellIs" dxfId="123" priority="121" stopIfTrue="1" operator="lessThan">
      <formula>0</formula>
    </cfRule>
  </conditionalFormatting>
  <conditionalFormatting sqref="C226:Z226">
    <cfRule type="cellIs" dxfId="122" priority="122" stopIfTrue="1" operator="greaterThanOrEqual">
      <formula>40</formula>
    </cfRule>
  </conditionalFormatting>
  <conditionalFormatting sqref="AA9:AO214 DA9:DE214 DY9:EA214 AA215:AL223 DA215:DB223 C9:P225 AA224:AO225 DA224:DE225 DY224:EA225 BY9:CS225">
    <cfRule type="cellIs" dxfId="121" priority="123" stopIfTrue="1" operator="greaterThanOrEqual">
      <formula>40</formula>
    </cfRule>
    <cfRule type="cellIs" dxfId="120" priority="124" stopIfTrue="1" operator="greaterThanOrEqual">
      <formula>20</formula>
    </cfRule>
  </conditionalFormatting>
  <conditionalFormatting sqref="BO61:BP214 AW9:AW89 AX9:BN225 AW123:AW225 BO224:BP225">
    <cfRule type="cellIs" dxfId="119" priority="125" stopIfTrue="1" operator="greaterThanOrEqual">
      <formula>40</formula>
    </cfRule>
    <cfRule type="cellIs" dxfId="118" priority="126" stopIfTrue="1" operator="greaterThan">
      <formula>20</formula>
    </cfRule>
  </conditionalFormatting>
  <conditionalFormatting sqref="AP215">
    <cfRule type="cellIs" dxfId="117" priority="116" stopIfTrue="1" operator="greaterThanOrEqual">
      <formula>40</formula>
    </cfRule>
  </conditionalFormatting>
  <conditionalFormatting sqref="AM215:AO215">
    <cfRule type="cellIs" dxfId="116" priority="117" stopIfTrue="1" operator="greaterThanOrEqual">
      <formula>40</formula>
    </cfRule>
    <cfRule type="cellIs" dxfId="115" priority="118" stopIfTrue="1" operator="greaterThanOrEqual">
      <formula>20</formula>
    </cfRule>
  </conditionalFormatting>
  <conditionalFormatting sqref="AP216">
    <cfRule type="cellIs" dxfId="114" priority="113" stopIfTrue="1" operator="greaterThanOrEqual">
      <formula>40</formula>
    </cfRule>
  </conditionalFormatting>
  <conditionalFormatting sqref="AM216:AO216">
    <cfRule type="cellIs" dxfId="113" priority="114" stopIfTrue="1" operator="greaterThanOrEqual">
      <formula>40</formula>
    </cfRule>
    <cfRule type="cellIs" dxfId="112" priority="115" stopIfTrue="1" operator="greaterThanOrEqual">
      <formula>20</formula>
    </cfRule>
  </conditionalFormatting>
  <conditionalFormatting sqref="AP217">
    <cfRule type="cellIs" dxfId="111" priority="110" stopIfTrue="1" operator="greaterThanOrEqual">
      <formula>40</formula>
    </cfRule>
  </conditionalFormatting>
  <conditionalFormatting sqref="AM217:AO217">
    <cfRule type="cellIs" dxfId="110" priority="111" stopIfTrue="1" operator="greaterThanOrEqual">
      <formula>40</formula>
    </cfRule>
    <cfRule type="cellIs" dxfId="109" priority="112" stopIfTrue="1" operator="greaterThanOrEqual">
      <formula>20</formula>
    </cfRule>
  </conditionalFormatting>
  <conditionalFormatting sqref="AP218">
    <cfRule type="cellIs" dxfId="108" priority="107" stopIfTrue="1" operator="greaterThanOrEqual">
      <formula>40</formula>
    </cfRule>
  </conditionalFormatting>
  <conditionalFormatting sqref="AM218:AO218">
    <cfRule type="cellIs" dxfId="107" priority="108" stopIfTrue="1" operator="greaterThanOrEqual">
      <formula>40</formula>
    </cfRule>
    <cfRule type="cellIs" dxfId="106" priority="109" stopIfTrue="1" operator="greaterThanOrEqual">
      <formula>20</formula>
    </cfRule>
  </conditionalFormatting>
  <conditionalFormatting sqref="AP219">
    <cfRule type="cellIs" dxfId="105" priority="104" stopIfTrue="1" operator="greaterThanOrEqual">
      <formula>40</formula>
    </cfRule>
  </conditionalFormatting>
  <conditionalFormatting sqref="AM219:AO219">
    <cfRule type="cellIs" dxfId="104" priority="105" stopIfTrue="1" operator="greaterThanOrEqual">
      <formula>40</formula>
    </cfRule>
    <cfRule type="cellIs" dxfId="103" priority="106" stopIfTrue="1" operator="greaterThanOrEqual">
      <formula>20</formula>
    </cfRule>
  </conditionalFormatting>
  <conditionalFormatting sqref="AP220">
    <cfRule type="cellIs" dxfId="102" priority="101" stopIfTrue="1" operator="greaterThanOrEqual">
      <formula>40</formula>
    </cfRule>
  </conditionalFormatting>
  <conditionalFormatting sqref="AM220:AO220">
    <cfRule type="cellIs" dxfId="101" priority="102" stopIfTrue="1" operator="greaterThanOrEqual">
      <formula>40</formula>
    </cfRule>
    <cfRule type="cellIs" dxfId="100" priority="103" stopIfTrue="1" operator="greaterThanOrEqual">
      <formula>20</formula>
    </cfRule>
  </conditionalFormatting>
  <conditionalFormatting sqref="AP221">
    <cfRule type="cellIs" dxfId="99" priority="98" stopIfTrue="1" operator="greaterThanOrEqual">
      <formula>40</formula>
    </cfRule>
  </conditionalFormatting>
  <conditionalFormatting sqref="AM221:AO221">
    <cfRule type="cellIs" dxfId="98" priority="99" stopIfTrue="1" operator="greaterThanOrEqual">
      <formula>40</formula>
    </cfRule>
    <cfRule type="cellIs" dxfId="97" priority="100" stopIfTrue="1" operator="greaterThanOrEqual">
      <formula>20</formula>
    </cfRule>
  </conditionalFormatting>
  <conditionalFormatting sqref="AP222">
    <cfRule type="cellIs" dxfId="96" priority="95" stopIfTrue="1" operator="greaterThanOrEqual">
      <formula>40</formula>
    </cfRule>
  </conditionalFormatting>
  <conditionalFormatting sqref="AM222:AO222">
    <cfRule type="cellIs" dxfId="95" priority="96" stopIfTrue="1" operator="greaterThanOrEqual">
      <formula>40</formula>
    </cfRule>
    <cfRule type="cellIs" dxfId="94" priority="97" stopIfTrue="1" operator="greaterThanOrEqual">
      <formula>20</formula>
    </cfRule>
  </conditionalFormatting>
  <conditionalFormatting sqref="AP223">
    <cfRule type="cellIs" dxfId="93" priority="92" stopIfTrue="1" operator="greaterThanOrEqual">
      <formula>40</formula>
    </cfRule>
  </conditionalFormatting>
  <conditionalFormatting sqref="AM223:AO223">
    <cfRule type="cellIs" dxfId="92" priority="93" stopIfTrue="1" operator="greaterThanOrEqual">
      <formula>40</formula>
    </cfRule>
    <cfRule type="cellIs" dxfId="91" priority="94" stopIfTrue="1" operator="greaterThanOrEqual">
      <formula>20</formula>
    </cfRule>
  </conditionalFormatting>
  <conditionalFormatting sqref="BQ215:BR215">
    <cfRule type="cellIs" dxfId="90" priority="89" stopIfTrue="1" operator="greaterThanOrEqual">
      <formula>40</formula>
    </cfRule>
  </conditionalFormatting>
  <conditionalFormatting sqref="BO215:BP215">
    <cfRule type="cellIs" dxfId="89" priority="90" stopIfTrue="1" operator="greaterThanOrEqual">
      <formula>40</formula>
    </cfRule>
    <cfRule type="cellIs" dxfId="88" priority="91" stopIfTrue="1" operator="greaterThan">
      <formula>20</formula>
    </cfRule>
  </conditionalFormatting>
  <conditionalFormatting sqref="BQ216:BR216">
    <cfRule type="cellIs" dxfId="87" priority="86" stopIfTrue="1" operator="greaterThanOrEqual">
      <formula>40</formula>
    </cfRule>
  </conditionalFormatting>
  <conditionalFormatting sqref="BO216:BP216">
    <cfRule type="cellIs" dxfId="86" priority="87" stopIfTrue="1" operator="greaterThanOrEqual">
      <formula>40</formula>
    </cfRule>
    <cfRule type="cellIs" dxfId="85" priority="88" stopIfTrue="1" operator="greaterThan">
      <formula>20</formula>
    </cfRule>
  </conditionalFormatting>
  <conditionalFormatting sqref="BQ217:BR217">
    <cfRule type="cellIs" dxfId="84" priority="83" stopIfTrue="1" operator="greaterThanOrEqual">
      <formula>40</formula>
    </cfRule>
  </conditionalFormatting>
  <conditionalFormatting sqref="BO217:BP217">
    <cfRule type="cellIs" dxfId="83" priority="84" stopIfTrue="1" operator="greaterThanOrEqual">
      <formula>40</formula>
    </cfRule>
    <cfRule type="cellIs" dxfId="82" priority="85" stopIfTrue="1" operator="greaterThan">
      <formula>20</formula>
    </cfRule>
  </conditionalFormatting>
  <conditionalFormatting sqref="BQ218:BR218">
    <cfRule type="cellIs" dxfId="81" priority="80" stopIfTrue="1" operator="greaterThanOrEqual">
      <formula>40</formula>
    </cfRule>
  </conditionalFormatting>
  <conditionalFormatting sqref="BO218:BP218">
    <cfRule type="cellIs" dxfId="80" priority="81" stopIfTrue="1" operator="greaterThanOrEqual">
      <formula>40</formula>
    </cfRule>
    <cfRule type="cellIs" dxfId="79" priority="82" stopIfTrue="1" operator="greaterThan">
      <formula>20</formula>
    </cfRule>
  </conditionalFormatting>
  <conditionalFormatting sqref="BQ219:BR219">
    <cfRule type="cellIs" dxfId="78" priority="77" stopIfTrue="1" operator="greaterThanOrEqual">
      <formula>40</formula>
    </cfRule>
  </conditionalFormatting>
  <conditionalFormatting sqref="BO219:BP219">
    <cfRule type="cellIs" dxfId="77" priority="78" stopIfTrue="1" operator="greaterThanOrEqual">
      <formula>40</formula>
    </cfRule>
    <cfRule type="cellIs" dxfId="76" priority="79" stopIfTrue="1" operator="greaterThan">
      <formula>20</formula>
    </cfRule>
  </conditionalFormatting>
  <conditionalFormatting sqref="BQ220:BR220">
    <cfRule type="cellIs" dxfId="75" priority="74" stopIfTrue="1" operator="greaterThanOrEqual">
      <formula>40</formula>
    </cfRule>
  </conditionalFormatting>
  <conditionalFormatting sqref="BO220:BP220">
    <cfRule type="cellIs" dxfId="74" priority="75" stopIfTrue="1" operator="greaterThanOrEqual">
      <formula>40</formula>
    </cfRule>
    <cfRule type="cellIs" dxfId="73" priority="76" stopIfTrue="1" operator="greaterThan">
      <formula>20</formula>
    </cfRule>
  </conditionalFormatting>
  <conditionalFormatting sqref="BQ221:BR221">
    <cfRule type="cellIs" dxfId="72" priority="71" stopIfTrue="1" operator="greaterThanOrEqual">
      <formula>40</formula>
    </cfRule>
  </conditionalFormatting>
  <conditionalFormatting sqref="BO221:BP221">
    <cfRule type="cellIs" dxfId="71" priority="72" stopIfTrue="1" operator="greaterThanOrEqual">
      <formula>40</formula>
    </cfRule>
    <cfRule type="cellIs" dxfId="70" priority="73" stopIfTrue="1" operator="greaterThan">
      <formula>20</formula>
    </cfRule>
  </conditionalFormatting>
  <conditionalFormatting sqref="BQ222:BR222">
    <cfRule type="cellIs" dxfId="69" priority="68" stopIfTrue="1" operator="greaterThanOrEqual">
      <formula>40</formula>
    </cfRule>
  </conditionalFormatting>
  <conditionalFormatting sqref="BO222:BP222">
    <cfRule type="cellIs" dxfId="68" priority="69" stopIfTrue="1" operator="greaterThanOrEqual">
      <formula>40</formula>
    </cfRule>
    <cfRule type="cellIs" dxfId="67" priority="70" stopIfTrue="1" operator="greaterThan">
      <formula>20</formula>
    </cfRule>
  </conditionalFormatting>
  <conditionalFormatting sqref="BQ223:BR223">
    <cfRule type="cellIs" dxfId="66" priority="65" stopIfTrue="1" operator="greaterThanOrEqual">
      <formula>40</formula>
    </cfRule>
  </conditionalFormatting>
  <conditionalFormatting sqref="BO223:BP223">
    <cfRule type="cellIs" dxfId="65" priority="66" stopIfTrue="1" operator="greaterThanOrEqual">
      <formula>40</formula>
    </cfRule>
    <cfRule type="cellIs" dxfId="64" priority="67" stopIfTrue="1" operator="greaterThan">
      <formula>20</formula>
    </cfRule>
  </conditionalFormatting>
  <conditionalFormatting sqref="DF215 DL215 DJ215">
    <cfRule type="cellIs" dxfId="63" priority="62" stopIfTrue="1" operator="greaterThanOrEqual">
      <formula>40</formula>
    </cfRule>
  </conditionalFormatting>
  <conditionalFormatting sqref="DC215:DE215">
    <cfRule type="cellIs" dxfId="62" priority="63" stopIfTrue="1" operator="greaterThanOrEqual">
      <formula>40</formula>
    </cfRule>
    <cfRule type="cellIs" dxfId="61" priority="64" stopIfTrue="1" operator="greaterThanOrEqual">
      <formula>20</formula>
    </cfRule>
  </conditionalFormatting>
  <conditionalFormatting sqref="DF216 DL216 DJ216">
    <cfRule type="cellIs" dxfId="60" priority="59" stopIfTrue="1" operator="greaterThanOrEqual">
      <formula>40</formula>
    </cfRule>
  </conditionalFormatting>
  <conditionalFormatting sqref="DC216:DE216">
    <cfRule type="cellIs" dxfId="59" priority="60" stopIfTrue="1" operator="greaterThanOrEqual">
      <formula>40</formula>
    </cfRule>
    <cfRule type="cellIs" dxfId="58" priority="61" stopIfTrue="1" operator="greaterThanOrEqual">
      <formula>20</formula>
    </cfRule>
  </conditionalFormatting>
  <conditionalFormatting sqref="DF217 DL217 DJ217">
    <cfRule type="cellIs" dxfId="57" priority="56" stopIfTrue="1" operator="greaterThanOrEqual">
      <formula>40</formula>
    </cfRule>
  </conditionalFormatting>
  <conditionalFormatting sqref="DC217:DE217">
    <cfRule type="cellIs" dxfId="56" priority="57" stopIfTrue="1" operator="greaterThanOrEqual">
      <formula>40</formula>
    </cfRule>
    <cfRule type="cellIs" dxfId="55" priority="58" stopIfTrue="1" operator="greaterThanOrEqual">
      <formula>20</formula>
    </cfRule>
  </conditionalFormatting>
  <conditionalFormatting sqref="DF218 DL218 DJ218">
    <cfRule type="cellIs" dxfId="54" priority="53" stopIfTrue="1" operator="greaterThanOrEqual">
      <formula>40</formula>
    </cfRule>
  </conditionalFormatting>
  <conditionalFormatting sqref="DC218:DE218">
    <cfRule type="cellIs" dxfId="53" priority="54" stopIfTrue="1" operator="greaterThanOrEqual">
      <formula>40</formula>
    </cfRule>
    <cfRule type="cellIs" dxfId="52" priority="55" stopIfTrue="1" operator="greaterThanOrEqual">
      <formula>20</formula>
    </cfRule>
  </conditionalFormatting>
  <conditionalFormatting sqref="DF219 DL219 DJ219">
    <cfRule type="cellIs" dxfId="51" priority="50" stopIfTrue="1" operator="greaterThanOrEqual">
      <formula>40</formula>
    </cfRule>
  </conditionalFormatting>
  <conditionalFormatting sqref="DC219:DE219">
    <cfRule type="cellIs" dxfId="50" priority="51" stopIfTrue="1" operator="greaterThanOrEqual">
      <formula>40</formula>
    </cfRule>
    <cfRule type="cellIs" dxfId="49" priority="52" stopIfTrue="1" operator="greaterThanOrEqual">
      <formula>20</formula>
    </cfRule>
  </conditionalFormatting>
  <conditionalFormatting sqref="DF220 DL220 DJ220">
    <cfRule type="cellIs" dxfId="48" priority="47" stopIfTrue="1" operator="greaterThanOrEqual">
      <formula>40</formula>
    </cfRule>
  </conditionalFormatting>
  <conditionalFormatting sqref="DC220:DE220">
    <cfRule type="cellIs" dxfId="47" priority="48" stopIfTrue="1" operator="greaterThanOrEqual">
      <formula>40</formula>
    </cfRule>
    <cfRule type="cellIs" dxfId="46" priority="49" stopIfTrue="1" operator="greaterThanOrEqual">
      <formula>20</formula>
    </cfRule>
  </conditionalFormatting>
  <conditionalFormatting sqref="DF221 DL221 DJ221">
    <cfRule type="cellIs" dxfId="45" priority="44" stopIfTrue="1" operator="greaterThanOrEqual">
      <formula>40</formula>
    </cfRule>
  </conditionalFormatting>
  <conditionalFormatting sqref="DC221:DE221">
    <cfRule type="cellIs" dxfId="44" priority="45" stopIfTrue="1" operator="greaterThanOrEqual">
      <formula>40</formula>
    </cfRule>
    <cfRule type="cellIs" dxfId="43" priority="46" stopIfTrue="1" operator="greaterThanOrEqual">
      <formula>20</formula>
    </cfRule>
  </conditionalFormatting>
  <conditionalFormatting sqref="DF222 DL222 DJ222">
    <cfRule type="cellIs" dxfId="42" priority="41" stopIfTrue="1" operator="greaterThanOrEqual">
      <formula>40</formula>
    </cfRule>
  </conditionalFormatting>
  <conditionalFormatting sqref="DC222:DE222">
    <cfRule type="cellIs" dxfId="41" priority="42" stopIfTrue="1" operator="greaterThanOrEqual">
      <formula>40</formula>
    </cfRule>
    <cfRule type="cellIs" dxfId="40" priority="43" stopIfTrue="1" operator="greaterThanOrEqual">
      <formula>20</formula>
    </cfRule>
  </conditionalFormatting>
  <conditionalFormatting sqref="DF223 DL223 DJ223">
    <cfRule type="cellIs" dxfId="39" priority="38" stopIfTrue="1" operator="greaterThanOrEqual">
      <formula>40</formula>
    </cfRule>
  </conditionalFormatting>
  <conditionalFormatting sqref="DC223:DE223">
    <cfRule type="cellIs" dxfId="38" priority="39" stopIfTrue="1" operator="greaterThanOrEqual">
      <formula>40</formula>
    </cfRule>
    <cfRule type="cellIs" dxfId="37" priority="40" stopIfTrue="1" operator="greaterThanOrEqual">
      <formula>20</formula>
    </cfRule>
  </conditionalFormatting>
  <conditionalFormatting sqref="EK215 EH215 DX215 DV215 DO215:DR215">
    <cfRule type="cellIs" dxfId="36" priority="35" stopIfTrue="1" operator="greaterThanOrEqual">
      <formula>40</formula>
    </cfRule>
  </conditionalFormatting>
  <conditionalFormatting sqref="DY215:EA215">
    <cfRule type="cellIs" dxfId="35" priority="36" stopIfTrue="1" operator="greaterThanOrEqual">
      <formula>40</formula>
    </cfRule>
    <cfRule type="cellIs" dxfId="34" priority="37" stopIfTrue="1" operator="greaterThanOrEqual">
      <formula>20</formula>
    </cfRule>
  </conditionalFormatting>
  <conditionalFormatting sqref="EK216 EH216 DX216 DV216 DO216:DR216">
    <cfRule type="cellIs" dxfId="33" priority="32" stopIfTrue="1" operator="greaterThanOrEqual">
      <formula>40</formula>
    </cfRule>
  </conditionalFormatting>
  <conditionalFormatting sqref="DY216:EA216">
    <cfRule type="cellIs" dxfId="32" priority="33" stopIfTrue="1" operator="greaterThanOrEqual">
      <formula>40</formula>
    </cfRule>
    <cfRule type="cellIs" dxfId="31" priority="34" stopIfTrue="1" operator="greaterThanOrEqual">
      <formula>20</formula>
    </cfRule>
  </conditionalFormatting>
  <conditionalFormatting sqref="EK217 EH217 DX217 DV217 DO217:DR217">
    <cfRule type="cellIs" dxfId="30" priority="29" stopIfTrue="1" operator="greaterThanOrEqual">
      <formula>40</formula>
    </cfRule>
  </conditionalFormatting>
  <conditionalFormatting sqref="DY217:EA217">
    <cfRule type="cellIs" dxfId="29" priority="30" stopIfTrue="1" operator="greaterThanOrEqual">
      <formula>40</formula>
    </cfRule>
    <cfRule type="cellIs" dxfId="28" priority="31" stopIfTrue="1" operator="greaterThanOrEqual">
      <formula>20</formula>
    </cfRule>
  </conditionalFormatting>
  <conditionalFormatting sqref="EK218 EH218 DX218 DV218 DO218:DR218">
    <cfRule type="cellIs" dxfId="27" priority="26" stopIfTrue="1" operator="greaterThanOrEqual">
      <formula>40</formula>
    </cfRule>
  </conditionalFormatting>
  <conditionalFormatting sqref="DY218:EA218">
    <cfRule type="cellIs" dxfId="26" priority="27" stopIfTrue="1" operator="greaterThanOrEqual">
      <formula>40</formula>
    </cfRule>
    <cfRule type="cellIs" dxfId="25" priority="28" stopIfTrue="1" operator="greaterThanOrEqual">
      <formula>20</formula>
    </cfRule>
  </conditionalFormatting>
  <conditionalFormatting sqref="EK219 EH219 DX219 DV219 DO219:DR219">
    <cfRule type="cellIs" dxfId="24" priority="23" stopIfTrue="1" operator="greaterThanOrEqual">
      <formula>40</formula>
    </cfRule>
  </conditionalFormatting>
  <conditionalFormatting sqref="DY219:EA219">
    <cfRule type="cellIs" dxfId="23" priority="24" stopIfTrue="1" operator="greaterThanOrEqual">
      <formula>40</formula>
    </cfRule>
    <cfRule type="cellIs" dxfId="22" priority="25" stopIfTrue="1" operator="greaterThanOrEqual">
      <formula>20</formula>
    </cfRule>
  </conditionalFormatting>
  <conditionalFormatting sqref="EK220 EH220 DX220 DV220 DO220:DR220">
    <cfRule type="cellIs" dxfId="21" priority="20" stopIfTrue="1" operator="greaterThanOrEqual">
      <formula>40</formula>
    </cfRule>
  </conditionalFormatting>
  <conditionalFormatting sqref="DY220:EA220">
    <cfRule type="cellIs" dxfId="20" priority="21" stopIfTrue="1" operator="greaterThanOrEqual">
      <formula>40</formula>
    </cfRule>
    <cfRule type="cellIs" dxfId="19" priority="22" stopIfTrue="1" operator="greaterThanOrEqual">
      <formula>20</formula>
    </cfRule>
  </conditionalFormatting>
  <conditionalFormatting sqref="EK221 EH221 DX221 DV221 DO221:DR221">
    <cfRule type="cellIs" dxfId="18" priority="17" stopIfTrue="1" operator="greaterThanOrEqual">
      <formula>40</formula>
    </cfRule>
  </conditionalFormatting>
  <conditionalFormatting sqref="DY221:EA221">
    <cfRule type="cellIs" dxfId="17" priority="18" stopIfTrue="1" operator="greaterThanOrEqual">
      <formula>40</formula>
    </cfRule>
    <cfRule type="cellIs" dxfId="16" priority="19" stopIfTrue="1" operator="greaterThanOrEqual">
      <formula>20</formula>
    </cfRule>
  </conditionalFormatting>
  <conditionalFormatting sqref="EK222 EH222 DX222 DV222 DO222:DR222">
    <cfRule type="cellIs" dxfId="15" priority="14" stopIfTrue="1" operator="greaterThanOrEqual">
      <formula>40</formula>
    </cfRule>
  </conditionalFormatting>
  <conditionalFormatting sqref="DY222:EA222">
    <cfRule type="cellIs" dxfId="14" priority="15" stopIfTrue="1" operator="greaterThanOrEqual">
      <formula>40</formula>
    </cfRule>
    <cfRule type="cellIs" dxfId="13" priority="16" stopIfTrue="1" operator="greaterThanOrEqual">
      <formula>20</formula>
    </cfRule>
  </conditionalFormatting>
  <conditionalFormatting sqref="EK223 EH223 DX223 DV223 DO223:DR223">
    <cfRule type="cellIs" dxfId="12" priority="11" stopIfTrue="1" operator="greaterThanOrEqual">
      <formula>40</formula>
    </cfRule>
  </conditionalFormatting>
  <conditionalFormatting sqref="DY223:EA223">
    <cfRule type="cellIs" dxfId="11" priority="12" stopIfTrue="1" operator="greaterThanOrEqual">
      <formula>40</formula>
    </cfRule>
    <cfRule type="cellIs" dxfId="10" priority="13" stopIfTrue="1" operator="greaterThanOrEqual">
      <formula>20</formula>
    </cfRule>
  </conditionalFormatting>
  <conditionalFormatting sqref="CT215">
    <cfRule type="cellIs" dxfId="9" priority="10" stopIfTrue="1" operator="greaterThanOrEqual">
      <formula>40</formula>
    </cfRule>
  </conditionalFormatting>
  <conditionalFormatting sqref="CT216">
    <cfRule type="cellIs" dxfId="8" priority="9" stopIfTrue="1" operator="greaterThanOrEqual">
      <formula>40</formula>
    </cfRule>
  </conditionalFormatting>
  <conditionalFormatting sqref="CT217">
    <cfRule type="cellIs" dxfId="7" priority="8" stopIfTrue="1" operator="greaterThanOrEqual">
      <formula>40</formula>
    </cfRule>
  </conditionalFormatting>
  <conditionalFormatting sqref="CT218">
    <cfRule type="cellIs" dxfId="6" priority="7" stopIfTrue="1" operator="greaterThanOrEqual">
      <formula>40</formula>
    </cfRule>
  </conditionalFormatting>
  <conditionalFormatting sqref="CT219">
    <cfRule type="cellIs" dxfId="5" priority="6" stopIfTrue="1" operator="greaterThanOrEqual">
      <formula>40</formula>
    </cfRule>
  </conditionalFormatting>
  <conditionalFormatting sqref="CT220">
    <cfRule type="cellIs" dxfId="4" priority="5" stopIfTrue="1" operator="greaterThanOrEqual">
      <formula>40</formula>
    </cfRule>
  </conditionalFormatting>
  <conditionalFormatting sqref="CT221">
    <cfRule type="cellIs" dxfId="3" priority="4" stopIfTrue="1" operator="greaterThanOrEqual">
      <formula>40</formula>
    </cfRule>
  </conditionalFormatting>
  <conditionalFormatting sqref="CT222">
    <cfRule type="cellIs" dxfId="2" priority="3" stopIfTrue="1" operator="greaterThanOrEqual">
      <formula>40</formula>
    </cfRule>
  </conditionalFormatting>
  <conditionalFormatting sqref="CT223">
    <cfRule type="cellIs" dxfId="1" priority="2" stopIfTrue="1" operator="greaterThanOrEqual">
      <formula>40</formula>
    </cfRule>
  </conditionalFormatting>
  <conditionalFormatting sqref="Q216:T223">
    <cfRule type="cellIs" dxfId="0" priority="1" stopIfTrue="1" operator="greaterThanOrEqual">
      <formula>40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IS289"/>
  <sheetViews>
    <sheetView workbookViewId="0">
      <pane xSplit="2" ySplit="4" topLeftCell="GR117" activePane="bottomRight" state="frozen"/>
      <selection activeCell="B220" sqref="B220"/>
      <selection pane="topRight" activeCell="B220" sqref="B220"/>
      <selection pane="bottomLeft" activeCell="B220" sqref="B220"/>
      <selection pane="bottomRight" activeCell="GX90" sqref="GX90"/>
    </sheetView>
  </sheetViews>
  <sheetFormatPr defaultColWidth="8.85546875" defaultRowHeight="13.15" x14ac:dyDescent="0.4"/>
  <cols>
    <col min="1" max="210" width="8.85546875" style="2"/>
    <col min="211" max="218" width="12.85546875" style="2" customWidth="1"/>
    <col min="219" max="16384" width="8.85546875" style="2"/>
  </cols>
  <sheetData>
    <row r="1" spans="1:253" s="17" customFormat="1" x14ac:dyDescent="0.4">
      <c r="A1" s="2"/>
      <c r="B1" s="15" t="s">
        <v>19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HC1" s="18" t="s">
        <v>20</v>
      </c>
      <c r="HD1" s="18" t="s">
        <v>21</v>
      </c>
      <c r="HE1" s="19" t="s">
        <v>22</v>
      </c>
      <c r="HF1" s="20" t="s">
        <v>23</v>
      </c>
      <c r="HG1" s="18" t="s">
        <v>24</v>
      </c>
      <c r="HH1" s="18"/>
      <c r="HI1" s="18"/>
      <c r="HJ1" s="18"/>
      <c r="HK1" s="2" t="s">
        <v>25</v>
      </c>
      <c r="HL1" s="2"/>
      <c r="HM1" s="2"/>
      <c r="HN1" s="2" t="s">
        <v>24</v>
      </c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s="16" customFormat="1" x14ac:dyDescent="0.4">
      <c r="A2" s="21"/>
      <c r="B2" s="15" t="s">
        <v>26</v>
      </c>
      <c r="C2" s="22">
        <v>1800</v>
      </c>
      <c r="D2" s="22">
        <f t="shared" ref="D2:Z2" si="0">C2+1</f>
        <v>1801</v>
      </c>
      <c r="E2" s="22">
        <f t="shared" si="0"/>
        <v>1802</v>
      </c>
      <c r="F2" s="22">
        <f t="shared" si="0"/>
        <v>1803</v>
      </c>
      <c r="G2" s="22">
        <f t="shared" si="0"/>
        <v>1804</v>
      </c>
      <c r="H2" s="22">
        <f t="shared" si="0"/>
        <v>1805</v>
      </c>
      <c r="I2" s="22">
        <f t="shared" si="0"/>
        <v>1806</v>
      </c>
      <c r="J2" s="22">
        <f t="shared" si="0"/>
        <v>1807</v>
      </c>
      <c r="K2" s="22">
        <f t="shared" si="0"/>
        <v>1808</v>
      </c>
      <c r="L2" s="22">
        <f t="shared" si="0"/>
        <v>1809</v>
      </c>
      <c r="M2" s="22">
        <f t="shared" si="0"/>
        <v>1810</v>
      </c>
      <c r="N2" s="22">
        <f t="shared" si="0"/>
        <v>1811</v>
      </c>
      <c r="O2" s="22">
        <f t="shared" si="0"/>
        <v>1812</v>
      </c>
      <c r="P2" s="22">
        <f t="shared" si="0"/>
        <v>1813</v>
      </c>
      <c r="Q2" s="22">
        <f t="shared" si="0"/>
        <v>1814</v>
      </c>
      <c r="R2" s="22">
        <f t="shared" si="0"/>
        <v>1815</v>
      </c>
      <c r="S2" s="22">
        <f t="shared" si="0"/>
        <v>1816</v>
      </c>
      <c r="T2" s="22">
        <f t="shared" si="0"/>
        <v>1817</v>
      </c>
      <c r="U2" s="22">
        <f t="shared" si="0"/>
        <v>1818</v>
      </c>
      <c r="V2" s="22">
        <f t="shared" si="0"/>
        <v>1819</v>
      </c>
      <c r="W2" s="22">
        <f t="shared" si="0"/>
        <v>1820</v>
      </c>
      <c r="X2" s="22">
        <f t="shared" si="0"/>
        <v>1821</v>
      </c>
      <c r="Y2" s="22">
        <f t="shared" si="0"/>
        <v>1822</v>
      </c>
      <c r="Z2" s="22">
        <f t="shared" si="0"/>
        <v>1823</v>
      </c>
      <c r="AA2" s="22">
        <v>1824</v>
      </c>
      <c r="AB2" s="22">
        <v>1825</v>
      </c>
      <c r="AC2" s="22">
        <v>1826</v>
      </c>
      <c r="AD2" s="22">
        <v>1827</v>
      </c>
      <c r="AE2" s="22">
        <v>1828</v>
      </c>
      <c r="AF2" s="22">
        <v>1829</v>
      </c>
      <c r="AG2" s="22">
        <v>1830</v>
      </c>
      <c r="AH2" s="22">
        <v>1831</v>
      </c>
      <c r="AI2" s="22">
        <v>1832</v>
      </c>
      <c r="AJ2" s="22">
        <v>1833</v>
      </c>
      <c r="AK2" s="22">
        <v>1834</v>
      </c>
      <c r="AL2" s="22">
        <v>1835</v>
      </c>
      <c r="AM2" s="22">
        <v>1836</v>
      </c>
      <c r="AN2" s="22">
        <v>1837</v>
      </c>
      <c r="AO2" s="22">
        <v>1838</v>
      </c>
      <c r="AP2" s="22">
        <v>1839</v>
      </c>
      <c r="AQ2" s="22">
        <v>1840</v>
      </c>
      <c r="AR2" s="22">
        <v>1841</v>
      </c>
      <c r="AS2" s="22">
        <v>1842</v>
      </c>
      <c r="AT2" s="22">
        <v>1843</v>
      </c>
      <c r="AU2" s="22">
        <v>1844</v>
      </c>
      <c r="AV2" s="22">
        <v>1845</v>
      </c>
      <c r="AW2" s="22">
        <v>1846</v>
      </c>
      <c r="AX2" s="22">
        <v>1847</v>
      </c>
      <c r="AY2" s="22">
        <v>1848</v>
      </c>
      <c r="AZ2" s="22">
        <v>1849</v>
      </c>
      <c r="BA2" s="22">
        <v>1850</v>
      </c>
      <c r="BB2" s="22">
        <v>1851</v>
      </c>
      <c r="BC2" s="22">
        <v>1852</v>
      </c>
      <c r="BD2" s="22">
        <v>1853</v>
      </c>
      <c r="BE2" s="22">
        <v>1854</v>
      </c>
      <c r="BF2" s="22">
        <v>1855</v>
      </c>
      <c r="BG2" s="22">
        <v>1856</v>
      </c>
      <c r="BH2" s="22">
        <v>1857</v>
      </c>
      <c r="BI2" s="22">
        <v>1858</v>
      </c>
      <c r="BJ2" s="22">
        <v>1859</v>
      </c>
      <c r="BK2" s="22">
        <v>1860</v>
      </c>
      <c r="BL2" s="22">
        <v>1861</v>
      </c>
      <c r="BM2" s="22">
        <v>1862</v>
      </c>
      <c r="BN2" s="22">
        <v>1863</v>
      </c>
      <c r="BO2" s="22">
        <v>1864</v>
      </c>
      <c r="BP2" s="22">
        <v>1865</v>
      </c>
      <c r="BQ2" s="22">
        <v>1866</v>
      </c>
      <c r="BR2" s="22">
        <v>1867</v>
      </c>
      <c r="BS2" s="22">
        <v>1868</v>
      </c>
      <c r="BT2" s="22">
        <v>1869</v>
      </c>
      <c r="BU2" s="22">
        <v>1870</v>
      </c>
      <c r="BV2" s="22">
        <v>1871</v>
      </c>
      <c r="BW2" s="22">
        <v>1872</v>
      </c>
      <c r="BX2" s="22">
        <v>1873</v>
      </c>
      <c r="BY2" s="22">
        <v>1874</v>
      </c>
      <c r="BZ2" s="22">
        <v>1875</v>
      </c>
      <c r="CA2" s="22">
        <v>1876</v>
      </c>
      <c r="CB2" s="22">
        <v>1877</v>
      </c>
      <c r="CC2" s="22">
        <v>1878</v>
      </c>
      <c r="CD2" s="22">
        <v>1879</v>
      </c>
      <c r="CE2" s="22">
        <v>1880</v>
      </c>
      <c r="CF2" s="22">
        <v>1881</v>
      </c>
      <c r="CG2" s="22">
        <v>1882</v>
      </c>
      <c r="CH2" s="22">
        <v>1883</v>
      </c>
      <c r="CI2" s="22">
        <v>1884</v>
      </c>
      <c r="CJ2" s="22">
        <v>1885</v>
      </c>
      <c r="CK2" s="22">
        <v>1886</v>
      </c>
      <c r="CL2" s="22">
        <v>1887</v>
      </c>
      <c r="CM2" s="22">
        <v>1888</v>
      </c>
      <c r="CN2" s="22">
        <v>1889</v>
      </c>
      <c r="CO2" s="22">
        <v>1890</v>
      </c>
      <c r="CP2" s="22">
        <v>1891</v>
      </c>
      <c r="CQ2" s="22">
        <v>1892</v>
      </c>
      <c r="CR2" s="22">
        <v>1893</v>
      </c>
      <c r="CS2" s="22">
        <v>1894</v>
      </c>
      <c r="CT2" s="22">
        <v>1895</v>
      </c>
      <c r="CU2" s="22">
        <v>1896</v>
      </c>
      <c r="CV2" s="22">
        <v>1897</v>
      </c>
      <c r="CW2" s="22">
        <v>1898</v>
      </c>
      <c r="CX2" s="22">
        <v>1899</v>
      </c>
      <c r="CY2" s="22">
        <v>1900</v>
      </c>
      <c r="CZ2" s="22">
        <v>1901</v>
      </c>
      <c r="DA2" s="22">
        <v>1902</v>
      </c>
      <c r="DB2" s="22">
        <v>1903</v>
      </c>
      <c r="DC2" s="22">
        <v>1904</v>
      </c>
      <c r="DD2" s="22">
        <v>1905</v>
      </c>
      <c r="DE2" s="22">
        <v>1906</v>
      </c>
      <c r="DF2" s="22">
        <v>1907</v>
      </c>
      <c r="DG2" s="22">
        <v>1908</v>
      </c>
      <c r="DH2" s="22">
        <v>1909</v>
      </c>
      <c r="DI2" s="22">
        <v>1910</v>
      </c>
      <c r="DJ2" s="22">
        <v>1911</v>
      </c>
      <c r="DK2" s="22">
        <v>1912</v>
      </c>
      <c r="DL2" s="22">
        <v>1913</v>
      </c>
      <c r="DM2" s="22">
        <v>1914</v>
      </c>
      <c r="DN2" s="22">
        <v>1915</v>
      </c>
      <c r="DO2" s="22">
        <v>1916</v>
      </c>
      <c r="DP2" s="22">
        <v>1917</v>
      </c>
      <c r="DQ2" s="22">
        <v>1918</v>
      </c>
      <c r="DR2" s="22">
        <v>1919</v>
      </c>
      <c r="DS2" s="22">
        <v>1920</v>
      </c>
      <c r="DT2" s="22">
        <v>1921</v>
      </c>
      <c r="DU2" s="22">
        <v>1922</v>
      </c>
      <c r="DV2" s="22">
        <v>1923</v>
      </c>
      <c r="DW2" s="22">
        <v>1924</v>
      </c>
      <c r="DX2" s="22">
        <v>1925</v>
      </c>
      <c r="DY2" s="22">
        <v>1926</v>
      </c>
      <c r="DZ2" s="22">
        <v>1927</v>
      </c>
      <c r="EA2" s="22">
        <v>1928</v>
      </c>
      <c r="EB2" s="22">
        <v>1929</v>
      </c>
      <c r="EC2" s="22">
        <v>1930</v>
      </c>
      <c r="ED2" s="22">
        <v>1931</v>
      </c>
      <c r="EE2" s="22">
        <v>1932</v>
      </c>
      <c r="EF2" s="22">
        <v>1933</v>
      </c>
      <c r="EG2" s="22">
        <v>1934</v>
      </c>
      <c r="EH2" s="22">
        <v>1935</v>
      </c>
      <c r="EI2" s="22">
        <v>1936</v>
      </c>
      <c r="EJ2" s="22">
        <v>1937</v>
      </c>
      <c r="EK2" s="22">
        <v>1938</v>
      </c>
      <c r="EL2" s="22">
        <v>1939</v>
      </c>
      <c r="EM2" s="22">
        <v>1940</v>
      </c>
      <c r="EN2" s="22">
        <v>1941</v>
      </c>
      <c r="EO2" s="22">
        <v>1942</v>
      </c>
      <c r="EP2" s="22">
        <v>1943</v>
      </c>
      <c r="EQ2" s="22">
        <v>1944</v>
      </c>
      <c r="ER2" s="22">
        <v>1945</v>
      </c>
      <c r="ES2" s="22">
        <v>1946</v>
      </c>
      <c r="ET2" s="22">
        <v>1947</v>
      </c>
      <c r="EU2" s="22">
        <v>1948</v>
      </c>
      <c r="EV2" s="22">
        <v>1949</v>
      </c>
      <c r="EW2" s="22">
        <v>1950</v>
      </c>
      <c r="EX2" s="22">
        <v>1951</v>
      </c>
      <c r="EY2" s="22">
        <v>1952</v>
      </c>
      <c r="EZ2" s="22">
        <v>1953</v>
      </c>
      <c r="FA2" s="22">
        <v>1954</v>
      </c>
      <c r="FB2" s="22">
        <v>1955</v>
      </c>
      <c r="FC2" s="22">
        <v>1956</v>
      </c>
      <c r="FD2" s="22">
        <v>1957</v>
      </c>
      <c r="FE2" s="22">
        <v>1958</v>
      </c>
      <c r="FF2" s="22">
        <v>1959</v>
      </c>
      <c r="FG2" s="22">
        <v>1960</v>
      </c>
      <c r="FH2" s="22">
        <v>1961</v>
      </c>
      <c r="FI2" s="22">
        <v>1962</v>
      </c>
      <c r="FJ2" s="22">
        <v>1963</v>
      </c>
      <c r="FK2" s="22">
        <v>1964</v>
      </c>
      <c r="FL2" s="22">
        <v>1965</v>
      </c>
      <c r="FM2" s="22">
        <v>1966</v>
      </c>
      <c r="FN2" s="22">
        <v>1967</v>
      </c>
      <c r="FO2" s="22">
        <v>1968</v>
      </c>
      <c r="FP2" s="22">
        <v>1969</v>
      </c>
      <c r="FQ2" s="22">
        <v>1970</v>
      </c>
      <c r="FR2" s="22">
        <v>1971</v>
      </c>
      <c r="FS2" s="22">
        <v>1972</v>
      </c>
      <c r="FT2" s="22">
        <v>1973</v>
      </c>
      <c r="FU2" s="22">
        <v>1974</v>
      </c>
      <c r="FV2" s="22">
        <v>1975</v>
      </c>
      <c r="FW2" s="22">
        <v>1976</v>
      </c>
      <c r="FX2" s="22">
        <v>1977</v>
      </c>
      <c r="FY2" s="22">
        <v>1978</v>
      </c>
      <c r="FZ2" s="22">
        <v>1979</v>
      </c>
      <c r="GA2" s="22">
        <v>1980</v>
      </c>
      <c r="GB2" s="22">
        <v>1981</v>
      </c>
      <c r="GC2" s="22">
        <v>1982</v>
      </c>
      <c r="GD2" s="22">
        <v>1983</v>
      </c>
      <c r="GE2" s="22">
        <v>1984</v>
      </c>
      <c r="GF2" s="22">
        <v>1985</v>
      </c>
      <c r="GG2" s="22">
        <v>1986</v>
      </c>
      <c r="GH2" s="22">
        <v>1987</v>
      </c>
      <c r="GI2" s="22">
        <v>1988</v>
      </c>
      <c r="GJ2" s="22">
        <v>1989</v>
      </c>
      <c r="GK2" s="22">
        <v>1990</v>
      </c>
      <c r="GL2" s="22">
        <v>1991</v>
      </c>
      <c r="GM2" s="22">
        <v>1992</v>
      </c>
      <c r="GN2" s="22">
        <v>1993</v>
      </c>
      <c r="GO2" s="22">
        <v>1994</v>
      </c>
      <c r="GP2" s="22">
        <v>1995</v>
      </c>
      <c r="GQ2" s="22">
        <v>1996</v>
      </c>
      <c r="GR2" s="22">
        <v>1997</v>
      </c>
      <c r="GS2" s="22">
        <v>1998</v>
      </c>
      <c r="GT2" s="22">
        <v>1999</v>
      </c>
      <c r="GU2" s="23">
        <v>2000</v>
      </c>
      <c r="GV2" s="23">
        <v>2001</v>
      </c>
      <c r="GW2" s="23">
        <v>2002</v>
      </c>
      <c r="GX2" s="23">
        <v>2003</v>
      </c>
      <c r="GY2" s="23">
        <v>2004</v>
      </c>
      <c r="GZ2" s="23">
        <v>2005</v>
      </c>
      <c r="HA2" s="23">
        <v>2006</v>
      </c>
      <c r="HB2" s="23">
        <v>2007</v>
      </c>
      <c r="HC2" s="19" t="s">
        <v>27</v>
      </c>
      <c r="HD2" s="19" t="s">
        <v>28</v>
      </c>
      <c r="HE2" s="18" t="s">
        <v>29</v>
      </c>
      <c r="HF2" s="24" t="s">
        <v>30</v>
      </c>
      <c r="HG2" s="20" t="s">
        <v>31</v>
      </c>
      <c r="HH2" s="127" t="s">
        <v>32</v>
      </c>
      <c r="HI2" s="128"/>
      <c r="HJ2" s="128"/>
      <c r="HK2" s="25" t="s">
        <v>33</v>
      </c>
      <c r="HL2" s="2"/>
      <c r="HM2" s="2"/>
      <c r="HN2" s="2" t="s">
        <v>34</v>
      </c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s="29" customFormat="1" x14ac:dyDescent="0.4">
      <c r="A3" s="17"/>
      <c r="B3" s="15" t="s">
        <v>35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8" t="s">
        <v>36</v>
      </c>
      <c r="HD3" s="18" t="s">
        <v>37</v>
      </c>
      <c r="HE3" s="26" t="s">
        <v>38</v>
      </c>
      <c r="HF3" s="18"/>
      <c r="HG3" s="18"/>
      <c r="HH3" s="27" t="s">
        <v>39</v>
      </c>
      <c r="HI3" s="27" t="s">
        <v>40</v>
      </c>
      <c r="HJ3" s="27" t="s">
        <v>41</v>
      </c>
      <c r="HK3" s="28"/>
      <c r="HL3" s="28"/>
      <c r="HM3" s="28"/>
      <c r="HN3" s="28" t="s">
        <v>42</v>
      </c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s="29" customFormat="1" x14ac:dyDescent="0.4">
      <c r="A4" s="17"/>
      <c r="B4" s="21"/>
      <c r="C4" s="30">
        <v>1</v>
      </c>
      <c r="D4" s="30">
        <v>1</v>
      </c>
      <c r="E4" s="30">
        <v>1</v>
      </c>
      <c r="F4" s="30">
        <v>1</v>
      </c>
      <c r="G4" s="30">
        <v>1</v>
      </c>
      <c r="H4" s="30">
        <v>1</v>
      </c>
      <c r="I4" s="30">
        <v>1</v>
      </c>
      <c r="J4" s="30">
        <v>1</v>
      </c>
      <c r="K4" s="30">
        <v>1</v>
      </c>
      <c r="L4" s="30">
        <v>1</v>
      </c>
      <c r="M4" s="30">
        <v>1</v>
      </c>
      <c r="N4" s="30">
        <v>1</v>
      </c>
      <c r="O4" s="30">
        <v>1</v>
      </c>
      <c r="P4" s="30">
        <v>1</v>
      </c>
      <c r="Q4" s="30">
        <v>1</v>
      </c>
      <c r="R4" s="30">
        <v>1</v>
      </c>
      <c r="S4" s="30">
        <v>1</v>
      </c>
      <c r="T4" s="30">
        <v>1</v>
      </c>
      <c r="U4" s="30">
        <v>1</v>
      </c>
      <c r="V4" s="30">
        <v>1</v>
      </c>
      <c r="W4" s="30">
        <v>1</v>
      </c>
      <c r="X4" s="30">
        <v>1</v>
      </c>
      <c r="Y4" s="30">
        <v>1</v>
      </c>
      <c r="Z4" s="30">
        <v>1</v>
      </c>
      <c r="AA4" s="15">
        <v>1</v>
      </c>
      <c r="AB4" s="15">
        <v>1</v>
      </c>
      <c r="AC4" s="15">
        <v>1</v>
      </c>
      <c r="AD4" s="15">
        <v>1</v>
      </c>
      <c r="AE4" s="15">
        <v>1</v>
      </c>
      <c r="AF4" s="15">
        <v>1</v>
      </c>
      <c r="AG4" s="15">
        <v>1</v>
      </c>
      <c r="AH4" s="15">
        <v>1</v>
      </c>
      <c r="AI4" s="15">
        <v>1</v>
      </c>
      <c r="AJ4" s="15">
        <v>1</v>
      </c>
      <c r="AK4" s="15">
        <v>1</v>
      </c>
      <c r="AL4" s="15">
        <v>1</v>
      </c>
      <c r="AM4" s="15">
        <v>1</v>
      </c>
      <c r="AN4" s="15">
        <v>1</v>
      </c>
      <c r="AO4" s="15">
        <v>1</v>
      </c>
      <c r="AP4" s="15">
        <v>1</v>
      </c>
      <c r="AQ4" s="15">
        <v>1</v>
      </c>
      <c r="AR4" s="15">
        <v>1</v>
      </c>
      <c r="AS4" s="15">
        <v>1</v>
      </c>
      <c r="AT4" s="15">
        <v>1</v>
      </c>
      <c r="AU4" s="15">
        <v>1</v>
      </c>
      <c r="AV4" s="15">
        <v>1</v>
      </c>
      <c r="AW4" s="15">
        <v>1</v>
      </c>
      <c r="AX4" s="15">
        <v>1</v>
      </c>
      <c r="AY4" s="15">
        <v>1</v>
      </c>
      <c r="AZ4" s="15">
        <v>1</v>
      </c>
      <c r="BA4" s="15">
        <v>1</v>
      </c>
      <c r="BB4" s="15">
        <v>1</v>
      </c>
      <c r="BC4" s="15">
        <v>1</v>
      </c>
      <c r="BD4" s="15">
        <v>1</v>
      </c>
      <c r="BE4" s="15">
        <v>1</v>
      </c>
      <c r="BF4" s="15">
        <v>1</v>
      </c>
      <c r="BG4" s="15">
        <v>1</v>
      </c>
      <c r="BH4" s="15">
        <v>1</v>
      </c>
      <c r="BI4" s="15">
        <v>1</v>
      </c>
      <c r="BJ4" s="15">
        <v>1</v>
      </c>
      <c r="BK4" s="15">
        <v>1</v>
      </c>
      <c r="BL4" s="15">
        <v>1</v>
      </c>
      <c r="BM4" s="15">
        <v>1</v>
      </c>
      <c r="BN4" s="15">
        <v>1</v>
      </c>
      <c r="BO4" s="15">
        <v>1</v>
      </c>
      <c r="BP4" s="15">
        <v>1</v>
      </c>
      <c r="BQ4" s="15">
        <v>1</v>
      </c>
      <c r="BR4" s="15">
        <v>1</v>
      </c>
      <c r="BS4" s="15">
        <v>1</v>
      </c>
      <c r="BT4" s="15">
        <v>1</v>
      </c>
      <c r="BU4" s="15">
        <v>1</v>
      </c>
      <c r="BV4" s="15">
        <v>1</v>
      </c>
      <c r="BW4" s="15">
        <v>1</v>
      </c>
      <c r="BX4" s="15">
        <v>1</v>
      </c>
      <c r="BY4" s="15">
        <v>1</v>
      </c>
      <c r="BZ4" s="15">
        <v>1</v>
      </c>
      <c r="CA4" s="15">
        <v>1</v>
      </c>
      <c r="CB4" s="15">
        <v>1</v>
      </c>
      <c r="CC4" s="15">
        <v>1</v>
      </c>
      <c r="CD4" s="15">
        <v>1</v>
      </c>
      <c r="CE4" s="15">
        <v>1</v>
      </c>
      <c r="CF4" s="15">
        <v>1</v>
      </c>
      <c r="CG4" s="15">
        <v>1</v>
      </c>
      <c r="CH4" s="15">
        <v>1</v>
      </c>
      <c r="CI4" s="15">
        <v>1</v>
      </c>
      <c r="CJ4" s="15">
        <v>1</v>
      </c>
      <c r="CK4" s="15">
        <v>1</v>
      </c>
      <c r="CL4" s="15">
        <v>1</v>
      </c>
      <c r="CM4" s="15">
        <v>1</v>
      </c>
      <c r="CN4" s="15">
        <v>1</v>
      </c>
      <c r="CO4" s="15">
        <v>1</v>
      </c>
      <c r="CP4" s="15">
        <v>1</v>
      </c>
      <c r="CQ4" s="15">
        <v>1</v>
      </c>
      <c r="CR4" s="15">
        <v>1</v>
      </c>
      <c r="CS4" s="15">
        <v>1</v>
      </c>
      <c r="CT4" s="15">
        <v>1</v>
      </c>
      <c r="CU4" s="15">
        <v>1</v>
      </c>
      <c r="CV4" s="15">
        <v>1</v>
      </c>
      <c r="CW4" s="15">
        <v>1</v>
      </c>
      <c r="CX4" s="15">
        <v>1</v>
      </c>
      <c r="CY4" s="15">
        <v>1</v>
      </c>
      <c r="CZ4" s="15">
        <v>1</v>
      </c>
      <c r="DA4" s="15">
        <v>1</v>
      </c>
      <c r="DB4" s="15">
        <v>1</v>
      </c>
      <c r="DC4" s="15">
        <v>1</v>
      </c>
      <c r="DD4" s="15">
        <v>1</v>
      </c>
      <c r="DE4" s="15">
        <v>1</v>
      </c>
      <c r="DF4" s="15">
        <v>1</v>
      </c>
      <c r="DG4" s="15">
        <v>1</v>
      </c>
      <c r="DH4" s="15">
        <v>1</v>
      </c>
      <c r="DI4" s="15">
        <v>1</v>
      </c>
      <c r="DJ4" s="15">
        <v>1</v>
      </c>
      <c r="DK4" s="15">
        <v>1</v>
      </c>
      <c r="DL4" s="15">
        <v>1</v>
      </c>
      <c r="DM4" s="15">
        <v>1</v>
      </c>
      <c r="DN4" s="15">
        <v>1</v>
      </c>
      <c r="DO4" s="15">
        <v>1</v>
      </c>
      <c r="DP4" s="15">
        <v>1</v>
      </c>
      <c r="DQ4" s="15">
        <v>1</v>
      </c>
      <c r="DR4" s="15">
        <v>1</v>
      </c>
      <c r="DS4" s="15">
        <v>1</v>
      </c>
      <c r="DT4" s="15">
        <v>1</v>
      </c>
      <c r="DU4" s="15">
        <v>1</v>
      </c>
      <c r="DV4" s="15">
        <v>1</v>
      </c>
      <c r="DW4" s="15">
        <v>1</v>
      </c>
      <c r="DX4" s="15">
        <v>1</v>
      </c>
      <c r="DY4" s="15">
        <v>1</v>
      </c>
      <c r="DZ4" s="15">
        <v>1</v>
      </c>
      <c r="EA4" s="15">
        <v>1</v>
      </c>
      <c r="EB4" s="15">
        <v>1</v>
      </c>
      <c r="EC4" s="15">
        <v>1</v>
      </c>
      <c r="ED4" s="15">
        <v>1</v>
      </c>
      <c r="EE4" s="15">
        <v>1</v>
      </c>
      <c r="EF4" s="15">
        <v>1</v>
      </c>
      <c r="EG4" s="15">
        <v>1</v>
      </c>
      <c r="EH4" s="15">
        <v>1</v>
      </c>
      <c r="EI4" s="15">
        <v>1</v>
      </c>
      <c r="EJ4" s="15">
        <v>1</v>
      </c>
      <c r="EK4" s="15">
        <v>1</v>
      </c>
      <c r="EL4" s="15">
        <v>1</v>
      </c>
      <c r="EM4" s="15">
        <v>1</v>
      </c>
      <c r="EN4" s="15">
        <v>1</v>
      </c>
      <c r="EO4" s="15">
        <v>1</v>
      </c>
      <c r="EP4" s="15">
        <v>1</v>
      </c>
      <c r="EQ4" s="15">
        <v>1</v>
      </c>
      <c r="ER4" s="15">
        <v>1</v>
      </c>
      <c r="ES4" s="15">
        <v>1</v>
      </c>
      <c r="ET4" s="15">
        <v>1</v>
      </c>
      <c r="EU4" s="15">
        <v>1</v>
      </c>
      <c r="EV4" s="15">
        <v>1</v>
      </c>
      <c r="EW4" s="15">
        <v>1</v>
      </c>
      <c r="EX4" s="15">
        <v>1</v>
      </c>
      <c r="EY4" s="15">
        <v>1</v>
      </c>
      <c r="EZ4" s="15">
        <v>1</v>
      </c>
      <c r="FA4" s="15">
        <v>1</v>
      </c>
      <c r="FB4" s="15">
        <v>1</v>
      </c>
      <c r="FC4" s="15">
        <v>1</v>
      </c>
      <c r="FD4" s="15">
        <v>1</v>
      </c>
      <c r="FE4" s="15">
        <v>1</v>
      </c>
      <c r="FF4" s="15">
        <v>1</v>
      </c>
      <c r="FG4" s="15">
        <v>1</v>
      </c>
      <c r="FH4" s="15">
        <v>1</v>
      </c>
      <c r="FI4" s="15">
        <v>1</v>
      </c>
      <c r="FJ4" s="15">
        <v>1</v>
      </c>
      <c r="FK4" s="15">
        <v>1</v>
      </c>
      <c r="FL4" s="15">
        <v>1</v>
      </c>
      <c r="FM4" s="15">
        <v>1</v>
      </c>
      <c r="FN4" s="15">
        <v>1</v>
      </c>
      <c r="FO4" s="15">
        <v>1</v>
      </c>
      <c r="FP4" s="15">
        <v>1</v>
      </c>
      <c r="FQ4" s="15">
        <v>1</v>
      </c>
      <c r="FR4" s="15">
        <v>1</v>
      </c>
      <c r="FS4" s="15">
        <v>1</v>
      </c>
      <c r="FT4" s="15">
        <v>1</v>
      </c>
      <c r="FU4" s="15">
        <v>1</v>
      </c>
      <c r="FV4" s="15">
        <v>1</v>
      </c>
      <c r="FW4" s="15">
        <v>1</v>
      </c>
      <c r="FX4" s="15">
        <v>1</v>
      </c>
      <c r="FY4" s="15">
        <v>1</v>
      </c>
      <c r="FZ4" s="15">
        <v>1</v>
      </c>
      <c r="GA4" s="15">
        <v>1</v>
      </c>
      <c r="GB4" s="15">
        <v>1</v>
      </c>
      <c r="GC4" s="15">
        <v>1</v>
      </c>
      <c r="GD4" s="15">
        <v>1</v>
      </c>
      <c r="GE4" s="15">
        <v>1</v>
      </c>
      <c r="GF4" s="15">
        <v>1</v>
      </c>
      <c r="GG4" s="15">
        <v>1</v>
      </c>
      <c r="GH4" s="15">
        <v>1</v>
      </c>
      <c r="GI4" s="15">
        <v>1</v>
      </c>
      <c r="GJ4" s="15">
        <v>1</v>
      </c>
      <c r="GK4" s="15">
        <v>1</v>
      </c>
      <c r="GL4" s="15">
        <v>1</v>
      </c>
      <c r="GM4" s="15">
        <v>1</v>
      </c>
      <c r="GN4" s="15">
        <v>1</v>
      </c>
      <c r="GO4" s="15">
        <v>1</v>
      </c>
      <c r="GP4" s="15">
        <v>1</v>
      </c>
      <c r="GQ4" s="15">
        <v>1</v>
      </c>
      <c r="GR4" s="15">
        <v>1</v>
      </c>
      <c r="GS4" s="15">
        <v>1</v>
      </c>
      <c r="GT4" s="15">
        <v>1</v>
      </c>
      <c r="GU4" s="15">
        <v>1</v>
      </c>
      <c r="GV4" s="15">
        <v>1</v>
      </c>
      <c r="GW4" s="15">
        <v>1</v>
      </c>
      <c r="GX4" s="15">
        <v>1</v>
      </c>
      <c r="GY4" s="15">
        <v>1</v>
      </c>
      <c r="GZ4" s="15">
        <v>1</v>
      </c>
      <c r="HA4" s="15">
        <v>1</v>
      </c>
      <c r="HB4" s="15">
        <v>1</v>
      </c>
      <c r="HC4" s="19"/>
      <c r="HD4" s="18" t="s">
        <v>43</v>
      </c>
      <c r="HE4" s="18">
        <f>SUM(C$4:HB$4)</f>
        <v>208</v>
      </c>
      <c r="HF4" s="18"/>
      <c r="HG4" s="18"/>
      <c r="HH4" s="18"/>
      <c r="HI4" s="18"/>
      <c r="HJ4" s="18"/>
      <c r="HK4" s="28"/>
      <c r="HL4" s="28"/>
      <c r="HM4" s="28"/>
      <c r="HN4" s="28" t="s">
        <v>44</v>
      </c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s="29" customFormat="1" x14ac:dyDescent="0.4">
      <c r="A5" s="28" t="s">
        <v>13</v>
      </c>
      <c r="B5" s="17" t="s">
        <v>45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31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32">
        <v>1</v>
      </c>
      <c r="GM5" s="32">
        <v>1</v>
      </c>
      <c r="GN5" s="32">
        <v>1</v>
      </c>
      <c r="GO5" s="32">
        <v>1</v>
      </c>
      <c r="GP5" s="32">
        <v>1</v>
      </c>
      <c r="GQ5" s="32">
        <v>1</v>
      </c>
      <c r="GR5" s="2">
        <v>0</v>
      </c>
      <c r="GS5" s="2">
        <v>0</v>
      </c>
      <c r="GT5" s="2">
        <v>0</v>
      </c>
      <c r="GU5" s="17">
        <v>0</v>
      </c>
      <c r="GV5" s="17">
        <v>0</v>
      </c>
      <c r="GW5" s="17">
        <v>0</v>
      </c>
      <c r="GX5" s="17">
        <v>0</v>
      </c>
      <c r="GY5" s="17">
        <v>0</v>
      </c>
      <c r="GZ5" s="17">
        <v>0</v>
      </c>
      <c r="HA5" s="17">
        <v>0</v>
      </c>
      <c r="HB5" s="17">
        <v>0</v>
      </c>
      <c r="HC5" s="33">
        <v>12</v>
      </c>
      <c r="HD5" s="17">
        <v>1962</v>
      </c>
      <c r="HE5" s="17">
        <f>SUM(FI$4:HA$4)</f>
        <v>45</v>
      </c>
      <c r="HF5" s="2">
        <f>SUM(C5:$HA5)</f>
        <v>6</v>
      </c>
      <c r="HG5" s="34">
        <f t="shared" ref="HG5:HG18" si="1">100*HF5/HE5</f>
        <v>13.333333333333334</v>
      </c>
      <c r="HH5" s="35">
        <v>0.23</v>
      </c>
      <c r="HI5" s="2">
        <v>0.27</v>
      </c>
      <c r="HJ5" s="36">
        <v>0.24434715520679767</v>
      </c>
      <c r="HK5" s="2">
        <v>1</v>
      </c>
      <c r="HL5" s="2"/>
      <c r="HM5" s="2">
        <v>1800</v>
      </c>
      <c r="HN5" s="37">
        <f>Inflation_1800_2008!EH9</f>
        <v>27.27272727272727</v>
      </c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s="29" customFormat="1" x14ac:dyDescent="0.4">
      <c r="A6" s="17"/>
      <c r="B6" s="17" t="s">
        <v>46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31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32">
        <v>1</v>
      </c>
      <c r="GG6" s="32">
        <v>1</v>
      </c>
      <c r="GH6" s="32">
        <v>1</v>
      </c>
      <c r="GI6" s="32">
        <v>1</v>
      </c>
      <c r="GJ6" s="32">
        <v>1</v>
      </c>
      <c r="GK6" s="32">
        <v>1</v>
      </c>
      <c r="GL6" s="32">
        <v>1</v>
      </c>
      <c r="GM6" s="32">
        <v>1</v>
      </c>
      <c r="GN6" s="32">
        <v>1</v>
      </c>
      <c r="GO6" s="32">
        <v>1</v>
      </c>
      <c r="GP6" s="32">
        <v>1</v>
      </c>
      <c r="GQ6" s="32">
        <v>1</v>
      </c>
      <c r="GR6" s="32">
        <v>1</v>
      </c>
      <c r="GS6" s="32">
        <v>1</v>
      </c>
      <c r="GT6" s="32">
        <v>1</v>
      </c>
      <c r="GU6" s="32">
        <v>1</v>
      </c>
      <c r="GV6" s="32">
        <v>1</v>
      </c>
      <c r="GW6" s="32">
        <v>1</v>
      </c>
      <c r="GX6" s="32">
        <v>1</v>
      </c>
      <c r="GY6" s="17">
        <v>0</v>
      </c>
      <c r="GZ6" s="17">
        <v>0</v>
      </c>
      <c r="HA6" s="17">
        <v>0</v>
      </c>
      <c r="HB6" s="17">
        <v>0</v>
      </c>
      <c r="HC6" s="33">
        <v>5</v>
      </c>
      <c r="HD6" s="17">
        <v>1975</v>
      </c>
      <c r="HE6" s="17">
        <f>SUM(FV$4:HA$4)</f>
        <v>32</v>
      </c>
      <c r="HF6" s="2">
        <f t="shared" ref="HF6:HF69" si="2">SUM(C6:HA6)</f>
        <v>19</v>
      </c>
      <c r="HG6" s="34">
        <f t="shared" si="1"/>
        <v>59.375</v>
      </c>
      <c r="HH6" s="35">
        <v>0</v>
      </c>
      <c r="HI6" s="36">
        <v>0.03</v>
      </c>
      <c r="HJ6" s="36">
        <v>2.3964523937624476E-2</v>
      </c>
      <c r="HK6" s="2">
        <f>HK5+1</f>
        <v>2</v>
      </c>
      <c r="HL6" s="2"/>
      <c r="HM6" s="2">
        <f>HM5+1</f>
        <v>1801</v>
      </c>
      <c r="HN6" s="37">
        <f>Inflation_1800_2008!EH10</f>
        <v>13.636363636363635</v>
      </c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s="29" customFormat="1" x14ac:dyDescent="0.4">
      <c r="A7" s="17"/>
      <c r="B7" s="17" t="s">
        <v>47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38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32">
        <v>1</v>
      </c>
      <c r="GC7" s="2">
        <v>0</v>
      </c>
      <c r="GD7" s="32">
        <v>1</v>
      </c>
      <c r="GE7" s="32">
        <v>1</v>
      </c>
      <c r="GF7" s="32">
        <v>1</v>
      </c>
      <c r="GG7" s="32">
        <v>1</v>
      </c>
      <c r="GH7" s="32">
        <v>1</v>
      </c>
      <c r="GI7" s="32">
        <v>1</v>
      </c>
      <c r="GJ7" s="32">
        <v>1</v>
      </c>
      <c r="GK7" s="32">
        <v>1</v>
      </c>
      <c r="GL7" s="32">
        <v>1</v>
      </c>
      <c r="GM7" s="32">
        <v>1</v>
      </c>
      <c r="GN7" s="32">
        <v>1</v>
      </c>
      <c r="GO7" s="32">
        <v>1</v>
      </c>
      <c r="GP7" s="32">
        <v>1</v>
      </c>
      <c r="GQ7" s="32">
        <v>1</v>
      </c>
      <c r="GR7" s="32">
        <v>1</v>
      </c>
      <c r="GS7" s="32">
        <v>1</v>
      </c>
      <c r="GT7" s="32">
        <v>1</v>
      </c>
      <c r="GU7" s="32">
        <v>1</v>
      </c>
      <c r="GV7" s="32">
        <v>1</v>
      </c>
      <c r="GW7" s="32">
        <v>1</v>
      </c>
      <c r="GX7" s="32">
        <v>1</v>
      </c>
      <c r="GY7" s="32">
        <v>1</v>
      </c>
      <c r="GZ7" s="32">
        <v>1</v>
      </c>
      <c r="HA7" s="32">
        <v>1</v>
      </c>
      <c r="HB7" s="32">
        <v>1</v>
      </c>
      <c r="HC7" s="33">
        <v>1</v>
      </c>
      <c r="HD7" s="17">
        <v>1960</v>
      </c>
      <c r="HE7" s="17">
        <f>SUM(FG$4:HA$4)</f>
        <v>47</v>
      </c>
      <c r="HF7" s="2">
        <f t="shared" si="2"/>
        <v>25</v>
      </c>
      <c r="HG7" s="34">
        <f t="shared" si="1"/>
        <v>53.191489361702125</v>
      </c>
      <c r="HH7" s="35">
        <v>0</v>
      </c>
      <c r="HI7" s="35">
        <v>0.01</v>
      </c>
      <c r="HJ7" s="2">
        <v>0.01</v>
      </c>
      <c r="HK7" s="2">
        <f t="shared" ref="HK7:HK70" si="3">HK6+1</f>
        <v>3</v>
      </c>
      <c r="HL7" s="2"/>
      <c r="HM7" s="2">
        <f t="shared" ref="HM7:HM70" si="4">HM6+1</f>
        <v>1802</v>
      </c>
      <c r="HN7" s="37">
        <f>Inflation_1800_2008!EH11</f>
        <v>8.695652173913043</v>
      </c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s="29" customFormat="1" x14ac:dyDescent="0.4">
      <c r="A8" s="17"/>
      <c r="B8" s="17" t="s">
        <v>48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31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32">
        <v>1</v>
      </c>
      <c r="GE8" s="32">
        <v>1</v>
      </c>
      <c r="GF8" s="32">
        <v>1</v>
      </c>
      <c r="GG8" s="32">
        <v>1</v>
      </c>
      <c r="GH8" s="32">
        <v>1</v>
      </c>
      <c r="GI8" s="32">
        <v>1</v>
      </c>
      <c r="GJ8" s="32">
        <v>1</v>
      </c>
      <c r="GK8" s="32">
        <v>1</v>
      </c>
      <c r="GL8" s="32">
        <v>1</v>
      </c>
      <c r="GM8" s="32">
        <v>1</v>
      </c>
      <c r="GN8" s="32">
        <v>1</v>
      </c>
      <c r="GO8" s="32">
        <v>1</v>
      </c>
      <c r="GP8" s="32">
        <v>1</v>
      </c>
      <c r="GQ8" s="32">
        <v>1</v>
      </c>
      <c r="GR8" s="32">
        <v>1</v>
      </c>
      <c r="GS8" s="32">
        <v>1</v>
      </c>
      <c r="GT8" s="2">
        <v>0</v>
      </c>
      <c r="GU8" s="32">
        <v>1</v>
      </c>
      <c r="GV8" s="32">
        <v>1</v>
      </c>
      <c r="GW8" s="32">
        <v>1</v>
      </c>
      <c r="GX8" s="32">
        <v>1</v>
      </c>
      <c r="GY8" s="32">
        <v>1</v>
      </c>
      <c r="GZ8" s="32">
        <v>1</v>
      </c>
      <c r="HA8" s="32">
        <v>1</v>
      </c>
      <c r="HB8" s="32">
        <v>1</v>
      </c>
      <c r="HC8" s="33">
        <v>1</v>
      </c>
      <c r="HD8" s="17">
        <v>1960</v>
      </c>
      <c r="HE8" s="17">
        <f>SUM(FG$4:HA$4)</f>
        <v>47</v>
      </c>
      <c r="HF8" s="2">
        <f t="shared" si="2"/>
        <v>23</v>
      </c>
      <c r="HG8" s="34">
        <f t="shared" si="1"/>
        <v>48.936170212765958</v>
      </c>
      <c r="HH8" s="35">
        <v>0</v>
      </c>
      <c r="HI8" s="35">
        <v>0.06</v>
      </c>
      <c r="HJ8" s="2">
        <v>0.05</v>
      </c>
      <c r="HK8" s="2">
        <f t="shared" si="3"/>
        <v>4</v>
      </c>
      <c r="HL8" s="2"/>
      <c r="HM8" s="2">
        <f t="shared" si="4"/>
        <v>1803</v>
      </c>
      <c r="HN8" s="37">
        <f>Inflation_1800_2008!EH12</f>
        <v>21.739130434782609</v>
      </c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29" customFormat="1" x14ac:dyDescent="0.4">
      <c r="A9" s="17"/>
      <c r="B9" s="17" t="s">
        <v>49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31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32">
        <v>1</v>
      </c>
      <c r="CB9" s="32">
        <v>1</v>
      </c>
      <c r="CC9" s="32">
        <v>1</v>
      </c>
      <c r="CD9" s="32">
        <v>1</v>
      </c>
      <c r="CE9" s="32">
        <v>1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32">
        <v>1</v>
      </c>
      <c r="GF9" s="17">
        <v>0</v>
      </c>
      <c r="GG9" s="17">
        <v>0</v>
      </c>
      <c r="GH9" s="17">
        <v>0</v>
      </c>
      <c r="GI9" s="17">
        <v>0</v>
      </c>
      <c r="GJ9" s="17">
        <v>0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33">
        <v>24</v>
      </c>
      <c r="HD9" s="17">
        <v>1831</v>
      </c>
      <c r="HE9" s="17">
        <f>SUM(AH$4:HA$4)</f>
        <v>176</v>
      </c>
      <c r="HF9" s="2">
        <f t="shared" si="2"/>
        <v>6</v>
      </c>
      <c r="HG9" s="34">
        <f t="shared" si="1"/>
        <v>3.4090909090909092</v>
      </c>
      <c r="HH9" s="35">
        <v>0.4</v>
      </c>
      <c r="HI9" s="35">
        <v>0.53</v>
      </c>
      <c r="HJ9" s="2">
        <v>0.56000000000000005</v>
      </c>
      <c r="HK9" s="2">
        <f t="shared" si="3"/>
        <v>5</v>
      </c>
      <c r="HL9" s="2"/>
      <c r="HM9" s="2">
        <f t="shared" si="4"/>
        <v>1804</v>
      </c>
      <c r="HN9" s="37">
        <f>Inflation_1800_2008!EH13</f>
        <v>13.043478260869565</v>
      </c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s="29" customFormat="1" x14ac:dyDescent="0.4">
      <c r="A10" s="17"/>
      <c r="B10" s="17" t="s">
        <v>50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38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32">
        <v>1</v>
      </c>
      <c r="GP10" s="32">
        <v>1</v>
      </c>
      <c r="GQ10" s="32">
        <v>1</v>
      </c>
      <c r="GR10" s="32">
        <v>1</v>
      </c>
      <c r="GS10" s="32">
        <v>1</v>
      </c>
      <c r="GT10" s="17">
        <v>0</v>
      </c>
      <c r="GU10" s="32">
        <v>1</v>
      </c>
      <c r="GV10" s="17">
        <v>0</v>
      </c>
      <c r="GW10" s="17">
        <v>0</v>
      </c>
      <c r="GX10" s="17">
        <v>0</v>
      </c>
      <c r="GY10" s="17">
        <v>0</v>
      </c>
      <c r="GZ10" s="17">
        <v>0</v>
      </c>
      <c r="HA10" s="17">
        <v>0</v>
      </c>
      <c r="HB10" s="17">
        <v>0</v>
      </c>
      <c r="HC10" s="33">
        <v>8</v>
      </c>
      <c r="HD10" s="17">
        <v>1963</v>
      </c>
      <c r="HE10" s="17">
        <f>SUM(FJ$4:HA$4)</f>
        <v>44</v>
      </c>
      <c r="HF10" s="2">
        <f t="shared" si="2"/>
        <v>6</v>
      </c>
      <c r="HG10" s="34">
        <f t="shared" si="1"/>
        <v>13.636363636363637</v>
      </c>
      <c r="HH10" s="35">
        <v>0</v>
      </c>
      <c r="HI10" s="35">
        <v>0.1</v>
      </c>
      <c r="HJ10" s="2">
        <v>0.08</v>
      </c>
      <c r="HK10" s="2">
        <f t="shared" si="3"/>
        <v>6</v>
      </c>
      <c r="HL10" s="2"/>
      <c r="HM10" s="2">
        <f t="shared" si="4"/>
        <v>1805</v>
      </c>
      <c r="HN10" s="37">
        <f>Inflation_1800_2008!EH14</f>
        <v>21.739130434782609</v>
      </c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s="29" customFormat="1" x14ac:dyDescent="0.4">
      <c r="A11" s="17"/>
      <c r="B11" s="17" t="s">
        <v>51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32">
        <v>1</v>
      </c>
      <c r="DC11" s="32">
        <v>1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31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32">
        <v>1</v>
      </c>
      <c r="GE11" s="17">
        <v>0</v>
      </c>
      <c r="GF11" s="17">
        <v>0</v>
      </c>
      <c r="GG11" s="32">
        <v>1</v>
      </c>
      <c r="GH11" s="32">
        <v>1</v>
      </c>
      <c r="GI11" s="32">
        <v>1</v>
      </c>
      <c r="GJ11" s="32">
        <v>1</v>
      </c>
      <c r="GK11" s="32">
        <v>1</v>
      </c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0</v>
      </c>
      <c r="GZ11" s="17">
        <v>0</v>
      </c>
      <c r="HA11" s="17">
        <v>0</v>
      </c>
      <c r="HB11" s="17">
        <v>0</v>
      </c>
      <c r="HC11" s="33">
        <v>18</v>
      </c>
      <c r="HD11" s="17">
        <v>1956</v>
      </c>
      <c r="HE11" s="17">
        <f>SUM(FC$4:HA$4)</f>
        <v>51</v>
      </c>
      <c r="HF11" s="2">
        <f t="shared" si="2"/>
        <v>8</v>
      </c>
      <c r="HG11" s="34">
        <f t="shared" si="1"/>
        <v>15.686274509803921</v>
      </c>
      <c r="HH11" s="35">
        <v>0.13</v>
      </c>
      <c r="HI11" s="35">
        <v>0.24</v>
      </c>
      <c r="HJ11" s="2">
        <v>0.23</v>
      </c>
      <c r="HK11" s="2">
        <f t="shared" si="3"/>
        <v>7</v>
      </c>
      <c r="HL11" s="2"/>
      <c r="HM11" s="2">
        <f t="shared" si="4"/>
        <v>1806</v>
      </c>
      <c r="HN11" s="37">
        <f>Inflation_1800_2008!EH15</f>
        <v>4.3478260869565215</v>
      </c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s="29" customFormat="1" x14ac:dyDescent="0.4">
      <c r="A12" s="17"/>
      <c r="B12" s="17" t="s">
        <v>52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17">
        <v>0</v>
      </c>
      <c r="GZ12" s="17">
        <v>0</v>
      </c>
      <c r="HA12" s="17">
        <v>0</v>
      </c>
      <c r="HB12" s="17">
        <v>0</v>
      </c>
      <c r="HC12" s="33" t="s">
        <v>53</v>
      </c>
      <c r="HD12" s="17">
        <v>1968</v>
      </c>
      <c r="HE12" s="17">
        <f>SUM(FO$4:HA$4)</f>
        <v>39</v>
      </c>
      <c r="HF12" s="2">
        <f t="shared" si="2"/>
        <v>0</v>
      </c>
      <c r="HG12" s="34">
        <f t="shared" si="1"/>
        <v>0</v>
      </c>
      <c r="HH12" s="35">
        <v>0</v>
      </c>
      <c r="HI12" s="35">
        <v>0.03</v>
      </c>
      <c r="HJ12" s="2">
        <v>0.04</v>
      </c>
      <c r="HK12" s="2">
        <f t="shared" si="3"/>
        <v>8</v>
      </c>
      <c r="HL12" s="2"/>
      <c r="HM12" s="2">
        <f t="shared" si="4"/>
        <v>1807</v>
      </c>
      <c r="HN12" s="37">
        <f>Inflation_1800_2008!EH16</f>
        <v>8.695652173913043</v>
      </c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s="29" customFormat="1" x14ac:dyDescent="0.4">
      <c r="A13" s="17"/>
      <c r="B13" s="17" t="s">
        <v>54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31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32">
        <v>1</v>
      </c>
      <c r="GI13" s="32">
        <v>1</v>
      </c>
      <c r="GJ13" s="32">
        <v>1</v>
      </c>
      <c r="GK13" s="32">
        <v>1</v>
      </c>
      <c r="GL13" s="32">
        <v>1</v>
      </c>
      <c r="GM13" s="32">
        <v>1</v>
      </c>
      <c r="GN13" s="32">
        <v>1</v>
      </c>
      <c r="GO13" s="32">
        <v>1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17">
        <v>0</v>
      </c>
      <c r="GV13" s="17">
        <v>0</v>
      </c>
      <c r="GW13" s="17">
        <v>0</v>
      </c>
      <c r="GX13" s="17">
        <v>0</v>
      </c>
      <c r="GY13" s="32">
        <v>1</v>
      </c>
      <c r="GZ13" s="32">
        <v>1</v>
      </c>
      <c r="HA13" s="17">
        <v>0</v>
      </c>
      <c r="HB13" s="17">
        <v>0</v>
      </c>
      <c r="HC13" s="33">
        <v>3</v>
      </c>
      <c r="HD13" s="17">
        <v>1960</v>
      </c>
      <c r="HE13" s="17">
        <f>SUM(FG$4:HA$4)</f>
        <v>47</v>
      </c>
      <c r="HF13" s="2">
        <f t="shared" si="2"/>
        <v>10</v>
      </c>
      <c r="HG13" s="34">
        <f t="shared" si="1"/>
        <v>21.276595744680851</v>
      </c>
      <c r="HH13" s="35">
        <v>0</v>
      </c>
      <c r="HI13" s="35">
        <v>0.4</v>
      </c>
      <c r="HJ13" s="2">
        <v>0.41</v>
      </c>
      <c r="HK13" s="2">
        <f t="shared" si="3"/>
        <v>9</v>
      </c>
      <c r="HL13" s="2"/>
      <c r="HM13" s="2">
        <f t="shared" si="4"/>
        <v>1808</v>
      </c>
      <c r="HN13" s="37">
        <f>Inflation_1800_2008!EH17</f>
        <v>8.695652173913043</v>
      </c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s="29" customFormat="1" x14ac:dyDescent="0.4">
      <c r="A14" s="17"/>
      <c r="B14" s="17" t="s">
        <v>55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31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32">
        <v>1</v>
      </c>
      <c r="GG14" s="32">
        <v>1</v>
      </c>
      <c r="GH14" s="32">
        <v>1</v>
      </c>
      <c r="GI14" s="17">
        <v>0</v>
      </c>
      <c r="GJ14" s="32">
        <v>1</v>
      </c>
      <c r="GK14" s="17">
        <v>0</v>
      </c>
      <c r="GL14" s="17">
        <v>0</v>
      </c>
      <c r="GM14" s="17">
        <v>0</v>
      </c>
      <c r="GN14" s="32">
        <v>1</v>
      </c>
      <c r="GO14" s="17">
        <v>0</v>
      </c>
      <c r="GP14" s="17">
        <v>0</v>
      </c>
      <c r="GQ14" s="17">
        <v>0</v>
      </c>
      <c r="GR14" s="17">
        <v>0</v>
      </c>
      <c r="GS14" s="17">
        <v>0</v>
      </c>
      <c r="GT14" s="17">
        <v>0</v>
      </c>
      <c r="GU14" s="17">
        <v>0</v>
      </c>
      <c r="GV14" s="17">
        <v>0</v>
      </c>
      <c r="GW14" s="17">
        <v>0</v>
      </c>
      <c r="GX14" s="17">
        <v>0</v>
      </c>
      <c r="GY14" s="17">
        <v>0</v>
      </c>
      <c r="GZ14" s="17">
        <v>0</v>
      </c>
      <c r="HA14" s="17">
        <v>0</v>
      </c>
      <c r="HB14" s="17">
        <v>0</v>
      </c>
      <c r="HC14" s="33">
        <v>15</v>
      </c>
      <c r="HD14" s="17">
        <v>1910</v>
      </c>
      <c r="HE14" s="17">
        <f>SUM(DI$4:HA$4)</f>
        <v>97</v>
      </c>
      <c r="HF14" s="2">
        <f t="shared" si="2"/>
        <v>5</v>
      </c>
      <c r="HG14" s="34">
        <f t="shared" si="1"/>
        <v>5.1546391752577323</v>
      </c>
      <c r="HH14" s="35">
        <v>0.36</v>
      </c>
      <c r="HI14" s="35">
        <v>0.54</v>
      </c>
      <c r="HJ14" s="2">
        <v>0.47</v>
      </c>
      <c r="HK14" s="2">
        <f t="shared" si="3"/>
        <v>10</v>
      </c>
      <c r="HL14" s="2"/>
      <c r="HM14" s="2">
        <f t="shared" si="4"/>
        <v>1809</v>
      </c>
      <c r="HN14" s="37">
        <f>Inflation_1800_2008!EH18</f>
        <v>13.043478260869565</v>
      </c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s="29" customFormat="1" x14ac:dyDescent="0.4">
      <c r="A15" s="17"/>
      <c r="B15" s="17" t="s">
        <v>56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32">
        <v>1</v>
      </c>
      <c r="BS15" s="32">
        <v>1</v>
      </c>
      <c r="BT15" s="32">
        <v>1</v>
      </c>
      <c r="BU15" s="32">
        <v>1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32">
        <v>1</v>
      </c>
      <c r="FD15" s="31">
        <v>0</v>
      </c>
      <c r="FE15" s="32">
        <v>1</v>
      </c>
      <c r="FF15" s="2">
        <v>0</v>
      </c>
      <c r="FG15" s="2">
        <v>0</v>
      </c>
      <c r="FH15" s="2">
        <v>0</v>
      </c>
      <c r="FI15" s="2">
        <v>0</v>
      </c>
      <c r="FJ15" s="32">
        <v>1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17">
        <v>0</v>
      </c>
      <c r="FW15" s="17">
        <v>0</v>
      </c>
      <c r="FX15" s="17">
        <v>0</v>
      </c>
      <c r="FY15" s="17">
        <v>0</v>
      </c>
      <c r="FZ15" s="32">
        <v>1</v>
      </c>
      <c r="GA15" s="32">
        <v>1</v>
      </c>
      <c r="GB15" s="32">
        <v>1</v>
      </c>
      <c r="GC15" s="32">
        <v>1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33">
        <v>26</v>
      </c>
      <c r="HD15" s="33">
        <v>1957</v>
      </c>
      <c r="HE15" s="17">
        <f>SUM(FD$4:HA$4)</f>
        <v>50</v>
      </c>
      <c r="HF15" s="2">
        <f t="shared" si="2"/>
        <v>11</v>
      </c>
      <c r="HG15" s="34">
        <f t="shared" si="1"/>
        <v>22</v>
      </c>
      <c r="HH15" s="35">
        <v>0.06</v>
      </c>
      <c r="HI15" s="35">
        <v>0.1</v>
      </c>
      <c r="HJ15" s="2">
        <v>0.12</v>
      </c>
      <c r="HK15" s="2">
        <f t="shared" si="3"/>
        <v>11</v>
      </c>
      <c r="HL15" s="2"/>
      <c r="HM15" s="2">
        <f t="shared" si="4"/>
        <v>1810</v>
      </c>
      <c r="HN15" s="37">
        <f>Inflation_1800_2008!EH19</f>
        <v>17.391304347826086</v>
      </c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s="29" customFormat="1" x14ac:dyDescent="0.4">
      <c r="A16" s="17"/>
      <c r="B16" s="17" t="s">
        <v>57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31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2">
        <v>0</v>
      </c>
      <c r="GC16" s="2">
        <v>0</v>
      </c>
      <c r="GD16" s="32">
        <v>1</v>
      </c>
      <c r="GE16" s="32">
        <v>1</v>
      </c>
      <c r="GF16" s="32">
        <v>1</v>
      </c>
      <c r="GG16" s="32">
        <v>1</v>
      </c>
      <c r="GH16" s="32">
        <v>1</v>
      </c>
      <c r="GI16" s="32">
        <v>1</v>
      </c>
      <c r="GJ16" s="32">
        <v>1</v>
      </c>
      <c r="GK16" s="32">
        <v>1</v>
      </c>
      <c r="GL16" s="32">
        <v>1</v>
      </c>
      <c r="GM16" s="32">
        <v>1</v>
      </c>
      <c r="GN16" s="32">
        <v>1</v>
      </c>
      <c r="GO16" s="32">
        <v>1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33">
        <v>14</v>
      </c>
      <c r="HD16" s="17">
        <v>1964</v>
      </c>
      <c r="HE16" s="17">
        <f>SUM(FK$4:HA$4)</f>
        <v>43</v>
      </c>
      <c r="HF16" s="2">
        <f t="shared" si="2"/>
        <v>12</v>
      </c>
      <c r="HG16" s="34">
        <f t="shared" si="1"/>
        <v>27.906976744186046</v>
      </c>
      <c r="HH16" s="35">
        <v>0</v>
      </c>
      <c r="HI16" s="35">
        <v>0.02</v>
      </c>
      <c r="HJ16" s="2">
        <v>0.02</v>
      </c>
      <c r="HK16" s="2">
        <f t="shared" si="3"/>
        <v>12</v>
      </c>
      <c r="HL16" s="2"/>
      <c r="HM16" s="2">
        <f t="shared" si="4"/>
        <v>1811</v>
      </c>
      <c r="HN16" s="37">
        <f>Inflation_1800_2008!EH20</f>
        <v>34.782608695652172</v>
      </c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s="29" customFormat="1" x14ac:dyDescent="0.4">
      <c r="A17" s="17"/>
      <c r="B17" s="17" t="s">
        <v>58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31">
        <v>0</v>
      </c>
      <c r="FL17" s="32">
        <v>1</v>
      </c>
      <c r="FM17" s="32">
        <v>1</v>
      </c>
      <c r="FN17" s="32">
        <v>1</v>
      </c>
      <c r="FO17" s="32">
        <v>1</v>
      </c>
      <c r="FP17" s="32">
        <v>1</v>
      </c>
      <c r="FQ17" s="32">
        <v>1</v>
      </c>
      <c r="FR17" s="32">
        <v>1</v>
      </c>
      <c r="FS17" s="32">
        <v>1</v>
      </c>
      <c r="FT17" s="32">
        <v>1</v>
      </c>
      <c r="FU17" s="32">
        <v>1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32">
        <v>1</v>
      </c>
      <c r="GV17" s="32">
        <v>1</v>
      </c>
      <c r="GW17" s="32">
        <v>1</v>
      </c>
      <c r="GX17" s="32">
        <v>1</v>
      </c>
      <c r="GY17" s="32">
        <v>1</v>
      </c>
      <c r="GZ17" s="32">
        <v>1</v>
      </c>
      <c r="HA17" s="32">
        <v>1</v>
      </c>
      <c r="HB17" s="32">
        <v>1</v>
      </c>
      <c r="HC17" s="33">
        <v>1</v>
      </c>
      <c r="HD17" s="17">
        <v>1965</v>
      </c>
      <c r="HE17" s="17">
        <f>SUM(FL4:HA$4)</f>
        <v>42</v>
      </c>
      <c r="HF17" s="2">
        <f t="shared" si="2"/>
        <v>17</v>
      </c>
      <c r="HG17" s="34">
        <f t="shared" si="1"/>
        <v>40.476190476190474</v>
      </c>
      <c r="HH17" s="35">
        <v>0</v>
      </c>
      <c r="HI17" s="35">
        <v>0.05</v>
      </c>
      <c r="HJ17" s="2">
        <v>0.03</v>
      </c>
      <c r="HK17" s="2">
        <f t="shared" si="3"/>
        <v>13</v>
      </c>
      <c r="HL17" s="2"/>
      <c r="HM17" s="2">
        <f t="shared" si="4"/>
        <v>1812</v>
      </c>
      <c r="HN17" s="37">
        <f>Inflation_1800_2008!EH21</f>
        <v>26.086956521739129</v>
      </c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s="29" customFormat="1" x14ac:dyDescent="0.4">
      <c r="A18" s="28" t="s">
        <v>15</v>
      </c>
      <c r="B18" s="28" t="s">
        <v>59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32">
        <v>1</v>
      </c>
      <c r="DU18" s="32">
        <v>1</v>
      </c>
      <c r="DV18" s="32">
        <v>1</v>
      </c>
      <c r="DW18" s="32">
        <v>1</v>
      </c>
      <c r="DX18" s="32">
        <v>1</v>
      </c>
      <c r="DY18" s="32">
        <v>1</v>
      </c>
      <c r="DZ18" s="32">
        <v>1</v>
      </c>
      <c r="EA18" s="32">
        <v>1</v>
      </c>
      <c r="EB18" s="32">
        <v>1</v>
      </c>
      <c r="EC18" s="32">
        <v>1</v>
      </c>
      <c r="ED18" s="32">
        <v>1</v>
      </c>
      <c r="EE18" s="32">
        <v>1</v>
      </c>
      <c r="EF18" s="32">
        <v>1</v>
      </c>
      <c r="EG18" s="32">
        <v>1</v>
      </c>
      <c r="EH18" s="32">
        <v>1</v>
      </c>
      <c r="EI18" s="32">
        <v>1</v>
      </c>
      <c r="EJ18" s="2">
        <v>0</v>
      </c>
      <c r="EK18" s="2">
        <v>0</v>
      </c>
      <c r="EL18" s="32">
        <v>1</v>
      </c>
      <c r="EM18" s="32">
        <v>1</v>
      </c>
      <c r="EN18" s="32">
        <v>1</v>
      </c>
      <c r="EO18" s="32">
        <v>1</v>
      </c>
      <c r="EP18" s="32">
        <v>1</v>
      </c>
      <c r="EQ18" s="32">
        <v>1</v>
      </c>
      <c r="ER18" s="32">
        <v>1</v>
      </c>
      <c r="ES18" s="32">
        <v>1</v>
      </c>
      <c r="ET18" s="32">
        <v>1</v>
      </c>
      <c r="EU18" s="32">
        <v>1</v>
      </c>
      <c r="EV18" s="32">
        <v>1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0</v>
      </c>
      <c r="GZ18" s="17">
        <v>0</v>
      </c>
      <c r="HA18" s="17">
        <v>0</v>
      </c>
      <c r="HB18" s="17">
        <v>0</v>
      </c>
      <c r="HC18" s="33">
        <v>59</v>
      </c>
      <c r="HD18" s="17">
        <v>1800</v>
      </c>
      <c r="HE18" s="17">
        <f>SUM(C$4:HA$4)</f>
        <v>207</v>
      </c>
      <c r="HF18" s="2">
        <f t="shared" si="2"/>
        <v>27</v>
      </c>
      <c r="HG18" s="34">
        <f t="shared" si="1"/>
        <v>13.043478260869565</v>
      </c>
      <c r="HH18" s="35">
        <v>8.83</v>
      </c>
      <c r="HI18" s="35">
        <v>7.7</v>
      </c>
      <c r="HJ18" s="2">
        <v>14.6</v>
      </c>
      <c r="HK18" s="2">
        <f t="shared" si="3"/>
        <v>14</v>
      </c>
      <c r="HL18" s="2"/>
      <c r="HM18" s="2">
        <f t="shared" si="4"/>
        <v>1813</v>
      </c>
      <c r="HN18" s="37">
        <f>Inflation_1800_2008!EH22</f>
        <v>8.695652173913043</v>
      </c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s="29" customFormat="1" x14ac:dyDescent="0.4">
      <c r="A19" s="17"/>
      <c r="B19" s="17" t="s">
        <v>60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32">
        <v>1</v>
      </c>
      <c r="EP19" s="32">
        <v>1</v>
      </c>
      <c r="EQ19" s="32">
        <v>1</v>
      </c>
      <c r="ER19" s="32">
        <v>1</v>
      </c>
      <c r="ES19" s="32">
        <v>1</v>
      </c>
      <c r="ET19" s="32">
        <v>1</v>
      </c>
      <c r="EU19" s="32">
        <v>1</v>
      </c>
      <c r="EV19" s="32">
        <v>1</v>
      </c>
      <c r="EW19" s="32">
        <v>1</v>
      </c>
      <c r="EX19" s="32">
        <v>1</v>
      </c>
      <c r="EY19" s="32">
        <v>1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33">
        <v>56</v>
      </c>
      <c r="HD19" s="17">
        <v>1800</v>
      </c>
      <c r="HE19" s="17">
        <f>SUM(C$4:HA$4)</f>
        <v>207</v>
      </c>
      <c r="HF19" s="2">
        <f t="shared" si="2"/>
        <v>11</v>
      </c>
      <c r="HG19" s="34">
        <f>100*HF19/HE30</f>
        <v>5.3140096618357484</v>
      </c>
      <c r="HH19" s="35">
        <v>2.62</v>
      </c>
      <c r="HI19" s="35">
        <v>8.57</v>
      </c>
      <c r="HJ19" s="2">
        <v>6.64</v>
      </c>
      <c r="HK19" s="2">
        <f t="shared" si="3"/>
        <v>15</v>
      </c>
      <c r="HL19" s="2"/>
      <c r="HM19" s="2">
        <f t="shared" si="4"/>
        <v>1814</v>
      </c>
      <c r="HN19" s="37">
        <f>Inflation_1800_2008!EH23</f>
        <v>17.391304347826086</v>
      </c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s="29" customFormat="1" x14ac:dyDescent="0.4">
      <c r="A20" s="17"/>
      <c r="B20" s="17" t="s">
        <v>61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31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32">
        <v>1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32">
        <v>1</v>
      </c>
      <c r="FQ20" s="2">
        <v>0</v>
      </c>
      <c r="FR20" s="2">
        <v>0</v>
      </c>
      <c r="FS20" s="32">
        <v>1</v>
      </c>
      <c r="FT20" s="32">
        <v>1</v>
      </c>
      <c r="FU20" s="32">
        <v>1</v>
      </c>
      <c r="FV20" s="32">
        <v>1</v>
      </c>
      <c r="FW20" s="32">
        <v>1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17">
        <v>0</v>
      </c>
      <c r="GV20" s="17">
        <v>0</v>
      </c>
      <c r="GW20" s="17">
        <v>0</v>
      </c>
      <c r="GX20" s="17">
        <v>0</v>
      </c>
      <c r="GY20" s="17">
        <v>0</v>
      </c>
      <c r="GZ20" s="17">
        <v>0</v>
      </c>
      <c r="HA20" s="17">
        <v>0</v>
      </c>
      <c r="HB20" s="17">
        <v>0</v>
      </c>
      <c r="HC20" s="33">
        <v>32</v>
      </c>
      <c r="HD20" s="17">
        <v>1947</v>
      </c>
      <c r="HE20" s="17">
        <f>SUM(ET$4:HA$4)</f>
        <v>60</v>
      </c>
      <c r="HF20" s="2">
        <f t="shared" si="2"/>
        <v>7</v>
      </c>
      <c r="HG20" s="34">
        <f>100*HF20/HE20</f>
        <v>11.666666666666666</v>
      </c>
      <c r="HH20" s="35">
        <v>7.47</v>
      </c>
      <c r="HI20" s="35">
        <v>4.05</v>
      </c>
      <c r="HJ20" s="2">
        <v>5.58</v>
      </c>
      <c r="HK20" s="2">
        <f>HK19+1</f>
        <v>16</v>
      </c>
      <c r="HL20" s="2"/>
      <c r="HM20" s="2">
        <f>HM19+1</f>
        <v>1815</v>
      </c>
      <c r="HN20" s="37">
        <f>Inflation_1800_2008!EH24</f>
        <v>17.391304347826086</v>
      </c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s="29" customFormat="1" x14ac:dyDescent="0.4">
      <c r="A21" s="17"/>
      <c r="B21" s="17" t="s">
        <v>62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31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32">
        <v>1</v>
      </c>
      <c r="FN21" s="32">
        <v>1</v>
      </c>
      <c r="FO21" s="32">
        <v>1</v>
      </c>
      <c r="FP21" s="32">
        <v>1</v>
      </c>
      <c r="FQ21" s="32">
        <v>1</v>
      </c>
      <c r="FR21" s="2">
        <v>0</v>
      </c>
      <c r="FS21" s="2">
        <v>0</v>
      </c>
      <c r="FT21" s="2">
        <v>0</v>
      </c>
      <c r="FU21" s="2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32">
        <v>1</v>
      </c>
      <c r="GT21" s="32">
        <v>1</v>
      </c>
      <c r="GU21" s="32">
        <v>1</v>
      </c>
      <c r="GV21" s="17">
        <v>0</v>
      </c>
      <c r="GW21" s="32">
        <v>1</v>
      </c>
      <c r="GX21" s="17">
        <v>0</v>
      </c>
      <c r="GY21" s="17">
        <v>0</v>
      </c>
      <c r="GZ21" s="17">
        <v>0</v>
      </c>
      <c r="HA21" s="17">
        <v>0</v>
      </c>
      <c r="HB21" s="17">
        <v>0</v>
      </c>
      <c r="HC21" s="33">
        <v>6</v>
      </c>
      <c r="HD21" s="17">
        <v>1949</v>
      </c>
      <c r="HE21" s="17">
        <f>SUM(EV$4:HA$4)</f>
        <v>58</v>
      </c>
      <c r="HF21" s="2">
        <f t="shared" si="2"/>
        <v>9</v>
      </c>
      <c r="HG21" s="34">
        <f>100*HF21/HE21</f>
        <v>15.517241379310345</v>
      </c>
      <c r="HH21" s="35">
        <v>1.65</v>
      </c>
      <c r="HI21" s="35">
        <v>1.66</v>
      </c>
      <c r="HJ21" s="2">
        <v>1.88</v>
      </c>
      <c r="HK21" s="2">
        <f t="shared" si="3"/>
        <v>17</v>
      </c>
      <c r="HL21" s="2"/>
      <c r="HM21" s="2">
        <f t="shared" si="4"/>
        <v>1816</v>
      </c>
      <c r="HN21" s="37">
        <f>Inflation_1800_2008!EH25</f>
        <v>29.166666666666668</v>
      </c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s="29" customFormat="1" x14ac:dyDescent="0.4">
      <c r="A22" s="17"/>
      <c r="B22" s="17" t="s">
        <v>63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31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17">
        <v>0</v>
      </c>
      <c r="GV22" s="17">
        <v>0</v>
      </c>
      <c r="GW22" s="17">
        <v>0</v>
      </c>
      <c r="GX22" s="17">
        <v>0</v>
      </c>
      <c r="GY22" s="17">
        <v>0</v>
      </c>
      <c r="GZ22" s="17">
        <v>0</v>
      </c>
      <c r="HA22" s="17">
        <v>0</v>
      </c>
      <c r="HB22" s="17">
        <v>0</v>
      </c>
      <c r="HC22" s="33" t="s">
        <v>53</v>
      </c>
      <c r="HD22" s="17">
        <v>1945</v>
      </c>
      <c r="HE22" s="17">
        <f>SUM(ER$4:HA$4)</f>
        <v>62</v>
      </c>
      <c r="HF22" s="2">
        <f t="shared" si="2"/>
        <v>0</v>
      </c>
      <c r="HG22" s="34">
        <f t="shared" ref="HG22:HG70" si="5">100*HF22/HE22</f>
        <v>0</v>
      </c>
      <c r="HH22" s="35">
        <v>0.34</v>
      </c>
      <c r="HI22" s="35">
        <v>1.38</v>
      </c>
      <c r="HJ22" s="2">
        <v>1.86</v>
      </c>
      <c r="HK22" s="2">
        <f>HK21+1</f>
        <v>18</v>
      </c>
      <c r="HL22" s="2"/>
      <c r="HM22" s="2">
        <f>HM21+1</f>
        <v>1817</v>
      </c>
      <c r="HN22" s="37">
        <f>Inflation_1800_2008!EH26</f>
        <v>20.833333333333336</v>
      </c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s="29" customFormat="1" x14ac:dyDescent="0.4">
      <c r="A23" s="17"/>
      <c r="B23" s="17" t="s">
        <v>64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31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17">
        <v>0</v>
      </c>
      <c r="GZ23" s="17">
        <v>0</v>
      </c>
      <c r="HA23" s="17">
        <v>0</v>
      </c>
      <c r="HB23" s="17">
        <v>0</v>
      </c>
      <c r="HC23" s="33" t="s">
        <v>53</v>
      </c>
      <c r="HD23" s="17">
        <v>1957</v>
      </c>
      <c r="HE23" s="17">
        <f>SUM(FD$4:HA$4)</f>
        <v>50</v>
      </c>
      <c r="HF23" s="2">
        <f t="shared" si="2"/>
        <v>0</v>
      </c>
      <c r="HG23" s="34">
        <f t="shared" si="5"/>
        <v>0</v>
      </c>
      <c r="HH23" s="35">
        <v>0.1</v>
      </c>
      <c r="HI23" s="35">
        <v>0.33</v>
      </c>
      <c r="HJ23" s="2">
        <v>0.48</v>
      </c>
      <c r="HK23" s="2">
        <f t="shared" si="3"/>
        <v>19</v>
      </c>
      <c r="HL23" s="2"/>
      <c r="HM23" s="2">
        <f t="shared" si="4"/>
        <v>1818</v>
      </c>
      <c r="HN23" s="37">
        <f>Inflation_1800_2008!EH27</f>
        <v>16.666666666666664</v>
      </c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s="29" customFormat="1" x14ac:dyDescent="0.4">
      <c r="A24" s="17"/>
      <c r="B24" s="17" t="s">
        <v>65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31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17">
        <v>0</v>
      </c>
      <c r="GV24" s="17">
        <v>0</v>
      </c>
      <c r="GW24" s="32">
        <v>1</v>
      </c>
      <c r="GX24" s="32">
        <v>1</v>
      </c>
      <c r="GY24" s="32">
        <v>1</v>
      </c>
      <c r="GZ24" s="32">
        <v>1</v>
      </c>
      <c r="HA24" s="32">
        <v>1</v>
      </c>
      <c r="HB24" s="32">
        <v>1</v>
      </c>
      <c r="HC24" s="33">
        <v>1</v>
      </c>
      <c r="HD24" s="17">
        <v>1948</v>
      </c>
      <c r="HE24" s="17">
        <f>SUM(EU$4:HA$4)</f>
        <v>59</v>
      </c>
      <c r="HF24" s="2">
        <f t="shared" si="2"/>
        <v>5</v>
      </c>
      <c r="HG24" s="34">
        <f t="shared" si="5"/>
        <v>8.4745762711864412</v>
      </c>
      <c r="HH24" s="35">
        <v>0.31</v>
      </c>
      <c r="HI24" s="35">
        <v>0.11</v>
      </c>
      <c r="HJ24" s="2">
        <v>0.21</v>
      </c>
      <c r="HK24" s="2">
        <f t="shared" si="3"/>
        <v>20</v>
      </c>
      <c r="HL24" s="2"/>
      <c r="HM24" s="2">
        <f t="shared" si="4"/>
        <v>1819</v>
      </c>
      <c r="HN24" s="37">
        <f>Inflation_1800_2008!EH28</f>
        <v>15.384615384615385</v>
      </c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s="29" customFormat="1" x14ac:dyDescent="0.4">
      <c r="A25" s="17"/>
      <c r="B25" s="17" t="s">
        <v>66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31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32">
        <v>1</v>
      </c>
      <c r="GE25" s="32">
        <v>1</v>
      </c>
      <c r="GF25" s="32">
        <v>1</v>
      </c>
      <c r="GG25" s="32">
        <v>1</v>
      </c>
      <c r="GH25" s="32">
        <v>1</v>
      </c>
      <c r="GI25" s="32">
        <v>1</v>
      </c>
      <c r="GJ25" s="32">
        <v>1</v>
      </c>
      <c r="GK25" s="32">
        <v>1</v>
      </c>
      <c r="GL25" s="32">
        <v>1</v>
      </c>
      <c r="GM25" s="32">
        <v>1</v>
      </c>
      <c r="GN25" s="17">
        <v>0</v>
      </c>
      <c r="GO25" s="17">
        <v>0</v>
      </c>
      <c r="GP25" s="17">
        <v>0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0</v>
      </c>
      <c r="GZ25" s="17">
        <v>0</v>
      </c>
      <c r="HA25" s="17">
        <v>0</v>
      </c>
      <c r="HB25" s="17">
        <v>0</v>
      </c>
      <c r="HC25" s="33">
        <v>16</v>
      </c>
      <c r="HD25" s="17">
        <v>1946</v>
      </c>
      <c r="HE25" s="17">
        <f>SUM(ES$4:HA$4)</f>
        <v>61</v>
      </c>
      <c r="HF25" s="2">
        <f t="shared" si="2"/>
        <v>10</v>
      </c>
      <c r="HG25" s="34">
        <f t="shared" si="5"/>
        <v>16.393442622950818</v>
      </c>
      <c r="HH25" s="35">
        <v>0.34</v>
      </c>
      <c r="HI25" s="35">
        <v>0.53</v>
      </c>
      <c r="HJ25" s="2">
        <v>0.53</v>
      </c>
      <c r="HK25" s="2">
        <f t="shared" si="3"/>
        <v>21</v>
      </c>
      <c r="HL25" s="2"/>
      <c r="HM25" s="2">
        <f t="shared" si="4"/>
        <v>1820</v>
      </c>
      <c r="HN25" s="37">
        <f>Inflation_1800_2008!EH29</f>
        <v>7.6923076923076925</v>
      </c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s="29" customFormat="1" x14ac:dyDescent="0.4">
      <c r="A26" s="17"/>
      <c r="B26" s="17" t="s">
        <v>67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31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33" t="s">
        <v>53</v>
      </c>
      <c r="HD26" s="17">
        <v>1965</v>
      </c>
      <c r="HE26" s="17">
        <f>SUM(FL$4:HA4)</f>
        <v>42</v>
      </c>
      <c r="HF26" s="2">
        <f t="shared" si="2"/>
        <v>0</v>
      </c>
      <c r="HG26" s="34">
        <f t="shared" si="5"/>
        <v>0</v>
      </c>
      <c r="HH26" s="35">
        <v>0.02</v>
      </c>
      <c r="HI26" s="35">
        <v>0.16</v>
      </c>
      <c r="HJ26" s="2">
        <v>0.23</v>
      </c>
      <c r="HK26" s="2">
        <f t="shared" si="3"/>
        <v>22</v>
      </c>
      <c r="HL26" s="2"/>
      <c r="HM26" s="2">
        <f t="shared" si="4"/>
        <v>1821</v>
      </c>
      <c r="HN26" s="37">
        <f>Inflation_1800_2008!EH30</f>
        <v>3.7037037037037033</v>
      </c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s="29" customFormat="1" x14ac:dyDescent="0.4">
      <c r="A27" s="17"/>
      <c r="B27" s="15" t="s">
        <v>68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32">
        <v>1</v>
      </c>
      <c r="GA27" s="2">
        <v>0</v>
      </c>
      <c r="GB27" s="32">
        <v>1</v>
      </c>
      <c r="GC27" s="32">
        <v>1</v>
      </c>
      <c r="GD27" s="32">
        <v>1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17">
        <v>0</v>
      </c>
      <c r="GZ27" s="17">
        <v>0</v>
      </c>
      <c r="HA27" s="17">
        <v>0</v>
      </c>
      <c r="HB27" s="17">
        <v>0</v>
      </c>
      <c r="HC27" s="33">
        <v>25</v>
      </c>
      <c r="HD27" s="17">
        <v>1948</v>
      </c>
      <c r="HE27" s="17">
        <f>SUM(EU$4:HA$4)</f>
        <v>59</v>
      </c>
      <c r="HF27" s="2">
        <f t="shared" si="2"/>
        <v>4</v>
      </c>
      <c r="HG27" s="34">
        <f t="shared" si="5"/>
        <v>6.7796610169491522</v>
      </c>
      <c r="HH27" s="35">
        <v>0.22</v>
      </c>
      <c r="HI27" s="35">
        <v>0.16</v>
      </c>
      <c r="HJ27" s="2">
        <v>0.19</v>
      </c>
      <c r="HK27" s="2">
        <f t="shared" si="3"/>
        <v>23</v>
      </c>
      <c r="HL27" s="2"/>
      <c r="HM27" s="2">
        <f t="shared" si="4"/>
        <v>1822</v>
      </c>
      <c r="HN27" s="37">
        <f>Inflation_1800_2008!EH31</f>
        <v>11.111111111111111</v>
      </c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s="29" customFormat="1" x14ac:dyDescent="0.4">
      <c r="A28" s="17"/>
      <c r="B28" s="17" t="s">
        <v>69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31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17">
        <v>0</v>
      </c>
      <c r="GV28" s="17">
        <v>0</v>
      </c>
      <c r="GW28" s="17">
        <v>0</v>
      </c>
      <c r="GX28" s="17">
        <v>0</v>
      </c>
      <c r="GY28" s="17">
        <v>0</v>
      </c>
      <c r="GZ28" s="17">
        <v>0</v>
      </c>
      <c r="HA28" s="17">
        <v>0</v>
      </c>
      <c r="HB28" s="17">
        <v>0</v>
      </c>
      <c r="HC28" s="33" t="s">
        <v>53</v>
      </c>
      <c r="HD28" s="17">
        <v>1949</v>
      </c>
      <c r="HE28" s="17">
        <f>SUM(EV$4:HA$4)</f>
        <v>58</v>
      </c>
      <c r="HF28" s="2">
        <f t="shared" si="2"/>
        <v>0</v>
      </c>
      <c r="HG28" s="34">
        <f t="shared" si="5"/>
        <v>0</v>
      </c>
      <c r="HH28" s="35">
        <v>0.09</v>
      </c>
      <c r="HI28" s="35">
        <v>0.74</v>
      </c>
      <c r="HJ28" s="2">
        <v>0.96</v>
      </c>
      <c r="HK28" s="2">
        <f t="shared" si="3"/>
        <v>24</v>
      </c>
      <c r="HL28" s="2"/>
      <c r="HM28" s="2">
        <f t="shared" si="4"/>
        <v>1823</v>
      </c>
      <c r="HN28" s="37">
        <f>Inflation_1800_2008!EH32</f>
        <v>3.7037037037037033</v>
      </c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s="29" customFormat="1" x14ac:dyDescent="0.4">
      <c r="A29" s="17"/>
      <c r="B29" s="28" t="s">
        <v>70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33" t="s">
        <v>53</v>
      </c>
      <c r="HD29" s="17">
        <v>1800</v>
      </c>
      <c r="HE29" s="17">
        <f>SUM(C$4:HA$4)</f>
        <v>207</v>
      </c>
      <c r="HF29" s="2">
        <f t="shared" si="2"/>
        <v>0</v>
      </c>
      <c r="HG29" s="34">
        <f t="shared" si="5"/>
        <v>0</v>
      </c>
      <c r="HH29" s="35">
        <v>0.27</v>
      </c>
      <c r="HI29" s="35">
        <v>0.94</v>
      </c>
      <c r="HJ29" s="2">
        <v>1.1200000000000001</v>
      </c>
      <c r="HK29" s="2">
        <f t="shared" si="3"/>
        <v>25</v>
      </c>
      <c r="HL29" s="2"/>
      <c r="HM29" s="2">
        <f t="shared" si="4"/>
        <v>1824</v>
      </c>
      <c r="HN29" s="37">
        <f>Inflation_1800_2008!EH33</f>
        <v>11.538461538461538</v>
      </c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s="29" customFormat="1" x14ac:dyDescent="0.4">
      <c r="A30" s="28" t="s">
        <v>16</v>
      </c>
      <c r="B30" s="17" t="s">
        <v>71</v>
      </c>
      <c r="C30" s="2">
        <v>0</v>
      </c>
      <c r="D30" s="2">
        <v>0</v>
      </c>
      <c r="E30" s="32">
        <v>1</v>
      </c>
      <c r="F30" s="32">
        <v>1</v>
      </c>
      <c r="G30" s="32">
        <v>1</v>
      </c>
      <c r="H30" s="32">
        <v>1</v>
      </c>
      <c r="I30" s="32">
        <v>1</v>
      </c>
      <c r="J30" s="32">
        <v>1</v>
      </c>
      <c r="K30" s="32">
        <v>1</v>
      </c>
      <c r="L30" s="32">
        <v>1</v>
      </c>
      <c r="M30" s="32">
        <v>1</v>
      </c>
      <c r="N30" s="32">
        <v>1</v>
      </c>
      <c r="O30" s="32">
        <v>1</v>
      </c>
      <c r="P30" s="32">
        <v>1</v>
      </c>
      <c r="Q30" s="32">
        <v>1</v>
      </c>
      <c r="R30" s="32">
        <v>1</v>
      </c>
      <c r="S30" s="32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32">
        <v>1</v>
      </c>
      <c r="BT30" s="32">
        <v>1</v>
      </c>
      <c r="BU30" s="32">
        <v>1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32">
        <v>1</v>
      </c>
      <c r="DN30" s="32">
        <v>1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32">
        <v>1</v>
      </c>
      <c r="EF30" s="32">
        <v>1</v>
      </c>
      <c r="EG30" s="2">
        <v>0</v>
      </c>
      <c r="EH30" s="2">
        <v>0</v>
      </c>
      <c r="EI30" s="2">
        <v>0</v>
      </c>
      <c r="EJ30" s="2">
        <v>0</v>
      </c>
      <c r="EK30" s="32">
        <v>1</v>
      </c>
      <c r="EL30" s="2">
        <v>0</v>
      </c>
      <c r="EM30" s="32">
        <v>1</v>
      </c>
      <c r="EN30" s="32">
        <v>1</v>
      </c>
      <c r="EO30" s="32">
        <v>1</v>
      </c>
      <c r="EP30" s="32">
        <v>1</v>
      </c>
      <c r="EQ30" s="32">
        <v>1</v>
      </c>
      <c r="ER30" s="32">
        <v>1</v>
      </c>
      <c r="ES30" s="32">
        <v>1</v>
      </c>
      <c r="ET30" s="32">
        <v>1</v>
      </c>
      <c r="EU30" s="32">
        <v>1</v>
      </c>
      <c r="EV30" s="32">
        <v>1</v>
      </c>
      <c r="EW30" s="32">
        <v>1</v>
      </c>
      <c r="EX30" s="32">
        <v>1</v>
      </c>
      <c r="EY30" s="32">
        <v>1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0</v>
      </c>
      <c r="GW30" s="17">
        <v>0</v>
      </c>
      <c r="GX30" s="17">
        <v>0</v>
      </c>
      <c r="GY30" s="17">
        <v>0</v>
      </c>
      <c r="GZ30" s="17">
        <v>0</v>
      </c>
      <c r="HA30" s="17">
        <v>0</v>
      </c>
      <c r="HB30" s="17">
        <v>0</v>
      </c>
      <c r="HC30" s="33">
        <v>56</v>
      </c>
      <c r="HD30" s="17">
        <v>1800</v>
      </c>
      <c r="HE30" s="17">
        <f>SUM(C$4:HA$4)</f>
        <v>207</v>
      </c>
      <c r="HF30" s="2">
        <f t="shared" si="2"/>
        <v>36</v>
      </c>
      <c r="HG30" s="34">
        <f t="shared" si="5"/>
        <v>17.391304347826086</v>
      </c>
      <c r="HH30" s="35">
        <v>0.86</v>
      </c>
      <c r="HI30" s="35">
        <v>0.48</v>
      </c>
      <c r="HJ30" s="2">
        <v>0.43</v>
      </c>
      <c r="HK30" s="2">
        <f t="shared" si="3"/>
        <v>26</v>
      </c>
      <c r="HL30" s="2"/>
      <c r="HM30" s="2">
        <f t="shared" si="4"/>
        <v>1825</v>
      </c>
      <c r="HN30" s="37">
        <f>Inflation_1800_2008!EH34</f>
        <v>14.814814814814813</v>
      </c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s="29" customFormat="1" x14ac:dyDescent="0.4">
      <c r="A31" s="17"/>
      <c r="B31" s="28" t="s">
        <v>72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38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17">
        <v>0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33" t="s">
        <v>53</v>
      </c>
      <c r="HD31" s="17">
        <v>1830</v>
      </c>
      <c r="HE31" s="17">
        <f>SUM(AG$4:HA$4)</f>
        <v>177</v>
      </c>
      <c r="HF31" s="2">
        <f t="shared" si="2"/>
        <v>0</v>
      </c>
      <c r="HG31" s="34">
        <f t="shared" si="5"/>
        <v>0</v>
      </c>
      <c r="HH31" s="35">
        <v>1.18</v>
      </c>
      <c r="HI31" s="35">
        <v>0.63</v>
      </c>
      <c r="HJ31" s="2">
        <v>0.54</v>
      </c>
      <c r="HK31" s="2">
        <f t="shared" si="3"/>
        <v>27</v>
      </c>
      <c r="HL31" s="2"/>
      <c r="HM31" s="2">
        <f t="shared" si="4"/>
        <v>1826</v>
      </c>
      <c r="HN31" s="37">
        <f>Inflation_1800_2008!EH35</f>
        <v>14.814814814814813</v>
      </c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s="29" customFormat="1" x14ac:dyDescent="0.4">
      <c r="A32" s="17"/>
      <c r="B32" s="28" t="s">
        <v>73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33" t="s">
        <v>53</v>
      </c>
      <c r="HD32" s="17">
        <v>1800</v>
      </c>
      <c r="HE32" s="17">
        <f>SUM(C$4:HA$4)</f>
        <v>207</v>
      </c>
      <c r="HF32" s="2">
        <f t="shared" si="2"/>
        <v>0</v>
      </c>
      <c r="HG32" s="34">
        <f t="shared" si="5"/>
        <v>0</v>
      </c>
      <c r="HH32" s="35">
        <v>0.43</v>
      </c>
      <c r="HI32" s="35">
        <v>0.35</v>
      </c>
      <c r="HJ32" s="2">
        <v>0.31</v>
      </c>
      <c r="HK32" s="2">
        <f t="shared" si="3"/>
        <v>28</v>
      </c>
      <c r="HL32" s="2"/>
      <c r="HM32" s="2">
        <f t="shared" si="4"/>
        <v>1827</v>
      </c>
      <c r="HN32" s="37">
        <f>Inflation_1800_2008!EH36</f>
        <v>18.518518518518519</v>
      </c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s="29" customFormat="1" x14ac:dyDescent="0.4">
      <c r="A33" s="17"/>
      <c r="B33" s="17" t="s">
        <v>74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31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33" t="s">
        <v>53</v>
      </c>
      <c r="HD33" s="17">
        <v>1917</v>
      </c>
      <c r="HE33" s="17">
        <f>SUM(DP$4:HA$4)</f>
        <v>90</v>
      </c>
      <c r="HF33" s="2">
        <f t="shared" si="2"/>
        <v>0</v>
      </c>
      <c r="HG33" s="34">
        <f t="shared" si="5"/>
        <v>0</v>
      </c>
      <c r="HH33" s="35">
        <v>0.23</v>
      </c>
      <c r="HI33" s="35">
        <v>0.31</v>
      </c>
      <c r="HJ33" s="2">
        <v>0.26</v>
      </c>
      <c r="HK33" s="2">
        <f t="shared" si="3"/>
        <v>29</v>
      </c>
      <c r="HL33" s="2"/>
      <c r="HM33" s="2">
        <f t="shared" si="4"/>
        <v>1828</v>
      </c>
      <c r="HN33" s="37">
        <f>Inflation_1800_2008!EH37</f>
        <v>25.925925925925924</v>
      </c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s="29" customFormat="1" x14ac:dyDescent="0.4">
      <c r="A34" s="17"/>
      <c r="B34" s="17" t="s">
        <v>75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2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33">
        <v>196</v>
      </c>
      <c r="HD34" s="17">
        <v>1800</v>
      </c>
      <c r="HE34" s="17">
        <f>SUM(C$4:HA$4)</f>
        <v>207</v>
      </c>
      <c r="HF34" s="2">
        <f t="shared" si="2"/>
        <v>1</v>
      </c>
      <c r="HG34" s="34">
        <f t="shared" si="5"/>
        <v>0.48309178743961351</v>
      </c>
      <c r="HH34" s="35">
        <v>5.29</v>
      </c>
      <c r="HI34" s="35">
        <v>3.79</v>
      </c>
      <c r="HJ34" s="2">
        <v>3.24</v>
      </c>
      <c r="HK34" s="2">
        <f t="shared" si="3"/>
        <v>30</v>
      </c>
      <c r="HL34" s="2"/>
      <c r="HM34" s="2">
        <f t="shared" si="4"/>
        <v>1829</v>
      </c>
      <c r="HN34" s="37">
        <f>Inflation_1800_2008!EH38</f>
        <v>11.111111111111111</v>
      </c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s="29" customFormat="1" x14ac:dyDescent="0.4">
      <c r="A35" s="17"/>
      <c r="B35" s="28" t="s">
        <v>76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32">
        <v>1</v>
      </c>
      <c r="K35" s="2">
        <v>0</v>
      </c>
      <c r="L35" s="2">
        <v>0</v>
      </c>
      <c r="M35" s="2">
        <v>0</v>
      </c>
      <c r="N35" s="2">
        <v>0</v>
      </c>
      <c r="O35" s="32">
        <v>1</v>
      </c>
      <c r="P35" s="32">
        <v>1</v>
      </c>
      <c r="Q35" s="32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32">
        <v>1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32">
        <v>1</v>
      </c>
      <c r="EF35" s="32">
        <v>1</v>
      </c>
      <c r="EG35" s="32">
        <v>1</v>
      </c>
      <c r="EH35" s="32">
        <v>1</v>
      </c>
      <c r="EI35" s="32">
        <v>1</v>
      </c>
      <c r="EJ35" s="32">
        <v>1</v>
      </c>
      <c r="EK35" s="32">
        <v>1</v>
      </c>
      <c r="EL35" s="32">
        <v>1</v>
      </c>
      <c r="EM35" s="32">
        <v>1</v>
      </c>
      <c r="EN35" s="32">
        <v>1</v>
      </c>
      <c r="EO35" s="32">
        <v>1</v>
      </c>
      <c r="EP35" s="32">
        <v>1</v>
      </c>
      <c r="EQ35" s="32">
        <v>1</v>
      </c>
      <c r="ER35" s="32">
        <v>1</v>
      </c>
      <c r="ES35" s="32">
        <v>1</v>
      </c>
      <c r="ET35" s="32">
        <v>1</v>
      </c>
      <c r="EU35" s="32">
        <v>1</v>
      </c>
      <c r="EV35" s="32">
        <v>1</v>
      </c>
      <c r="EW35" s="32">
        <v>1</v>
      </c>
      <c r="EX35" s="32">
        <v>1</v>
      </c>
      <c r="EY35" s="32">
        <v>1</v>
      </c>
      <c r="EZ35" s="32">
        <v>1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33">
        <v>55</v>
      </c>
      <c r="HD35" s="17">
        <v>1800</v>
      </c>
      <c r="HE35" s="17">
        <f>SUM(C$4:HA$4)</f>
        <v>207</v>
      </c>
      <c r="HF35" s="2">
        <f t="shared" si="2"/>
        <v>27</v>
      </c>
      <c r="HG35" s="34">
        <f t="shared" si="5"/>
        <v>13.043478260869565</v>
      </c>
      <c r="HH35" s="35">
        <v>8.68</v>
      </c>
      <c r="HI35" s="35">
        <v>4.67</v>
      </c>
      <c r="HJ35" s="2">
        <v>3.88</v>
      </c>
      <c r="HK35" s="2">
        <f t="shared" si="3"/>
        <v>31</v>
      </c>
      <c r="HL35" s="2"/>
      <c r="HM35" s="2">
        <f t="shared" si="4"/>
        <v>1830</v>
      </c>
      <c r="HN35" s="37">
        <f>Inflation_1800_2008!EH39</f>
        <v>7.6923076923076925</v>
      </c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s="29" customFormat="1" x14ac:dyDescent="0.4">
      <c r="A36" s="17"/>
      <c r="B36" s="28" t="s">
        <v>77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32">
        <v>1</v>
      </c>
      <c r="AD36" s="32">
        <v>1</v>
      </c>
      <c r="AE36" s="32">
        <v>1</v>
      </c>
      <c r="AF36" s="31">
        <v>1</v>
      </c>
      <c r="AG36" s="32">
        <v>1</v>
      </c>
      <c r="AH36" s="32">
        <v>1</v>
      </c>
      <c r="AI36" s="32">
        <v>1</v>
      </c>
      <c r="AJ36" s="32">
        <v>1</v>
      </c>
      <c r="AK36" s="32">
        <v>1</v>
      </c>
      <c r="AL36" s="32">
        <v>1</v>
      </c>
      <c r="AM36" s="32">
        <v>1</v>
      </c>
      <c r="AN36" s="32">
        <v>1</v>
      </c>
      <c r="AO36" s="32">
        <v>1</v>
      </c>
      <c r="AP36" s="32">
        <v>1</v>
      </c>
      <c r="AQ36" s="32">
        <v>1</v>
      </c>
      <c r="AR36" s="32">
        <v>1</v>
      </c>
      <c r="AS36" s="32">
        <v>1</v>
      </c>
      <c r="AT36" s="32">
        <v>1</v>
      </c>
      <c r="AU36" s="32">
        <v>1</v>
      </c>
      <c r="AV36" s="32">
        <v>1</v>
      </c>
      <c r="AW36" s="32">
        <v>1</v>
      </c>
      <c r="AX36" s="32">
        <v>1</v>
      </c>
      <c r="AY36" s="32">
        <v>1</v>
      </c>
      <c r="AZ36" s="32">
        <v>1</v>
      </c>
      <c r="BA36" s="32">
        <v>1</v>
      </c>
      <c r="BB36" s="32">
        <v>1</v>
      </c>
      <c r="BC36" s="32">
        <v>1</v>
      </c>
      <c r="BD36" s="32">
        <v>1</v>
      </c>
      <c r="BE36" s="32">
        <v>1</v>
      </c>
      <c r="BF36" s="32">
        <v>1</v>
      </c>
      <c r="BG36" s="32">
        <v>1</v>
      </c>
      <c r="BH36" s="32">
        <v>1</v>
      </c>
      <c r="BI36" s="32">
        <v>1</v>
      </c>
      <c r="BJ36" s="32">
        <v>1</v>
      </c>
      <c r="BK36" s="32">
        <v>1</v>
      </c>
      <c r="BL36" s="32">
        <v>1</v>
      </c>
      <c r="BM36" s="32">
        <v>1</v>
      </c>
      <c r="BN36" s="32">
        <v>1</v>
      </c>
      <c r="BO36" s="32">
        <v>1</v>
      </c>
      <c r="BP36" s="32">
        <v>1</v>
      </c>
      <c r="BQ36" s="32">
        <v>1</v>
      </c>
      <c r="BR36" s="32">
        <v>1</v>
      </c>
      <c r="BS36" s="32">
        <v>1</v>
      </c>
      <c r="BT36" s="32">
        <v>1</v>
      </c>
      <c r="BU36" s="32">
        <v>1</v>
      </c>
      <c r="BV36" s="32">
        <v>1</v>
      </c>
      <c r="BW36" s="32">
        <v>1</v>
      </c>
      <c r="BX36" s="32">
        <v>1</v>
      </c>
      <c r="BY36" s="32">
        <v>1</v>
      </c>
      <c r="BZ36" s="32">
        <v>1</v>
      </c>
      <c r="CA36" s="32">
        <v>1</v>
      </c>
      <c r="CB36" s="32">
        <v>1</v>
      </c>
      <c r="CC36" s="32">
        <v>1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32">
        <v>1</v>
      </c>
      <c r="CT36" s="32">
        <v>1</v>
      </c>
      <c r="CU36" s="32">
        <v>1</v>
      </c>
      <c r="CV36" s="32">
        <v>1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32">
        <v>1</v>
      </c>
      <c r="EF36" s="32">
        <v>1</v>
      </c>
      <c r="EG36" s="32">
        <v>1</v>
      </c>
      <c r="EH36" s="32">
        <v>1</v>
      </c>
      <c r="EI36" s="32">
        <v>1</v>
      </c>
      <c r="EJ36" s="32">
        <v>1</v>
      </c>
      <c r="EK36" s="32">
        <v>1</v>
      </c>
      <c r="EL36" s="32">
        <v>1</v>
      </c>
      <c r="EM36" s="32">
        <v>1</v>
      </c>
      <c r="EN36" s="32">
        <v>1</v>
      </c>
      <c r="EO36" s="32">
        <v>1</v>
      </c>
      <c r="EP36" s="32">
        <v>1</v>
      </c>
      <c r="EQ36" s="32">
        <v>1</v>
      </c>
      <c r="ER36" s="32">
        <v>1</v>
      </c>
      <c r="ES36" s="32">
        <v>1</v>
      </c>
      <c r="ET36" s="32">
        <v>1</v>
      </c>
      <c r="EU36" s="32">
        <v>1</v>
      </c>
      <c r="EV36" s="32">
        <v>1</v>
      </c>
      <c r="EW36" s="32">
        <v>1</v>
      </c>
      <c r="EX36" s="32">
        <v>1</v>
      </c>
      <c r="EY36" s="32">
        <v>1</v>
      </c>
      <c r="EZ36" s="32">
        <v>1</v>
      </c>
      <c r="FA36" s="32">
        <v>1</v>
      </c>
      <c r="FB36" s="32">
        <v>1</v>
      </c>
      <c r="FC36" s="32">
        <v>1</v>
      </c>
      <c r="FD36" s="32">
        <v>1</v>
      </c>
      <c r="FE36" s="32">
        <v>1</v>
      </c>
      <c r="FF36" s="32">
        <v>1</v>
      </c>
      <c r="FG36" s="32">
        <v>1</v>
      </c>
      <c r="FH36" s="32">
        <v>1</v>
      </c>
      <c r="FI36" s="32">
        <v>1</v>
      </c>
      <c r="FJ36" s="32">
        <v>1</v>
      </c>
      <c r="FK36" s="32">
        <v>1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33">
        <v>44</v>
      </c>
      <c r="HD36" s="17">
        <v>1829</v>
      </c>
      <c r="HE36" s="17">
        <f>SUM(AF$4:HA$4)</f>
        <v>178</v>
      </c>
      <c r="HF36" s="2">
        <f t="shared" si="2"/>
        <v>90</v>
      </c>
      <c r="HG36" s="34">
        <f t="shared" si="5"/>
        <v>50.561797752808985</v>
      </c>
      <c r="HH36" s="35">
        <v>0.32</v>
      </c>
      <c r="HI36" s="35">
        <v>0.37</v>
      </c>
      <c r="HJ36" s="2">
        <v>0.36</v>
      </c>
      <c r="HK36" s="2">
        <f t="shared" si="3"/>
        <v>32</v>
      </c>
      <c r="HL36" s="2"/>
      <c r="HM36" s="2">
        <f t="shared" si="4"/>
        <v>1831</v>
      </c>
      <c r="HN36" s="37">
        <f>Inflation_1800_2008!EH40</f>
        <v>10.714285714285714</v>
      </c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s="29" customFormat="1" x14ac:dyDescent="0.4">
      <c r="A37" s="17"/>
      <c r="B37" s="28" t="s">
        <v>78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32">
        <v>1</v>
      </c>
      <c r="EN37" s="32">
        <v>1</v>
      </c>
      <c r="EO37" s="32">
        <v>1</v>
      </c>
      <c r="EP37" s="32">
        <v>1</v>
      </c>
      <c r="EQ37" s="32">
        <v>1</v>
      </c>
      <c r="ER37" s="32">
        <v>1</v>
      </c>
      <c r="ES37" s="32">
        <v>1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17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17">
        <v>0</v>
      </c>
      <c r="FQ37" s="2">
        <v>0</v>
      </c>
      <c r="FR37" s="2">
        <v>0</v>
      </c>
      <c r="FS37" s="17">
        <v>0</v>
      </c>
      <c r="FT37" s="2">
        <v>0</v>
      </c>
      <c r="FU37" s="2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33">
        <v>62</v>
      </c>
      <c r="HD37" s="17">
        <v>1800</v>
      </c>
      <c r="HE37" s="17">
        <f>SUM(C$4:HA$4)</f>
        <v>207</v>
      </c>
      <c r="HF37" s="2">
        <f t="shared" si="2"/>
        <v>7</v>
      </c>
      <c r="HG37" s="34">
        <f t="shared" si="5"/>
        <v>3.3816425120772946</v>
      </c>
      <c r="HH37" s="35">
        <v>3.49</v>
      </c>
      <c r="HI37" s="35">
        <v>3.42</v>
      </c>
      <c r="HJ37" s="2">
        <v>2.73</v>
      </c>
      <c r="HK37" s="2">
        <f t="shared" si="3"/>
        <v>33</v>
      </c>
      <c r="HL37" s="2"/>
      <c r="HM37" s="2">
        <f t="shared" si="4"/>
        <v>1832</v>
      </c>
      <c r="HN37" s="37">
        <f>Inflation_1800_2008!EH41</f>
        <v>7.1428571428571423</v>
      </c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s="29" customFormat="1" x14ac:dyDescent="0.4">
      <c r="A38" s="17"/>
      <c r="B38" s="17" t="s">
        <v>79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38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32">
        <v>1</v>
      </c>
      <c r="EF38" s="32">
        <v>1</v>
      </c>
      <c r="EG38" s="32">
        <v>1</v>
      </c>
      <c r="EH38" s="32">
        <v>1</v>
      </c>
      <c r="EI38" s="32">
        <v>1</v>
      </c>
      <c r="EJ38" s="32">
        <v>1</v>
      </c>
      <c r="EK38" s="2">
        <v>0</v>
      </c>
      <c r="EL38" s="2">
        <v>0</v>
      </c>
      <c r="EM38" s="2">
        <v>0</v>
      </c>
      <c r="EN38" s="32">
        <v>1</v>
      </c>
      <c r="EO38" s="32">
        <v>1</v>
      </c>
      <c r="EP38" s="32">
        <v>1</v>
      </c>
      <c r="EQ38" s="32">
        <v>1</v>
      </c>
      <c r="ER38" s="32">
        <v>1</v>
      </c>
      <c r="ES38" s="32">
        <v>1</v>
      </c>
      <c r="ET38" s="32">
        <v>1</v>
      </c>
      <c r="EU38" s="32">
        <v>1</v>
      </c>
      <c r="EV38" s="32">
        <v>1</v>
      </c>
      <c r="EW38" s="32">
        <v>1</v>
      </c>
      <c r="EX38" s="32">
        <v>1</v>
      </c>
      <c r="EY38" s="32">
        <v>1</v>
      </c>
      <c r="EZ38" s="32">
        <v>1</v>
      </c>
      <c r="FA38" s="32">
        <v>1</v>
      </c>
      <c r="FB38" s="32">
        <v>1</v>
      </c>
      <c r="FC38" s="32">
        <v>1</v>
      </c>
      <c r="FD38" s="32">
        <v>1</v>
      </c>
      <c r="FE38" s="32">
        <v>1</v>
      </c>
      <c r="FF38" s="32">
        <v>1</v>
      </c>
      <c r="FG38" s="32">
        <v>1</v>
      </c>
      <c r="FH38" s="32">
        <v>1</v>
      </c>
      <c r="FI38" s="32">
        <v>1</v>
      </c>
      <c r="FJ38" s="32">
        <v>1</v>
      </c>
      <c r="FK38" s="32">
        <v>1</v>
      </c>
      <c r="FL38" s="32">
        <v>1</v>
      </c>
      <c r="FM38" s="32">
        <v>1</v>
      </c>
      <c r="FN38" s="32">
        <v>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33">
        <v>41</v>
      </c>
      <c r="HD38" s="17">
        <v>1918</v>
      </c>
      <c r="HE38" s="17">
        <f>SUM(DQ$4:HA$4)</f>
        <v>89</v>
      </c>
      <c r="HF38" s="2">
        <f t="shared" si="2"/>
        <v>33</v>
      </c>
      <c r="HG38" s="34">
        <f t="shared" si="5"/>
        <v>37.078651685393261</v>
      </c>
      <c r="HH38" s="35">
        <v>0.6</v>
      </c>
      <c r="HI38" s="35">
        <v>0.25</v>
      </c>
      <c r="HJ38" s="2">
        <v>0.2</v>
      </c>
      <c r="HK38" s="2">
        <f t="shared" si="3"/>
        <v>34</v>
      </c>
      <c r="HL38" s="2"/>
      <c r="HM38" s="2">
        <f t="shared" si="4"/>
        <v>1833</v>
      </c>
      <c r="HN38" s="37">
        <f>Inflation_1800_2008!EH42</f>
        <v>14.285714285714285</v>
      </c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s="29" customFormat="1" x14ac:dyDescent="0.4">
      <c r="A39" s="17"/>
      <c r="B39" s="17" t="s">
        <v>80</v>
      </c>
      <c r="C39" s="2">
        <v>0</v>
      </c>
      <c r="D39" s="2">
        <v>0</v>
      </c>
      <c r="E39" s="32">
        <v>1</v>
      </c>
      <c r="F39" s="32">
        <v>1</v>
      </c>
      <c r="G39" s="32">
        <v>1</v>
      </c>
      <c r="H39" s="32">
        <v>1</v>
      </c>
      <c r="I39" s="32">
        <v>1</v>
      </c>
      <c r="J39" s="32">
        <v>1</v>
      </c>
      <c r="K39" s="32">
        <v>1</v>
      </c>
      <c r="L39" s="32">
        <v>1</v>
      </c>
      <c r="M39" s="32">
        <v>1</v>
      </c>
      <c r="N39" s="32">
        <v>1</v>
      </c>
      <c r="O39" s="32">
        <v>1</v>
      </c>
      <c r="P39" s="32">
        <v>1</v>
      </c>
      <c r="Q39" s="3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17">
        <v>0</v>
      </c>
      <c r="GV39" s="17">
        <v>0</v>
      </c>
      <c r="GW39" s="17">
        <v>0</v>
      </c>
      <c r="GX39" s="17">
        <v>0</v>
      </c>
      <c r="GY39" s="17">
        <v>0</v>
      </c>
      <c r="GZ39" s="17">
        <v>0</v>
      </c>
      <c r="HA39" s="17">
        <v>0</v>
      </c>
      <c r="HB39" s="17">
        <v>0</v>
      </c>
      <c r="HC39" s="33">
        <v>194</v>
      </c>
      <c r="HD39" s="17">
        <v>1800</v>
      </c>
      <c r="HE39" s="17">
        <f>SUM(C$4:HA$4)</f>
        <v>207</v>
      </c>
      <c r="HF39" s="2">
        <f t="shared" si="2"/>
        <v>13</v>
      </c>
      <c r="HG39" s="34">
        <f t="shared" si="5"/>
        <v>6.2801932367149762</v>
      </c>
      <c r="HH39" s="35">
        <v>0.91</v>
      </c>
      <c r="HI39" s="35">
        <v>0.95</v>
      </c>
      <c r="HJ39" s="2">
        <v>0.86</v>
      </c>
      <c r="HK39" s="2">
        <f t="shared" si="3"/>
        <v>35</v>
      </c>
      <c r="HL39" s="2"/>
      <c r="HM39" s="2">
        <f t="shared" si="4"/>
        <v>1834</v>
      </c>
      <c r="HN39" s="37">
        <f>Inflation_1800_2008!EH43</f>
        <v>10.344827586206897</v>
      </c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s="29" customFormat="1" x14ac:dyDescent="0.4">
      <c r="A40" s="17"/>
      <c r="B40" s="28" t="s">
        <v>81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31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33" t="s">
        <v>53</v>
      </c>
      <c r="HD40" s="17">
        <v>1905</v>
      </c>
      <c r="HE40" s="17">
        <f>SUM(DD$4:HA$4)</f>
        <v>102</v>
      </c>
      <c r="HF40" s="2">
        <f t="shared" si="2"/>
        <v>0</v>
      </c>
      <c r="HG40" s="34">
        <f t="shared" si="5"/>
        <v>0</v>
      </c>
      <c r="HH40" s="35">
        <v>0.22</v>
      </c>
      <c r="HI40" s="35">
        <v>0.28999999999999998</v>
      </c>
      <c r="HJ40" s="2">
        <v>0.28999999999999998</v>
      </c>
      <c r="HK40" s="2">
        <f t="shared" si="3"/>
        <v>36</v>
      </c>
      <c r="HL40" s="2"/>
      <c r="HM40" s="2">
        <f t="shared" si="4"/>
        <v>1835</v>
      </c>
      <c r="HN40" s="37">
        <f>Inflation_1800_2008!EH44</f>
        <v>3.4482758620689653</v>
      </c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s="29" customFormat="1" x14ac:dyDescent="0.4">
      <c r="A41" s="17"/>
      <c r="B41" s="28" t="s">
        <v>82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31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32">
        <v>1</v>
      </c>
      <c r="EJ41" s="32">
        <v>1</v>
      </c>
      <c r="EK41" s="2">
        <v>0</v>
      </c>
      <c r="EL41" s="2">
        <v>0</v>
      </c>
      <c r="EM41" s="32">
        <v>1</v>
      </c>
      <c r="EN41" s="32">
        <v>1</v>
      </c>
      <c r="EO41" s="32">
        <v>1</v>
      </c>
      <c r="EP41" s="32">
        <v>1</v>
      </c>
      <c r="EQ41" s="32">
        <v>1</v>
      </c>
      <c r="ER41" s="32">
        <v>1</v>
      </c>
      <c r="ES41" s="32">
        <v>1</v>
      </c>
      <c r="ET41" s="32">
        <v>1</v>
      </c>
      <c r="EU41" s="32">
        <v>1</v>
      </c>
      <c r="EV41" s="32">
        <v>1</v>
      </c>
      <c r="EW41" s="32">
        <v>1</v>
      </c>
      <c r="EX41" s="32">
        <v>1</v>
      </c>
      <c r="EY41" s="32">
        <v>1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32">
        <v>1</v>
      </c>
      <c r="GC41" s="32">
        <v>1</v>
      </c>
      <c r="GD41" s="32">
        <v>1</v>
      </c>
      <c r="GE41" s="32">
        <v>1</v>
      </c>
      <c r="GF41" s="32">
        <v>1</v>
      </c>
      <c r="GG41" s="32">
        <v>1</v>
      </c>
      <c r="GH41" s="32">
        <v>1</v>
      </c>
      <c r="GI41" s="32">
        <v>1</v>
      </c>
      <c r="GJ41" s="32">
        <v>1</v>
      </c>
      <c r="GK41" s="32">
        <v>1</v>
      </c>
      <c r="GL41" s="32">
        <v>1</v>
      </c>
      <c r="GM41" s="32">
        <v>1</v>
      </c>
      <c r="GN41" s="32">
        <v>1</v>
      </c>
      <c r="GO41" s="32">
        <v>1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33">
        <v>14</v>
      </c>
      <c r="HD41" s="17">
        <v>1918</v>
      </c>
      <c r="HE41" s="17">
        <f>SUM(DQ$4:HA$4)</f>
        <v>89</v>
      </c>
      <c r="HF41" s="2">
        <f t="shared" si="2"/>
        <v>29</v>
      </c>
      <c r="HG41" s="34">
        <f t="shared" si="5"/>
        <v>32.584269662921351</v>
      </c>
      <c r="HH41" s="35">
        <v>1.7</v>
      </c>
      <c r="HI41" s="35">
        <v>0.72</v>
      </c>
      <c r="HJ41" s="2">
        <v>0.73</v>
      </c>
      <c r="HK41" s="2">
        <f t="shared" si="3"/>
        <v>37</v>
      </c>
      <c r="HL41" s="2"/>
      <c r="HM41" s="2">
        <f t="shared" si="4"/>
        <v>1836</v>
      </c>
      <c r="HN41" s="37">
        <f>Inflation_1800_2008!EH45</f>
        <v>13.793103448275861</v>
      </c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s="29" customFormat="1" x14ac:dyDescent="0.4">
      <c r="A42" s="17"/>
      <c r="B42" s="17" t="s">
        <v>83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32">
        <v>1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32">
        <v>1</v>
      </c>
      <c r="AO42" s="32">
        <v>1</v>
      </c>
      <c r="AP42" s="32">
        <v>1</v>
      </c>
      <c r="AQ42" s="32">
        <v>1</v>
      </c>
      <c r="AR42" s="32">
        <v>1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32">
        <v>1</v>
      </c>
      <c r="BB42" s="32">
        <v>1</v>
      </c>
      <c r="BC42" s="32">
        <v>1</v>
      </c>
      <c r="BD42" s="32">
        <v>1</v>
      </c>
      <c r="BE42" s="32">
        <v>1</v>
      </c>
      <c r="BF42" s="32">
        <v>1</v>
      </c>
      <c r="BG42" s="32">
        <v>1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32">
        <v>1</v>
      </c>
      <c r="CR42" s="32">
        <v>1</v>
      </c>
      <c r="CS42" s="32">
        <v>1</v>
      </c>
      <c r="CT42" s="32">
        <v>1</v>
      </c>
      <c r="CU42" s="32">
        <v>1</v>
      </c>
      <c r="CV42" s="32">
        <v>1</v>
      </c>
      <c r="CW42" s="32">
        <v>1</v>
      </c>
      <c r="CX42" s="32">
        <v>1</v>
      </c>
      <c r="CY42" s="32">
        <v>1</v>
      </c>
      <c r="CZ42" s="32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33">
        <v>107</v>
      </c>
      <c r="HD42" s="17">
        <v>1800</v>
      </c>
      <c r="HE42" s="17">
        <f>SUM(C$4:HA$4)</f>
        <v>207</v>
      </c>
      <c r="HF42" s="2">
        <f t="shared" si="2"/>
        <v>23</v>
      </c>
      <c r="HG42" s="34">
        <f t="shared" si="5"/>
        <v>11.111111111111111</v>
      </c>
      <c r="HH42" s="35">
        <v>0.27</v>
      </c>
      <c r="HI42" s="35">
        <v>0.4</v>
      </c>
      <c r="HJ42" s="2">
        <v>0.36</v>
      </c>
      <c r="HK42" s="2">
        <f t="shared" si="3"/>
        <v>38</v>
      </c>
      <c r="HL42" s="2"/>
      <c r="HM42" s="2">
        <f t="shared" si="4"/>
        <v>1837</v>
      </c>
      <c r="HN42" s="37">
        <f>Inflation_1800_2008!EH46</f>
        <v>17.241379310344829</v>
      </c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s="29" customFormat="1" x14ac:dyDescent="0.4">
      <c r="A43" s="17"/>
      <c r="B43" s="28" t="s">
        <v>84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31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32">
        <v>1</v>
      </c>
      <c r="EG43" s="32">
        <v>1</v>
      </c>
      <c r="EH43" s="32">
        <v>1</v>
      </c>
      <c r="EI43" s="32">
        <v>1</v>
      </c>
      <c r="EJ43" s="32">
        <v>1</v>
      </c>
      <c r="EK43" s="32">
        <v>1</v>
      </c>
      <c r="EL43" s="32">
        <v>1</v>
      </c>
      <c r="EM43" s="32">
        <v>1</v>
      </c>
      <c r="EN43" s="32">
        <v>1</v>
      </c>
      <c r="EO43" s="32">
        <v>1</v>
      </c>
      <c r="EP43" s="32">
        <v>1</v>
      </c>
      <c r="EQ43" s="32">
        <v>1</v>
      </c>
      <c r="ER43" s="32">
        <v>1</v>
      </c>
      <c r="ES43" s="32">
        <v>1</v>
      </c>
      <c r="ET43" s="32">
        <v>1</v>
      </c>
      <c r="EU43" s="32">
        <v>1</v>
      </c>
      <c r="EV43" s="32">
        <v>1</v>
      </c>
      <c r="EW43" s="32">
        <v>1</v>
      </c>
      <c r="EX43" s="32">
        <v>1</v>
      </c>
      <c r="EY43" s="32">
        <v>1</v>
      </c>
      <c r="EZ43" s="32">
        <v>1</v>
      </c>
      <c r="FA43" s="32">
        <v>1</v>
      </c>
      <c r="FB43" s="32">
        <v>1</v>
      </c>
      <c r="FC43" s="32">
        <v>1</v>
      </c>
      <c r="FD43" s="32">
        <v>1</v>
      </c>
      <c r="FE43" s="32">
        <v>1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32">
        <v>1</v>
      </c>
      <c r="GC43" s="32">
        <v>1</v>
      </c>
      <c r="GD43" s="32">
        <v>1</v>
      </c>
      <c r="GE43" s="17">
        <v>0</v>
      </c>
      <c r="GF43" s="17">
        <v>0</v>
      </c>
      <c r="GG43" s="32">
        <v>1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33">
        <v>22</v>
      </c>
      <c r="HD43" s="17">
        <v>1878</v>
      </c>
      <c r="HE43" s="17">
        <f>SUM(CC$4:HA$4)</f>
        <v>129</v>
      </c>
      <c r="HF43" s="2">
        <f t="shared" si="2"/>
        <v>30</v>
      </c>
      <c r="HG43" s="34">
        <f t="shared" si="5"/>
        <v>23.255813953488371</v>
      </c>
      <c r="HH43" s="35">
        <v>0.8</v>
      </c>
      <c r="HI43" s="35">
        <v>0.3</v>
      </c>
      <c r="HJ43" s="2">
        <v>0.19</v>
      </c>
      <c r="HK43" s="2">
        <f t="shared" si="3"/>
        <v>39</v>
      </c>
      <c r="HL43" s="2"/>
      <c r="HM43" s="2">
        <f t="shared" si="4"/>
        <v>1838</v>
      </c>
      <c r="HN43" s="37">
        <f>Inflation_1800_2008!EH47</f>
        <v>10.344827586206897</v>
      </c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s="29" customFormat="1" x14ac:dyDescent="0.4">
      <c r="A44" s="17"/>
      <c r="B44" s="28" t="s">
        <v>85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32">
        <v>1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32">
        <v>1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32">
        <v>1</v>
      </c>
      <c r="DR44" s="32">
        <v>1</v>
      </c>
      <c r="DS44" s="32">
        <v>1</v>
      </c>
      <c r="DT44" s="32">
        <v>1</v>
      </c>
      <c r="DU44" s="32">
        <v>1</v>
      </c>
      <c r="DV44" s="32">
        <v>1</v>
      </c>
      <c r="DW44" s="32">
        <v>1</v>
      </c>
      <c r="DX44" s="32">
        <v>1</v>
      </c>
      <c r="DY44" s="32">
        <v>1</v>
      </c>
      <c r="DZ44" s="32">
        <v>1</v>
      </c>
      <c r="EA44" s="32">
        <v>1</v>
      </c>
      <c r="EB44" s="32">
        <v>1</v>
      </c>
      <c r="EC44" s="32">
        <v>1</v>
      </c>
      <c r="ED44" s="32">
        <v>1</v>
      </c>
      <c r="EE44" s="32">
        <v>1</v>
      </c>
      <c r="EF44" s="32">
        <v>1</v>
      </c>
      <c r="EG44" s="32">
        <v>1</v>
      </c>
      <c r="EH44" s="32">
        <v>1</v>
      </c>
      <c r="EI44" s="32">
        <v>1</v>
      </c>
      <c r="EJ44" s="32">
        <v>1</v>
      </c>
      <c r="EK44" s="32">
        <v>1</v>
      </c>
      <c r="EL44" s="32">
        <v>1</v>
      </c>
      <c r="EM44" s="32">
        <v>1</v>
      </c>
      <c r="EN44" s="32">
        <v>1</v>
      </c>
      <c r="EO44" s="32">
        <v>1</v>
      </c>
      <c r="EP44" s="32">
        <v>1</v>
      </c>
      <c r="EQ44" s="32">
        <v>1</v>
      </c>
      <c r="ER44" s="32">
        <v>1</v>
      </c>
      <c r="ES44" s="32">
        <v>1</v>
      </c>
      <c r="ET44" s="32">
        <v>1</v>
      </c>
      <c r="EU44" s="32">
        <v>1</v>
      </c>
      <c r="EV44" s="32">
        <v>1</v>
      </c>
      <c r="EW44" s="32">
        <v>1</v>
      </c>
      <c r="EX44" s="32">
        <v>1</v>
      </c>
      <c r="EY44" s="32">
        <v>1</v>
      </c>
      <c r="EZ44" s="32">
        <v>1</v>
      </c>
      <c r="FA44" s="32">
        <v>1</v>
      </c>
      <c r="FB44" s="32">
        <v>1</v>
      </c>
      <c r="FC44" s="32">
        <v>1</v>
      </c>
      <c r="FD44" s="32">
        <v>1</v>
      </c>
      <c r="FE44" s="32">
        <v>1</v>
      </c>
      <c r="FF44" s="32">
        <v>1</v>
      </c>
      <c r="FG44" s="32">
        <v>1</v>
      </c>
      <c r="FH44" s="32">
        <v>1</v>
      </c>
      <c r="FI44" s="32">
        <v>1</v>
      </c>
      <c r="FJ44" s="32">
        <v>1</v>
      </c>
      <c r="FK44" s="32">
        <v>1</v>
      </c>
      <c r="FL44" s="32">
        <v>1</v>
      </c>
      <c r="FM44" s="32">
        <v>1</v>
      </c>
      <c r="FN44" s="32">
        <v>1</v>
      </c>
      <c r="FO44" s="32">
        <v>1</v>
      </c>
      <c r="FP44" s="32">
        <v>1</v>
      </c>
      <c r="FQ44" s="32">
        <v>1</v>
      </c>
      <c r="FR44" s="32">
        <v>1</v>
      </c>
      <c r="FS44" s="32">
        <v>1</v>
      </c>
      <c r="FT44" s="32">
        <v>1</v>
      </c>
      <c r="FU44" s="32">
        <v>1</v>
      </c>
      <c r="FV44" s="32">
        <v>1</v>
      </c>
      <c r="FW44" s="32">
        <v>1</v>
      </c>
      <c r="FX44" s="32">
        <v>1</v>
      </c>
      <c r="FY44" s="32">
        <v>1</v>
      </c>
      <c r="FZ44" s="32">
        <v>1</v>
      </c>
      <c r="GA44" s="32">
        <v>1</v>
      </c>
      <c r="GB44" s="32">
        <v>1</v>
      </c>
      <c r="GC44" s="32">
        <v>1</v>
      </c>
      <c r="GD44" s="32">
        <v>1</v>
      </c>
      <c r="GE44" s="32">
        <v>1</v>
      </c>
      <c r="GF44" s="32">
        <v>1</v>
      </c>
      <c r="GG44" s="32">
        <v>1</v>
      </c>
      <c r="GH44" s="17">
        <v>0</v>
      </c>
      <c r="GI44" s="17">
        <v>0</v>
      </c>
      <c r="GJ44" s="17">
        <v>0</v>
      </c>
      <c r="GK44" s="17">
        <v>0</v>
      </c>
      <c r="GL44" s="32">
        <v>1</v>
      </c>
      <c r="GM44" s="32">
        <v>1</v>
      </c>
      <c r="GN44" s="32">
        <v>1</v>
      </c>
      <c r="GO44" s="32">
        <v>1</v>
      </c>
      <c r="GP44" s="32">
        <v>1</v>
      </c>
      <c r="GQ44" s="32">
        <v>1</v>
      </c>
      <c r="GR44" s="32">
        <v>1</v>
      </c>
      <c r="GS44" s="32">
        <v>1</v>
      </c>
      <c r="GT44" s="32">
        <v>1</v>
      </c>
      <c r="GU44" s="32">
        <v>1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33">
        <v>8</v>
      </c>
      <c r="HD44" s="17">
        <v>1800</v>
      </c>
      <c r="HE44" s="17">
        <f>SUM(C$4:HA$4)</f>
        <v>207</v>
      </c>
      <c r="HF44" s="2">
        <f t="shared" si="2"/>
        <v>81</v>
      </c>
      <c r="HG44" s="34">
        <f t="shared" si="5"/>
        <v>39.130434782608695</v>
      </c>
      <c r="HH44" s="35">
        <v>8.5</v>
      </c>
      <c r="HI44" s="35">
        <v>4.25</v>
      </c>
      <c r="HJ44" s="2">
        <v>2.25</v>
      </c>
      <c r="HK44" s="2">
        <f t="shared" si="3"/>
        <v>40</v>
      </c>
      <c r="HL44" s="2"/>
      <c r="HM44" s="2">
        <f t="shared" si="4"/>
        <v>1839</v>
      </c>
      <c r="HN44" s="37">
        <f>Inflation_1800_2008!EH48</f>
        <v>13.793103448275861</v>
      </c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s="29" customFormat="1" x14ac:dyDescent="0.4">
      <c r="A45" s="17"/>
      <c r="B45" s="17" t="s">
        <v>86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32">
        <v>1</v>
      </c>
      <c r="X45" s="2">
        <v>0</v>
      </c>
      <c r="Y45" s="2">
        <v>0</v>
      </c>
      <c r="Z45" s="2">
        <v>0</v>
      </c>
      <c r="AA45" s="32">
        <v>1</v>
      </c>
      <c r="AB45" s="32">
        <v>1</v>
      </c>
      <c r="AC45" s="32">
        <v>1</v>
      </c>
      <c r="AD45" s="32">
        <v>1</v>
      </c>
      <c r="AE45" s="32">
        <v>1</v>
      </c>
      <c r="AF45" s="32">
        <v>1</v>
      </c>
      <c r="AG45" s="32">
        <v>1</v>
      </c>
      <c r="AH45" s="32">
        <v>1</v>
      </c>
      <c r="AI45" s="32">
        <v>1</v>
      </c>
      <c r="AJ45" s="32">
        <v>1</v>
      </c>
      <c r="AK45" s="32">
        <v>1</v>
      </c>
      <c r="AL45" s="2">
        <v>0</v>
      </c>
      <c r="AM45" s="2">
        <v>0</v>
      </c>
      <c r="AN45" s="32">
        <v>1</v>
      </c>
      <c r="AO45" s="32">
        <v>1</v>
      </c>
      <c r="AP45" s="32">
        <v>1</v>
      </c>
      <c r="AQ45" s="32">
        <v>1</v>
      </c>
      <c r="AR45" s="32">
        <v>1</v>
      </c>
      <c r="AS45" s="32">
        <v>1</v>
      </c>
      <c r="AT45" s="32">
        <v>1</v>
      </c>
      <c r="AU45" s="32">
        <v>1</v>
      </c>
      <c r="AV45" s="32">
        <v>1</v>
      </c>
      <c r="AW45" s="32">
        <v>1</v>
      </c>
      <c r="AX45" s="32">
        <v>1</v>
      </c>
      <c r="AY45" s="32">
        <v>1</v>
      </c>
      <c r="AZ45" s="32">
        <v>1</v>
      </c>
      <c r="BA45" s="32">
        <v>1</v>
      </c>
      <c r="BB45" s="32">
        <v>1</v>
      </c>
      <c r="BC45" s="32">
        <v>1</v>
      </c>
      <c r="BD45" s="32">
        <v>1</v>
      </c>
      <c r="BE45" s="32">
        <v>1</v>
      </c>
      <c r="BF45" s="32">
        <v>1</v>
      </c>
      <c r="BG45" s="32">
        <v>1</v>
      </c>
      <c r="BH45" s="32">
        <v>1</v>
      </c>
      <c r="BI45" s="32">
        <v>1</v>
      </c>
      <c r="BJ45" s="32">
        <v>1</v>
      </c>
      <c r="BK45" s="32">
        <v>1</v>
      </c>
      <c r="BL45" s="32">
        <v>1</v>
      </c>
      <c r="BM45" s="32">
        <v>1</v>
      </c>
      <c r="BN45" s="32">
        <v>1</v>
      </c>
      <c r="BO45" s="32">
        <v>1</v>
      </c>
      <c r="BP45" s="32">
        <v>1</v>
      </c>
      <c r="BQ45" s="32">
        <v>1</v>
      </c>
      <c r="BR45" s="32">
        <v>1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32">
        <v>1</v>
      </c>
      <c r="CC45" s="32">
        <v>1</v>
      </c>
      <c r="CD45" s="32">
        <v>1</v>
      </c>
      <c r="CE45" s="32">
        <v>1</v>
      </c>
      <c r="CF45" s="32">
        <v>1</v>
      </c>
      <c r="CG45" s="32">
        <v>1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32">
        <v>1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33">
        <v>126</v>
      </c>
      <c r="HD45" s="17">
        <v>1800</v>
      </c>
      <c r="HE45" s="17">
        <f>SUM(C$4:HA$4)</f>
        <v>207</v>
      </c>
      <c r="HF45" s="2">
        <f t="shared" si="2"/>
        <v>50</v>
      </c>
      <c r="HG45" s="34">
        <f t="shared" si="5"/>
        <v>24.154589371980677</v>
      </c>
      <c r="HH45" s="35">
        <v>1.52</v>
      </c>
      <c r="HI45" s="35">
        <v>1.75</v>
      </c>
      <c r="HJ45" s="2">
        <v>1.68</v>
      </c>
      <c r="HK45" s="2">
        <f t="shared" si="3"/>
        <v>41</v>
      </c>
      <c r="HL45" s="2"/>
      <c r="HM45" s="2">
        <f t="shared" si="4"/>
        <v>1840</v>
      </c>
      <c r="HN45" s="37">
        <f>Inflation_1800_2008!EH49</f>
        <v>10.344827586206897</v>
      </c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s="29" customFormat="1" x14ac:dyDescent="0.4">
      <c r="A46" s="17"/>
      <c r="B46" s="28" t="s">
        <v>87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2">
        <v>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0</v>
      </c>
      <c r="GZ46" s="17">
        <v>0</v>
      </c>
      <c r="HA46" s="17">
        <v>0</v>
      </c>
      <c r="HB46" s="17">
        <v>0</v>
      </c>
      <c r="HC46" s="33">
        <v>196</v>
      </c>
      <c r="HD46" s="17">
        <v>1800</v>
      </c>
      <c r="HE46" s="17">
        <f>SUM(C$4:HA$4)</f>
        <v>207</v>
      </c>
      <c r="HF46" s="2">
        <f t="shared" si="2"/>
        <v>1</v>
      </c>
      <c r="HG46" s="34">
        <f t="shared" si="5"/>
        <v>0.48309178743961351</v>
      </c>
      <c r="HH46" s="35">
        <v>0.64</v>
      </c>
      <c r="HI46" s="35">
        <v>0.56000000000000005</v>
      </c>
      <c r="HJ46" s="2">
        <v>0.48</v>
      </c>
      <c r="HK46" s="2">
        <f t="shared" si="3"/>
        <v>42</v>
      </c>
      <c r="HL46" s="2"/>
      <c r="HM46" s="2">
        <f t="shared" si="4"/>
        <v>1841</v>
      </c>
      <c r="HN46" s="37">
        <f>Inflation_1800_2008!EH50</f>
        <v>3.4482758620689653</v>
      </c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s="29" customFormat="1" x14ac:dyDescent="0.4">
      <c r="A47" s="17"/>
      <c r="B47" s="17" t="s">
        <v>88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32">
        <v>1</v>
      </c>
      <c r="CB47" s="32">
        <v>1</v>
      </c>
      <c r="CC47" s="32">
        <v>1</v>
      </c>
      <c r="CD47" s="32">
        <v>1</v>
      </c>
      <c r="CE47" s="32">
        <v>1</v>
      </c>
      <c r="CF47" s="32">
        <v>1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32">
        <v>1</v>
      </c>
      <c r="DO47" s="32">
        <v>1</v>
      </c>
      <c r="DP47" s="32">
        <v>1</v>
      </c>
      <c r="DQ47" s="32">
        <v>1</v>
      </c>
      <c r="DR47" s="32">
        <v>1</v>
      </c>
      <c r="DS47" s="32">
        <v>1</v>
      </c>
      <c r="DT47" s="32">
        <v>1</v>
      </c>
      <c r="DU47" s="32">
        <v>1</v>
      </c>
      <c r="DV47" s="32">
        <v>1</v>
      </c>
      <c r="DW47" s="32">
        <v>1</v>
      </c>
      <c r="DX47" s="32">
        <v>1</v>
      </c>
      <c r="DY47" s="32">
        <v>1</v>
      </c>
      <c r="DZ47" s="32">
        <v>1</v>
      </c>
      <c r="EA47" s="32">
        <v>1</v>
      </c>
      <c r="EB47" s="2">
        <v>0</v>
      </c>
      <c r="EC47" s="2">
        <v>0</v>
      </c>
      <c r="ED47" s="32">
        <v>1</v>
      </c>
      <c r="EE47" s="32">
        <v>1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32">
        <v>1</v>
      </c>
      <c r="EN47" s="32">
        <v>1</v>
      </c>
      <c r="EO47" s="32">
        <v>1</v>
      </c>
      <c r="EP47" s="32">
        <v>1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32">
        <v>1</v>
      </c>
      <c r="FD47" s="2">
        <v>0</v>
      </c>
      <c r="FE47" s="32">
        <v>1</v>
      </c>
      <c r="FF47" s="2">
        <v>0</v>
      </c>
      <c r="FG47" s="2">
        <v>0</v>
      </c>
      <c r="FH47" s="2">
        <v>0</v>
      </c>
      <c r="FI47" s="2">
        <v>0</v>
      </c>
      <c r="FJ47" s="32">
        <v>1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17">
        <v>0</v>
      </c>
      <c r="FW47" s="17">
        <v>0</v>
      </c>
      <c r="FX47" s="17">
        <v>0</v>
      </c>
      <c r="FY47" s="32">
        <v>1</v>
      </c>
      <c r="FZ47" s="32">
        <v>1</v>
      </c>
      <c r="GA47" s="17">
        <v>0</v>
      </c>
      <c r="GB47" s="17">
        <v>0</v>
      </c>
      <c r="GC47" s="32">
        <v>1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33">
        <v>26</v>
      </c>
      <c r="HD47" s="17">
        <v>1800</v>
      </c>
      <c r="HE47" s="17">
        <f>SUM(C$4:HA$4)</f>
        <v>207</v>
      </c>
      <c r="HF47" s="2">
        <f t="shared" si="2"/>
        <v>32</v>
      </c>
      <c r="HG47" s="34">
        <f t="shared" si="5"/>
        <v>15.458937198067632</v>
      </c>
      <c r="HH47" s="35">
        <v>0.67</v>
      </c>
      <c r="HI47" s="35">
        <v>1.1299999999999999</v>
      </c>
      <c r="HJ47" s="2">
        <v>1.1299999999999999</v>
      </c>
      <c r="HK47" s="2">
        <f t="shared" si="3"/>
        <v>43</v>
      </c>
      <c r="HL47" s="2"/>
      <c r="HM47" s="2">
        <f t="shared" si="4"/>
        <v>1842</v>
      </c>
      <c r="HN47" s="37">
        <f>Inflation_1800_2008!EH51</f>
        <v>6.8965517241379306</v>
      </c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s="29" customFormat="1" x14ac:dyDescent="0.4">
      <c r="A48" s="17"/>
      <c r="B48" s="17" t="s">
        <v>89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33" t="s">
        <v>53</v>
      </c>
      <c r="HD48" s="17">
        <v>1800</v>
      </c>
      <c r="HE48" s="17">
        <f>SUM(C$4:HA$4)</f>
        <v>207</v>
      </c>
      <c r="HF48" s="2">
        <f t="shared" si="2"/>
        <v>0</v>
      </c>
      <c r="HG48" s="34">
        <f t="shared" si="5"/>
        <v>0</v>
      </c>
      <c r="HH48" s="35">
        <v>8.2200000000000006</v>
      </c>
      <c r="HI48" s="35">
        <v>3.49</v>
      </c>
      <c r="HJ48" s="2">
        <v>3.15</v>
      </c>
      <c r="HK48" s="2">
        <f t="shared" si="3"/>
        <v>44</v>
      </c>
      <c r="HL48" s="2"/>
      <c r="HM48" s="2">
        <f t="shared" si="4"/>
        <v>1843</v>
      </c>
      <c r="HN48" s="37">
        <f>Inflation_1800_2008!EH52</f>
        <v>10.344827586206897</v>
      </c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s="29" customFormat="1" x14ac:dyDescent="0.4">
      <c r="A49" s="28" t="s">
        <v>90</v>
      </c>
      <c r="B49" s="17" t="s">
        <v>91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31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32">
        <v>1</v>
      </c>
      <c r="AF49" s="32">
        <v>1</v>
      </c>
      <c r="AG49" s="32">
        <v>1</v>
      </c>
      <c r="AH49" s="32">
        <v>1</v>
      </c>
      <c r="AI49" s="32">
        <v>1</v>
      </c>
      <c r="AJ49" s="32">
        <v>1</v>
      </c>
      <c r="AK49" s="32">
        <v>1</v>
      </c>
      <c r="AL49" s="32">
        <v>1</v>
      </c>
      <c r="AM49" s="32">
        <v>1</v>
      </c>
      <c r="AN49" s="32">
        <v>1</v>
      </c>
      <c r="AO49" s="32">
        <v>1</v>
      </c>
      <c r="AP49" s="32">
        <v>1</v>
      </c>
      <c r="AQ49" s="32">
        <v>1</v>
      </c>
      <c r="AR49" s="32">
        <v>1</v>
      </c>
      <c r="AS49" s="32">
        <v>1</v>
      </c>
      <c r="AT49" s="32">
        <v>1</v>
      </c>
      <c r="AU49" s="32">
        <v>1</v>
      </c>
      <c r="AV49" s="32">
        <v>1</v>
      </c>
      <c r="AW49" s="32">
        <v>1</v>
      </c>
      <c r="AX49" s="32">
        <v>1</v>
      </c>
      <c r="AY49" s="32">
        <v>1</v>
      </c>
      <c r="AZ49" s="32">
        <v>1</v>
      </c>
      <c r="BA49" s="32">
        <v>1</v>
      </c>
      <c r="BB49" s="32">
        <v>1</v>
      </c>
      <c r="BC49" s="32">
        <v>1</v>
      </c>
      <c r="BD49" s="32">
        <v>1</v>
      </c>
      <c r="BE49" s="32">
        <v>1</v>
      </c>
      <c r="BF49" s="32">
        <v>1</v>
      </c>
      <c r="BG49" s="32">
        <v>1</v>
      </c>
      <c r="BH49" s="32">
        <v>1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32">
        <v>1</v>
      </c>
      <c r="CP49" s="32">
        <v>1</v>
      </c>
      <c r="CQ49" s="32">
        <v>1</v>
      </c>
      <c r="CR49" s="32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32">
        <v>1</v>
      </c>
      <c r="EY49" s="2">
        <v>0</v>
      </c>
      <c r="EZ49" s="2">
        <v>0</v>
      </c>
      <c r="FA49" s="2">
        <v>0</v>
      </c>
      <c r="FB49" s="2">
        <v>0</v>
      </c>
      <c r="FC49" s="32">
        <v>1</v>
      </c>
      <c r="FD49" s="32">
        <v>1</v>
      </c>
      <c r="FE49" s="32">
        <v>1</v>
      </c>
      <c r="FF49" s="32">
        <v>1</v>
      </c>
      <c r="FG49" s="32">
        <v>1</v>
      </c>
      <c r="FH49" s="32">
        <v>1</v>
      </c>
      <c r="FI49" s="32">
        <v>1</v>
      </c>
      <c r="FJ49" s="32">
        <v>1</v>
      </c>
      <c r="FK49" s="32">
        <v>1</v>
      </c>
      <c r="FL49" s="32">
        <v>1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32">
        <v>1</v>
      </c>
      <c r="GD49" s="32">
        <v>1</v>
      </c>
      <c r="GE49" s="32">
        <v>1</v>
      </c>
      <c r="GF49" s="32">
        <v>1</v>
      </c>
      <c r="GG49" s="32">
        <v>1</v>
      </c>
      <c r="GH49" s="32">
        <v>1</v>
      </c>
      <c r="GI49" s="32">
        <v>1</v>
      </c>
      <c r="GJ49" s="32">
        <v>1</v>
      </c>
      <c r="GK49" s="32">
        <v>1</v>
      </c>
      <c r="GL49" s="32">
        <v>1</v>
      </c>
      <c r="GM49" s="32">
        <v>1</v>
      </c>
      <c r="GN49" s="32">
        <v>1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32">
        <v>1</v>
      </c>
      <c r="GW49" s="32">
        <v>1</v>
      </c>
      <c r="GX49" s="32">
        <v>1</v>
      </c>
      <c r="GY49" s="32">
        <v>1</v>
      </c>
      <c r="GZ49" s="32">
        <v>1</v>
      </c>
      <c r="HA49" s="17">
        <v>0</v>
      </c>
      <c r="HB49" s="17">
        <v>0</v>
      </c>
      <c r="HC49" s="33">
        <v>3</v>
      </c>
      <c r="HD49" s="17">
        <v>1816</v>
      </c>
      <c r="HE49" s="17">
        <f>SUM(S$4:HA$4)</f>
        <v>191</v>
      </c>
      <c r="HF49" s="2">
        <f t="shared" si="2"/>
        <v>62</v>
      </c>
      <c r="HG49" s="34">
        <f t="shared" si="5"/>
        <v>32.460732984293195</v>
      </c>
      <c r="HH49" s="35">
        <v>1.06</v>
      </c>
      <c r="HI49" s="35">
        <v>0.78</v>
      </c>
      <c r="HJ49" s="2">
        <v>0.73</v>
      </c>
      <c r="HK49" s="2">
        <f t="shared" si="3"/>
        <v>45</v>
      </c>
      <c r="HL49" s="2"/>
      <c r="HM49" s="2">
        <f t="shared" si="4"/>
        <v>1844</v>
      </c>
      <c r="HN49" s="37">
        <f>Inflation_1800_2008!EH53</f>
        <v>3.4482758620689653</v>
      </c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s="29" customFormat="1" x14ac:dyDescent="0.4">
      <c r="A50" s="17"/>
      <c r="B50" s="17" t="s">
        <v>92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31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32">
        <v>1</v>
      </c>
      <c r="CA50" s="32">
        <v>1</v>
      </c>
      <c r="CB50" s="32">
        <v>1</v>
      </c>
      <c r="CC50" s="32">
        <v>1</v>
      </c>
      <c r="CD50" s="32">
        <v>1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32">
        <v>1</v>
      </c>
      <c r="EE50" s="32">
        <v>1</v>
      </c>
      <c r="EF50" s="32">
        <v>1</v>
      </c>
      <c r="EG50" s="32">
        <v>1</v>
      </c>
      <c r="EH50" s="32">
        <v>1</v>
      </c>
      <c r="EI50" s="32">
        <v>1</v>
      </c>
      <c r="EJ50" s="32">
        <v>1</v>
      </c>
      <c r="EK50" s="32">
        <v>1</v>
      </c>
      <c r="EL50" s="32">
        <v>1</v>
      </c>
      <c r="EM50" s="32">
        <v>1</v>
      </c>
      <c r="EN50" s="32">
        <v>1</v>
      </c>
      <c r="EO50" s="32">
        <v>1</v>
      </c>
      <c r="EP50" s="32">
        <v>1</v>
      </c>
      <c r="EQ50" s="32">
        <v>1</v>
      </c>
      <c r="ER50" s="32">
        <v>1</v>
      </c>
      <c r="ES50" s="32">
        <v>1</v>
      </c>
      <c r="ET50" s="32">
        <v>1</v>
      </c>
      <c r="EU50" s="32">
        <v>1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32">
        <v>1</v>
      </c>
      <c r="GB50" s="32">
        <v>1</v>
      </c>
      <c r="GC50" s="32">
        <v>1</v>
      </c>
      <c r="GD50" s="32">
        <v>1</v>
      </c>
      <c r="GE50" s="32">
        <v>1</v>
      </c>
      <c r="GF50" s="17">
        <v>0</v>
      </c>
      <c r="GG50" s="32">
        <v>1</v>
      </c>
      <c r="GH50" s="32">
        <v>1</v>
      </c>
      <c r="GI50" s="32">
        <v>1</v>
      </c>
      <c r="GJ50" s="32">
        <v>1</v>
      </c>
      <c r="GK50" s="32">
        <v>1</v>
      </c>
      <c r="GL50" s="32">
        <v>1</v>
      </c>
      <c r="GM50" s="32">
        <v>1</v>
      </c>
      <c r="GN50" s="32">
        <v>1</v>
      </c>
      <c r="GO50" s="32">
        <v>1</v>
      </c>
      <c r="GP50" s="32">
        <v>1</v>
      </c>
      <c r="GQ50" s="32">
        <v>1</v>
      </c>
      <c r="GR50" s="32">
        <v>1</v>
      </c>
      <c r="GS50" s="17">
        <v>0</v>
      </c>
      <c r="GT50" s="17">
        <v>0</v>
      </c>
      <c r="GU50" s="17">
        <v>0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>
        <v>0</v>
      </c>
      <c r="HB50" s="17">
        <v>0</v>
      </c>
      <c r="HC50" s="33">
        <v>11</v>
      </c>
      <c r="HD50" s="17">
        <v>1825</v>
      </c>
      <c r="HE50" s="17">
        <f>SUM(AB$4:HA$4)</f>
        <v>182</v>
      </c>
      <c r="HF50" s="2">
        <f t="shared" si="2"/>
        <v>40</v>
      </c>
      <c r="HG50" s="34">
        <f t="shared" si="5"/>
        <v>21.978021978021978</v>
      </c>
      <c r="HH50" s="35">
        <v>0</v>
      </c>
      <c r="HI50" s="35">
        <v>0.05</v>
      </c>
      <c r="HJ50" s="2">
        <v>0.06</v>
      </c>
      <c r="HK50" s="2">
        <f t="shared" si="3"/>
        <v>46</v>
      </c>
      <c r="HL50" s="2"/>
      <c r="HM50" s="2">
        <f t="shared" si="4"/>
        <v>1845</v>
      </c>
      <c r="HN50" s="37">
        <f>Inflation_1800_2008!EH54</f>
        <v>6.8965517241379306</v>
      </c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s="29" customFormat="1" x14ac:dyDescent="0.4">
      <c r="A51" s="17"/>
      <c r="B51" s="17" t="s">
        <v>93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31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32">
        <v>1</v>
      </c>
      <c r="CX51" s="32">
        <v>1</v>
      </c>
      <c r="CY51" s="32">
        <v>1</v>
      </c>
      <c r="CZ51" s="32">
        <v>1</v>
      </c>
      <c r="DA51" s="32">
        <v>1</v>
      </c>
      <c r="DB51" s="32">
        <v>1</v>
      </c>
      <c r="DC51" s="32">
        <v>1</v>
      </c>
      <c r="DD51" s="32">
        <v>1</v>
      </c>
      <c r="DE51" s="32">
        <v>1</v>
      </c>
      <c r="DF51" s="32">
        <v>1</v>
      </c>
      <c r="DG51" s="32">
        <v>1</v>
      </c>
      <c r="DH51" s="32">
        <v>1</v>
      </c>
      <c r="DI51" s="32">
        <v>1</v>
      </c>
      <c r="DJ51" s="2">
        <v>0</v>
      </c>
      <c r="DK51" s="2">
        <v>0</v>
      </c>
      <c r="DL51" s="2">
        <v>0</v>
      </c>
      <c r="DM51" s="32">
        <v>1</v>
      </c>
      <c r="DN51" s="32">
        <v>1</v>
      </c>
      <c r="DO51" s="32">
        <v>1</v>
      </c>
      <c r="DP51" s="32">
        <v>1</v>
      </c>
      <c r="DQ51" s="32">
        <v>1</v>
      </c>
      <c r="DR51" s="32">
        <v>1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32">
        <v>1</v>
      </c>
      <c r="EE51" s="32">
        <v>1</v>
      </c>
      <c r="EF51" s="32">
        <v>1</v>
      </c>
      <c r="EG51" s="2">
        <v>0</v>
      </c>
      <c r="EH51" s="2">
        <v>0</v>
      </c>
      <c r="EI51" s="2">
        <v>0</v>
      </c>
      <c r="EJ51" s="32">
        <v>1</v>
      </c>
      <c r="EK51" s="32">
        <v>1</v>
      </c>
      <c r="EL51" s="32">
        <v>1</v>
      </c>
      <c r="EM51" s="32">
        <v>1</v>
      </c>
      <c r="EN51" s="32">
        <v>1</v>
      </c>
      <c r="EO51" s="32">
        <v>1</v>
      </c>
      <c r="EP51" s="32">
        <v>1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32">
        <v>1</v>
      </c>
      <c r="FI51" s="17">
        <v>0</v>
      </c>
      <c r="FJ51" s="17">
        <v>0</v>
      </c>
      <c r="FK51" s="32">
        <v>1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32">
        <v>1</v>
      </c>
      <c r="GE51" s="32">
        <v>1</v>
      </c>
      <c r="GF51" s="32">
        <v>1</v>
      </c>
      <c r="GG51" s="32">
        <v>1</v>
      </c>
      <c r="GH51" s="32">
        <v>1</v>
      </c>
      <c r="GI51" s="32">
        <v>1</v>
      </c>
      <c r="GJ51" s="32">
        <v>1</v>
      </c>
      <c r="GK51" s="32">
        <v>1</v>
      </c>
      <c r="GL51" s="32">
        <v>1</v>
      </c>
      <c r="GM51" s="32">
        <v>1</v>
      </c>
      <c r="GN51" s="32">
        <v>1</v>
      </c>
      <c r="GO51" s="32">
        <v>1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33">
        <v>14</v>
      </c>
      <c r="HD51" s="17">
        <v>1822</v>
      </c>
      <c r="HE51" s="17">
        <f>SUM(Y$4:HA$4)</f>
        <v>185</v>
      </c>
      <c r="HF51" s="2">
        <f t="shared" si="2"/>
        <v>43</v>
      </c>
      <c r="HG51" s="34">
        <f t="shared" si="5"/>
        <v>23.243243243243242</v>
      </c>
      <c r="HH51" s="35">
        <v>0.7</v>
      </c>
      <c r="HI51" s="35">
        <v>2.74</v>
      </c>
      <c r="HJ51" s="2">
        <v>2.4900000000000002</v>
      </c>
      <c r="HK51" s="2">
        <f t="shared" si="3"/>
        <v>47</v>
      </c>
      <c r="HL51" s="2"/>
      <c r="HM51" s="2">
        <f t="shared" si="4"/>
        <v>1846</v>
      </c>
      <c r="HN51" s="37">
        <f>Inflation_1800_2008!EH55</f>
        <v>17.241379310344829</v>
      </c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s="29" customFormat="1" x14ac:dyDescent="0.4">
      <c r="A52" s="17"/>
      <c r="B52" s="17" t="s">
        <v>94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31">
        <v>0</v>
      </c>
      <c r="V52" s="2">
        <v>0</v>
      </c>
      <c r="W52" s="2">
        <v>0</v>
      </c>
      <c r="X52" s="2">
        <v>0</v>
      </c>
      <c r="Y52" s="17">
        <v>0</v>
      </c>
      <c r="Z52" s="2">
        <v>0</v>
      </c>
      <c r="AA52" s="2">
        <v>0</v>
      </c>
      <c r="AB52" s="2">
        <v>0</v>
      </c>
      <c r="AC52" s="32">
        <v>1</v>
      </c>
      <c r="AD52" s="32">
        <v>1</v>
      </c>
      <c r="AE52" s="32">
        <v>1</v>
      </c>
      <c r="AF52" s="32">
        <v>1</v>
      </c>
      <c r="AG52" s="32">
        <v>1</v>
      </c>
      <c r="AH52" s="32">
        <v>1</v>
      </c>
      <c r="AI52" s="32">
        <v>1</v>
      </c>
      <c r="AJ52" s="32">
        <v>1</v>
      </c>
      <c r="AK52" s="32">
        <v>1</v>
      </c>
      <c r="AL52" s="32">
        <v>1</v>
      </c>
      <c r="AM52" s="32">
        <v>1</v>
      </c>
      <c r="AN52" s="32">
        <v>1</v>
      </c>
      <c r="AO52" s="32">
        <v>1</v>
      </c>
      <c r="AP52" s="32">
        <v>1</v>
      </c>
      <c r="AQ52" s="32">
        <v>1</v>
      </c>
      <c r="AR52" s="32">
        <v>1</v>
      </c>
      <c r="AS52" s="32">
        <v>1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32">
        <v>1</v>
      </c>
      <c r="CF52" s="32">
        <v>1</v>
      </c>
      <c r="CG52" s="32">
        <v>1</v>
      </c>
      <c r="CH52" s="32">
        <v>1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32">
        <v>1</v>
      </c>
      <c r="EE52" s="32">
        <v>1</v>
      </c>
      <c r="EF52" s="32">
        <v>1</v>
      </c>
      <c r="EG52" s="32">
        <v>1</v>
      </c>
      <c r="EH52" s="32">
        <v>1</v>
      </c>
      <c r="EI52" s="32">
        <v>1</v>
      </c>
      <c r="EJ52" s="32">
        <v>1</v>
      </c>
      <c r="EK52" s="32">
        <v>1</v>
      </c>
      <c r="EL52" s="32">
        <v>1</v>
      </c>
      <c r="EM52" s="32">
        <v>1</v>
      </c>
      <c r="EN52" s="32">
        <v>1</v>
      </c>
      <c r="EO52" s="32">
        <v>1</v>
      </c>
      <c r="EP52" s="32">
        <v>1</v>
      </c>
      <c r="EQ52" s="32">
        <v>1</v>
      </c>
      <c r="ER52" s="32">
        <v>1</v>
      </c>
      <c r="ES52" s="32">
        <v>1</v>
      </c>
      <c r="ET52" s="32">
        <v>1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32">
        <v>1</v>
      </c>
      <c r="FI52" s="2">
        <v>0</v>
      </c>
      <c r="FJ52" s="32">
        <v>1</v>
      </c>
      <c r="FK52" s="2">
        <v>0</v>
      </c>
      <c r="FL52" s="32">
        <v>1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32">
        <v>1</v>
      </c>
      <c r="FT52" s="17">
        <v>0</v>
      </c>
      <c r="FU52" s="32">
        <v>1</v>
      </c>
      <c r="FV52" s="32">
        <v>1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32">
        <v>1</v>
      </c>
      <c r="GE52" s="32">
        <v>1</v>
      </c>
      <c r="GF52" s="32">
        <v>1</v>
      </c>
      <c r="GG52" s="32">
        <v>1</v>
      </c>
      <c r="GH52" s="32">
        <v>1</v>
      </c>
      <c r="GI52" s="32">
        <v>1</v>
      </c>
      <c r="GJ52" s="32">
        <v>1</v>
      </c>
      <c r="GK52" s="32">
        <v>1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33">
        <v>18</v>
      </c>
      <c r="HD52" s="17">
        <v>1818</v>
      </c>
      <c r="HE52" s="17">
        <f>SUM(U$4:HA$4)</f>
        <v>189</v>
      </c>
      <c r="HF52" s="2">
        <f t="shared" si="2"/>
        <v>52</v>
      </c>
      <c r="HG52" s="34">
        <f t="shared" si="5"/>
        <v>27.513227513227513</v>
      </c>
      <c r="HH52" s="35">
        <v>0.38</v>
      </c>
      <c r="HI52" s="35">
        <v>0.31</v>
      </c>
      <c r="HJ52" s="2">
        <v>0.42</v>
      </c>
      <c r="HK52" s="2">
        <f t="shared" si="3"/>
        <v>48</v>
      </c>
      <c r="HL52" s="2"/>
      <c r="HM52" s="2">
        <f t="shared" si="4"/>
        <v>1847</v>
      </c>
      <c r="HN52" s="37">
        <f>Inflation_1800_2008!EH56</f>
        <v>13.793103448275861</v>
      </c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s="29" customFormat="1" x14ac:dyDescent="0.4">
      <c r="A53" s="17"/>
      <c r="B53" s="17" t="s">
        <v>95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31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32">
        <v>1</v>
      </c>
      <c r="AD53" s="32">
        <v>1</v>
      </c>
      <c r="AE53" s="32">
        <v>1</v>
      </c>
      <c r="AF53" s="32">
        <v>1</v>
      </c>
      <c r="AG53" s="32">
        <v>1</v>
      </c>
      <c r="AH53" s="32">
        <v>1</v>
      </c>
      <c r="AI53" s="32">
        <v>1</v>
      </c>
      <c r="AJ53" s="32">
        <v>1</v>
      </c>
      <c r="AK53" s="32">
        <v>1</v>
      </c>
      <c r="AL53" s="32">
        <v>1</v>
      </c>
      <c r="AM53" s="32">
        <v>1</v>
      </c>
      <c r="AN53" s="32">
        <v>1</v>
      </c>
      <c r="AO53" s="32">
        <v>1</v>
      </c>
      <c r="AP53" s="32">
        <v>1</v>
      </c>
      <c r="AQ53" s="32">
        <v>1</v>
      </c>
      <c r="AR53" s="32">
        <v>1</v>
      </c>
      <c r="AS53" s="32">
        <v>1</v>
      </c>
      <c r="AT53" s="32">
        <v>1</v>
      </c>
      <c r="AU53" s="32">
        <v>1</v>
      </c>
      <c r="AV53" s="32">
        <v>1</v>
      </c>
      <c r="AW53" s="2">
        <v>0</v>
      </c>
      <c r="AX53" s="2">
        <v>0</v>
      </c>
      <c r="AY53" s="2">
        <v>0</v>
      </c>
      <c r="AZ53" s="2">
        <v>0</v>
      </c>
      <c r="BA53" s="32">
        <v>1</v>
      </c>
      <c r="BB53" s="32">
        <v>1</v>
      </c>
      <c r="BC53" s="32">
        <v>1</v>
      </c>
      <c r="BD53" s="32">
        <v>1</v>
      </c>
      <c r="BE53" s="32">
        <v>1</v>
      </c>
      <c r="BF53" s="32">
        <v>1</v>
      </c>
      <c r="BG53" s="32">
        <v>1</v>
      </c>
      <c r="BH53" s="32">
        <v>1</v>
      </c>
      <c r="BI53" s="32">
        <v>1</v>
      </c>
      <c r="BJ53" s="32">
        <v>1</v>
      </c>
      <c r="BK53" s="32">
        <v>1</v>
      </c>
      <c r="BL53" s="32">
        <v>1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32">
        <v>1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32">
        <v>1</v>
      </c>
      <c r="CF53" s="32">
        <v>1</v>
      </c>
      <c r="CG53" s="32">
        <v>1</v>
      </c>
      <c r="CH53" s="32">
        <v>1</v>
      </c>
      <c r="CI53" s="32">
        <v>1</v>
      </c>
      <c r="CJ53" s="32">
        <v>1</v>
      </c>
      <c r="CK53" s="32">
        <v>1</v>
      </c>
      <c r="CL53" s="32">
        <v>1</v>
      </c>
      <c r="CM53" s="32">
        <v>1</v>
      </c>
      <c r="CN53" s="32">
        <v>1</v>
      </c>
      <c r="CO53" s="32">
        <v>1</v>
      </c>
      <c r="CP53" s="32">
        <v>1</v>
      </c>
      <c r="CQ53" s="32">
        <v>1</v>
      </c>
      <c r="CR53" s="32">
        <v>1</v>
      </c>
      <c r="CS53" s="32">
        <v>1</v>
      </c>
      <c r="CT53" s="32">
        <v>1</v>
      </c>
      <c r="CU53" s="32">
        <v>1</v>
      </c>
      <c r="CV53" s="2">
        <v>0</v>
      </c>
      <c r="CW53" s="2">
        <v>0</v>
      </c>
      <c r="CX53" s="2">
        <v>0</v>
      </c>
      <c r="CY53" s="32">
        <v>1</v>
      </c>
      <c r="CZ53" s="32">
        <v>1</v>
      </c>
      <c r="DA53" s="32">
        <v>1</v>
      </c>
      <c r="DB53" s="32">
        <v>1</v>
      </c>
      <c r="DC53" s="32">
        <v>1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32">
        <v>1</v>
      </c>
      <c r="EF53" s="32">
        <v>1</v>
      </c>
      <c r="EG53" s="32">
        <v>1</v>
      </c>
      <c r="EH53" s="32">
        <v>1</v>
      </c>
      <c r="EI53" s="32">
        <v>1</v>
      </c>
      <c r="EJ53" s="32">
        <v>1</v>
      </c>
      <c r="EK53" s="32">
        <v>1</v>
      </c>
      <c r="EL53" s="32">
        <v>1</v>
      </c>
      <c r="EM53" s="32">
        <v>1</v>
      </c>
      <c r="EN53" s="32">
        <v>1</v>
      </c>
      <c r="EO53" s="32">
        <v>1</v>
      </c>
      <c r="EP53" s="32">
        <v>1</v>
      </c>
      <c r="EQ53" s="32">
        <v>1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33">
        <v>64</v>
      </c>
      <c r="HD53" s="17">
        <v>1819</v>
      </c>
      <c r="HE53" s="17">
        <f>SUM(V$4:HA$4)</f>
        <v>188</v>
      </c>
      <c r="HF53" s="2">
        <f t="shared" si="2"/>
        <v>68</v>
      </c>
      <c r="HG53" s="34">
        <f t="shared" si="5"/>
        <v>36.170212765957444</v>
      </c>
      <c r="HH53" s="35">
        <v>0.23</v>
      </c>
      <c r="HI53" s="35">
        <v>0.59</v>
      </c>
      <c r="HJ53" s="2">
        <v>0.54</v>
      </c>
      <c r="HK53" s="2">
        <f t="shared" si="3"/>
        <v>49</v>
      </c>
      <c r="HL53" s="2"/>
      <c r="HM53" s="2">
        <f t="shared" si="4"/>
        <v>1848</v>
      </c>
      <c r="HN53" s="37">
        <f>Inflation_1800_2008!EH57</f>
        <v>6.8965517241379306</v>
      </c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s="29" customFormat="1" x14ac:dyDescent="0.4">
      <c r="A54" s="17"/>
      <c r="B54" s="17" t="s">
        <v>96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31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32">
        <v>1</v>
      </c>
      <c r="AF54" s="32">
        <v>1</v>
      </c>
      <c r="AG54" s="32">
        <v>1</v>
      </c>
      <c r="AH54" s="32">
        <v>1</v>
      </c>
      <c r="AI54" s="32">
        <v>1</v>
      </c>
      <c r="AJ54" s="32">
        <v>1</v>
      </c>
      <c r="AK54" s="32">
        <v>1</v>
      </c>
      <c r="AL54" s="32">
        <v>1</v>
      </c>
      <c r="AM54" s="32">
        <v>1</v>
      </c>
      <c r="AN54" s="32">
        <v>1</v>
      </c>
      <c r="AO54" s="32">
        <v>1</v>
      </c>
      <c r="AP54" s="32">
        <v>1</v>
      </c>
      <c r="AQ54" s="32">
        <v>1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32">
        <v>1</v>
      </c>
      <c r="BZ54" s="32">
        <v>1</v>
      </c>
      <c r="CA54" s="32">
        <v>1</v>
      </c>
      <c r="CB54" s="32">
        <v>1</v>
      </c>
      <c r="CC54" s="32">
        <v>1</v>
      </c>
      <c r="CD54" s="32">
        <v>1</v>
      </c>
      <c r="CE54" s="32">
        <v>1</v>
      </c>
      <c r="CF54" s="32">
        <v>1</v>
      </c>
      <c r="CG54" s="32">
        <v>1</v>
      </c>
      <c r="CH54" s="32">
        <v>1</v>
      </c>
      <c r="CI54" s="32">
        <v>1</v>
      </c>
      <c r="CJ54" s="32">
        <v>1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32">
        <v>1</v>
      </c>
      <c r="CU54" s="32">
        <v>1</v>
      </c>
      <c r="CV54" s="32">
        <v>1</v>
      </c>
      <c r="CW54" s="2">
        <v>0</v>
      </c>
      <c r="CX54" s="2">
        <v>0</v>
      </c>
      <c r="CY54" s="2">
        <v>0</v>
      </c>
      <c r="CZ54" s="32">
        <v>1</v>
      </c>
      <c r="DA54" s="32">
        <v>1</v>
      </c>
      <c r="DB54" s="32">
        <v>1</v>
      </c>
      <c r="DC54" s="32">
        <v>1</v>
      </c>
      <c r="DD54" s="32">
        <v>1</v>
      </c>
      <c r="DE54" s="32">
        <v>1</v>
      </c>
      <c r="DF54" s="32">
        <v>1</v>
      </c>
      <c r="DG54" s="32">
        <v>1</v>
      </c>
      <c r="DH54" s="32">
        <v>1</v>
      </c>
      <c r="DI54" s="32">
        <v>1</v>
      </c>
      <c r="DJ54" s="32">
        <v>1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32">
        <v>1</v>
      </c>
      <c r="EF54" s="32">
        <v>1</v>
      </c>
      <c r="EG54" s="32">
        <v>1</v>
      </c>
      <c r="EH54" s="32">
        <v>1</v>
      </c>
      <c r="EI54" s="32">
        <v>1</v>
      </c>
      <c r="EJ54" s="32">
        <v>1</v>
      </c>
      <c r="EK54" s="32">
        <v>1</v>
      </c>
      <c r="EL54" s="32">
        <v>1</v>
      </c>
      <c r="EM54" s="32">
        <v>1</v>
      </c>
      <c r="EN54" s="32">
        <v>1</v>
      </c>
      <c r="EO54" s="32">
        <v>1</v>
      </c>
      <c r="EP54" s="32">
        <v>1</v>
      </c>
      <c r="EQ54" s="32">
        <v>1</v>
      </c>
      <c r="ER54" s="32">
        <v>1</v>
      </c>
      <c r="ES54" s="32">
        <v>1</v>
      </c>
      <c r="ET54" s="32">
        <v>1</v>
      </c>
      <c r="EU54" s="32">
        <v>1</v>
      </c>
      <c r="EV54" s="32">
        <v>1</v>
      </c>
      <c r="EW54" s="32">
        <v>1</v>
      </c>
      <c r="EX54" s="32">
        <v>1</v>
      </c>
      <c r="EY54" s="32">
        <v>1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32">
        <v>1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32">
        <v>1</v>
      </c>
      <c r="GC54" s="32">
        <v>1</v>
      </c>
      <c r="GD54" s="32">
        <v>1</v>
      </c>
      <c r="GE54" s="32">
        <v>1</v>
      </c>
      <c r="GF54" s="32">
        <v>1</v>
      </c>
      <c r="GG54" s="32">
        <v>1</v>
      </c>
      <c r="GH54" s="32">
        <v>1</v>
      </c>
      <c r="GI54" s="32">
        <v>1</v>
      </c>
      <c r="GJ54" s="32">
        <v>1</v>
      </c>
      <c r="GK54" s="32">
        <v>1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33">
        <v>18</v>
      </c>
      <c r="HD54" s="17">
        <v>1821</v>
      </c>
      <c r="HE54" s="17">
        <f>SUM(X$4:HA$4)</f>
        <v>186</v>
      </c>
      <c r="HF54" s="2">
        <f t="shared" si="2"/>
        <v>71</v>
      </c>
      <c r="HG54" s="34">
        <f t="shared" si="5"/>
        <v>38.172043010752688</v>
      </c>
      <c r="HH54" s="35">
        <v>0</v>
      </c>
      <c r="HI54" s="35">
        <v>0.05</v>
      </c>
      <c r="HJ54" s="2">
        <v>0.06</v>
      </c>
      <c r="HK54" s="2">
        <f t="shared" si="3"/>
        <v>50</v>
      </c>
      <c r="HL54" s="2"/>
      <c r="HM54" s="2">
        <f t="shared" si="4"/>
        <v>1849</v>
      </c>
      <c r="HN54" s="37">
        <f>Inflation_1800_2008!EH58</f>
        <v>3.4482758620689653</v>
      </c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s="29" customFormat="1" x14ac:dyDescent="0.4">
      <c r="A55" s="17"/>
      <c r="B55" s="17" t="s">
        <v>97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31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32">
        <v>1</v>
      </c>
      <c r="BX55" s="32">
        <v>1</v>
      </c>
      <c r="BY55" s="32">
        <v>1</v>
      </c>
      <c r="BZ55" s="32">
        <v>1</v>
      </c>
      <c r="CA55" s="32">
        <v>1</v>
      </c>
      <c r="CB55" s="32">
        <v>1</v>
      </c>
      <c r="CC55" s="32">
        <v>1</v>
      </c>
      <c r="CD55" s="32">
        <v>1</v>
      </c>
      <c r="CE55" s="32">
        <v>1</v>
      </c>
      <c r="CF55" s="32">
        <v>1</v>
      </c>
      <c r="CG55" s="32">
        <v>1</v>
      </c>
      <c r="CH55" s="32">
        <v>1</v>
      </c>
      <c r="CI55" s="32">
        <v>1</v>
      </c>
      <c r="CJ55" s="32">
        <v>1</v>
      </c>
      <c r="CK55" s="32">
        <v>1</v>
      </c>
      <c r="CL55" s="32">
        <v>1</v>
      </c>
      <c r="CM55" s="32">
        <v>1</v>
      </c>
      <c r="CN55" s="2">
        <v>0</v>
      </c>
      <c r="CO55" s="2">
        <v>0</v>
      </c>
      <c r="CP55" s="2">
        <v>0</v>
      </c>
      <c r="CQ55" s="32">
        <v>1</v>
      </c>
      <c r="CR55" s="32">
        <v>1</v>
      </c>
      <c r="CS55" s="2">
        <v>0</v>
      </c>
      <c r="CT55" s="2">
        <v>0</v>
      </c>
      <c r="CU55" s="2">
        <v>0</v>
      </c>
      <c r="CV55" s="32">
        <v>1</v>
      </c>
      <c r="CW55" s="2">
        <v>0</v>
      </c>
      <c r="CX55" s="32">
        <v>1</v>
      </c>
      <c r="CY55" s="32">
        <v>1</v>
      </c>
      <c r="CZ55" s="32">
        <v>1</v>
      </c>
      <c r="DA55" s="32">
        <v>1</v>
      </c>
      <c r="DB55" s="32">
        <v>1</v>
      </c>
      <c r="DC55" s="32">
        <v>1</v>
      </c>
      <c r="DD55" s="32">
        <v>1</v>
      </c>
      <c r="DE55" s="32">
        <v>1</v>
      </c>
      <c r="DF55" s="32">
        <v>1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32">
        <v>1</v>
      </c>
      <c r="EE55" s="32">
        <v>1</v>
      </c>
      <c r="EF55" s="32">
        <v>1</v>
      </c>
      <c r="EG55" s="32">
        <v>1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32">
        <v>1</v>
      </c>
      <c r="GD55" s="32">
        <v>1</v>
      </c>
      <c r="GE55" s="32">
        <v>1</v>
      </c>
      <c r="GF55" s="32">
        <v>1</v>
      </c>
      <c r="GG55" s="32">
        <v>1</v>
      </c>
      <c r="GH55" s="32">
        <v>1</v>
      </c>
      <c r="GI55" s="32">
        <v>1</v>
      </c>
      <c r="GJ55" s="32">
        <v>1</v>
      </c>
      <c r="GK55" s="32">
        <v>1</v>
      </c>
      <c r="GL55" s="32">
        <v>1</v>
      </c>
      <c r="GM55" s="32">
        <v>1</v>
      </c>
      <c r="GN55" s="32">
        <v>1</v>
      </c>
      <c r="GO55" s="32">
        <v>1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32">
        <v>1</v>
      </c>
      <c r="HA55" s="17">
        <v>0</v>
      </c>
      <c r="HB55" s="17">
        <v>0</v>
      </c>
      <c r="HC55" s="33">
        <v>3</v>
      </c>
      <c r="HD55" s="17">
        <v>1845</v>
      </c>
      <c r="HE55" s="17">
        <f>SUM(AV$4:HA$4)</f>
        <v>162</v>
      </c>
      <c r="HF55" s="2">
        <f t="shared" si="2"/>
        <v>47</v>
      </c>
      <c r="HG55" s="34">
        <f t="shared" si="5"/>
        <v>29.012345679012345</v>
      </c>
      <c r="HH55" s="35">
        <v>0</v>
      </c>
      <c r="HI55" s="35">
        <v>0.06</v>
      </c>
      <c r="HJ55" s="2">
        <v>0.08</v>
      </c>
      <c r="HK55" s="2">
        <f t="shared" si="3"/>
        <v>51</v>
      </c>
      <c r="HL55" s="2"/>
      <c r="HM55" s="2">
        <f t="shared" si="4"/>
        <v>1850</v>
      </c>
      <c r="HN55" s="37">
        <f>Inflation_1800_2008!EH59</f>
        <v>6.8965517241379306</v>
      </c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s="29" customFormat="1" x14ac:dyDescent="0.4">
      <c r="A56" s="17"/>
      <c r="B56" s="17" t="s">
        <v>98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7">
        <v>0</v>
      </c>
      <c r="W56" s="2">
        <v>0</v>
      </c>
      <c r="X56" s="2">
        <v>0</v>
      </c>
      <c r="Y56" s="2">
        <v>0</v>
      </c>
      <c r="Z56" s="2">
        <v>0</v>
      </c>
      <c r="AA56" s="17">
        <v>0</v>
      </c>
      <c r="AB56" s="17">
        <v>0</v>
      </c>
      <c r="AC56" s="32">
        <v>1</v>
      </c>
      <c r="AD56" s="32">
        <v>1</v>
      </c>
      <c r="AE56" s="32">
        <v>1</v>
      </c>
      <c r="AF56" s="32">
        <v>1</v>
      </c>
      <c r="AG56" s="31">
        <v>1</v>
      </c>
      <c r="AH56" s="32">
        <v>1</v>
      </c>
      <c r="AI56" s="32">
        <v>1</v>
      </c>
      <c r="AJ56" s="32">
        <v>1</v>
      </c>
      <c r="AK56" s="32">
        <v>1</v>
      </c>
      <c r="AL56" s="32">
        <v>1</v>
      </c>
      <c r="AM56" s="32">
        <v>1</v>
      </c>
      <c r="AN56" s="32">
        <v>1</v>
      </c>
      <c r="AO56" s="32">
        <v>1</v>
      </c>
      <c r="AP56" s="32">
        <v>1</v>
      </c>
      <c r="AQ56" s="32">
        <v>1</v>
      </c>
      <c r="AR56" s="32">
        <v>1</v>
      </c>
      <c r="AS56" s="32">
        <v>1</v>
      </c>
      <c r="AT56" s="32">
        <v>1</v>
      </c>
      <c r="AU56" s="32">
        <v>1</v>
      </c>
      <c r="AV56" s="32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32">
        <v>1</v>
      </c>
      <c r="BT56" s="32">
        <v>1</v>
      </c>
      <c r="BU56" s="32">
        <v>1</v>
      </c>
      <c r="BV56" s="32">
        <v>1</v>
      </c>
      <c r="BW56" s="32">
        <v>1</v>
      </c>
      <c r="BX56" s="32">
        <v>1</v>
      </c>
      <c r="BY56" s="32">
        <v>1</v>
      </c>
      <c r="BZ56" s="32">
        <v>1</v>
      </c>
      <c r="CA56" s="32">
        <v>1</v>
      </c>
      <c r="CB56" s="32">
        <v>1</v>
      </c>
      <c r="CC56" s="32">
        <v>1</v>
      </c>
      <c r="CD56" s="32">
        <v>1</v>
      </c>
      <c r="CE56" s="32">
        <v>1</v>
      </c>
      <c r="CF56" s="32">
        <v>1</v>
      </c>
      <c r="CG56" s="32">
        <v>1</v>
      </c>
      <c r="CH56" s="32">
        <v>1</v>
      </c>
      <c r="CI56" s="32">
        <v>1</v>
      </c>
      <c r="CJ56" s="32">
        <v>1</v>
      </c>
      <c r="CK56" s="32">
        <v>1</v>
      </c>
      <c r="CL56" s="32">
        <v>1</v>
      </c>
      <c r="CM56" s="32">
        <v>1</v>
      </c>
      <c r="CN56" s="32">
        <v>1</v>
      </c>
      <c r="CO56" s="32">
        <v>1</v>
      </c>
      <c r="CP56" s="2">
        <v>0</v>
      </c>
      <c r="CQ56" s="2">
        <v>0</v>
      </c>
      <c r="CR56" s="2">
        <v>0</v>
      </c>
      <c r="CS56" s="32">
        <v>1</v>
      </c>
      <c r="CT56" s="32">
        <v>1</v>
      </c>
      <c r="CU56" s="32">
        <v>1</v>
      </c>
      <c r="CV56" s="32">
        <v>1</v>
      </c>
      <c r="CW56" s="32">
        <v>1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32">
        <v>1</v>
      </c>
      <c r="DF56" s="32">
        <v>1</v>
      </c>
      <c r="DG56" s="32">
        <v>1</v>
      </c>
      <c r="DH56" s="32">
        <v>1</v>
      </c>
      <c r="DI56" s="32">
        <v>1</v>
      </c>
      <c r="DJ56" s="32">
        <v>1</v>
      </c>
      <c r="DK56" s="17">
        <v>0</v>
      </c>
      <c r="DL56" s="17">
        <v>0</v>
      </c>
      <c r="DM56" s="32">
        <v>1</v>
      </c>
      <c r="DN56" s="32">
        <v>1</v>
      </c>
      <c r="DO56" s="32">
        <v>1</v>
      </c>
      <c r="DP56" s="32">
        <v>1</v>
      </c>
      <c r="DQ56" s="32">
        <v>1</v>
      </c>
      <c r="DR56" s="32">
        <v>1</v>
      </c>
      <c r="DS56" s="32">
        <v>1</v>
      </c>
      <c r="DT56" s="32">
        <v>1</v>
      </c>
      <c r="DU56" s="32">
        <v>1</v>
      </c>
      <c r="DV56" s="32">
        <v>1</v>
      </c>
      <c r="DW56" s="32">
        <v>1</v>
      </c>
      <c r="DX56" s="17">
        <v>0</v>
      </c>
      <c r="DY56" s="17">
        <v>0</v>
      </c>
      <c r="DZ56" s="17">
        <v>0</v>
      </c>
      <c r="EA56" s="17">
        <v>0</v>
      </c>
      <c r="EB56" s="32">
        <v>1</v>
      </c>
      <c r="EC56" s="32">
        <v>1</v>
      </c>
      <c r="ED56" s="32">
        <v>1</v>
      </c>
      <c r="EE56" s="32">
        <v>1</v>
      </c>
      <c r="EF56" s="32">
        <v>1</v>
      </c>
      <c r="EG56" s="32">
        <v>1</v>
      </c>
      <c r="EH56" s="32">
        <v>1</v>
      </c>
      <c r="EI56" s="32">
        <v>1</v>
      </c>
      <c r="EJ56" s="32">
        <v>1</v>
      </c>
      <c r="EK56" s="32">
        <v>1</v>
      </c>
      <c r="EL56" s="32">
        <v>1</v>
      </c>
      <c r="EM56" s="32">
        <v>1</v>
      </c>
      <c r="EN56" s="32">
        <v>1</v>
      </c>
      <c r="EO56" s="32">
        <v>1</v>
      </c>
      <c r="EP56" s="32">
        <v>1</v>
      </c>
      <c r="EQ56" s="32">
        <v>1</v>
      </c>
      <c r="ER56" s="32">
        <v>1</v>
      </c>
      <c r="ES56" s="32">
        <v>1</v>
      </c>
      <c r="ET56" s="32">
        <v>1</v>
      </c>
      <c r="EU56" s="32">
        <v>1</v>
      </c>
      <c r="EV56" s="32">
        <v>1</v>
      </c>
      <c r="EW56" s="32">
        <v>1</v>
      </c>
      <c r="EX56" s="32">
        <v>1</v>
      </c>
      <c r="EY56" s="32">
        <v>1</v>
      </c>
      <c r="EZ56" s="32">
        <v>1</v>
      </c>
      <c r="FA56" s="32">
        <v>1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32">
        <v>1</v>
      </c>
      <c r="GD56" s="32">
        <v>1</v>
      </c>
      <c r="GE56" s="32">
        <v>1</v>
      </c>
      <c r="GF56" s="32">
        <v>1</v>
      </c>
      <c r="GG56" s="32">
        <v>1</v>
      </c>
      <c r="GH56" s="32">
        <v>1</v>
      </c>
      <c r="GI56" s="32">
        <v>1</v>
      </c>
      <c r="GJ56" s="32">
        <v>1</v>
      </c>
      <c r="GK56" s="32">
        <v>1</v>
      </c>
      <c r="GL56" s="32">
        <v>1</v>
      </c>
      <c r="GM56" s="32">
        <v>1</v>
      </c>
      <c r="GN56" s="32">
        <v>1</v>
      </c>
      <c r="GO56" s="32">
        <v>1</v>
      </c>
      <c r="GP56" s="32">
        <v>1</v>
      </c>
      <c r="GQ56" s="17">
        <v>0</v>
      </c>
      <c r="GR56" s="17">
        <v>0</v>
      </c>
      <c r="GS56" s="17">
        <v>0</v>
      </c>
      <c r="GT56" s="32">
        <v>1</v>
      </c>
      <c r="GU56" s="32">
        <v>1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33">
        <v>8</v>
      </c>
      <c r="HD56" s="17">
        <v>1830</v>
      </c>
      <c r="HE56" s="17">
        <f>SUM(AG$4:HA$4)</f>
        <v>177</v>
      </c>
      <c r="HF56" s="2">
        <f t="shared" si="2"/>
        <v>107</v>
      </c>
      <c r="HG56" s="34">
        <f t="shared" si="5"/>
        <v>60.451977401129945</v>
      </c>
      <c r="HH56" s="35">
        <v>0</v>
      </c>
      <c r="HI56" s="35">
        <v>0.15</v>
      </c>
      <c r="HJ56" s="17">
        <v>0.11</v>
      </c>
      <c r="HK56" s="2">
        <f t="shared" si="3"/>
        <v>52</v>
      </c>
      <c r="HL56" s="2"/>
      <c r="HM56" s="2">
        <f t="shared" si="4"/>
        <v>1851</v>
      </c>
      <c r="HN56" s="37">
        <f>Inflation_1800_2008!EH60</f>
        <v>6.8965517241379306</v>
      </c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29" customFormat="1" x14ac:dyDescent="0.4">
      <c r="A57" s="17"/>
      <c r="B57" s="17" t="s">
        <v>99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31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32">
        <v>1</v>
      </c>
      <c r="AF57" s="32">
        <v>1</v>
      </c>
      <c r="AG57" s="32">
        <v>1</v>
      </c>
      <c r="AH57" s="32">
        <v>1</v>
      </c>
      <c r="AI57" s="32">
        <v>1</v>
      </c>
      <c r="AJ57" s="32">
        <v>1</v>
      </c>
      <c r="AK57" s="32">
        <v>1</v>
      </c>
      <c r="AL57" s="32">
        <v>1</v>
      </c>
      <c r="AM57" s="32">
        <v>1</v>
      </c>
      <c r="AN57" s="32">
        <v>1</v>
      </c>
      <c r="AO57" s="32">
        <v>1</v>
      </c>
      <c r="AP57" s="32">
        <v>1</v>
      </c>
      <c r="AQ57" s="32">
        <v>1</v>
      </c>
      <c r="AR57" s="32">
        <v>1</v>
      </c>
      <c r="AS57" s="32">
        <v>1</v>
      </c>
      <c r="AT57" s="32">
        <v>1</v>
      </c>
      <c r="AU57" s="32">
        <v>1</v>
      </c>
      <c r="AV57" s="32">
        <v>1</v>
      </c>
      <c r="AW57" s="32">
        <v>1</v>
      </c>
      <c r="AX57" s="32">
        <v>1</v>
      </c>
      <c r="AY57" s="32">
        <v>1</v>
      </c>
      <c r="AZ57" s="32">
        <v>1</v>
      </c>
      <c r="BA57" s="32">
        <v>1</v>
      </c>
      <c r="BB57" s="32">
        <v>1</v>
      </c>
      <c r="BC57" s="32">
        <v>1</v>
      </c>
      <c r="BD57" s="32">
        <v>1</v>
      </c>
      <c r="BE57" s="32">
        <v>1</v>
      </c>
      <c r="BF57" s="32">
        <v>1</v>
      </c>
      <c r="BG57" s="32">
        <v>1</v>
      </c>
      <c r="BH57" s="32">
        <v>1</v>
      </c>
      <c r="BI57" s="32">
        <v>1</v>
      </c>
      <c r="BJ57" s="32">
        <v>1</v>
      </c>
      <c r="BK57" s="32">
        <v>1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1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1</v>
      </c>
      <c r="DU57" s="2">
        <v>1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32">
        <v>1</v>
      </c>
      <c r="EF57" s="32">
        <v>1</v>
      </c>
      <c r="EG57" s="32">
        <v>1</v>
      </c>
      <c r="EH57" s="32">
        <v>1</v>
      </c>
      <c r="EI57" s="2">
        <v>0</v>
      </c>
      <c r="EJ57" s="2">
        <v>0</v>
      </c>
      <c r="EK57" s="32">
        <v>1</v>
      </c>
      <c r="EL57" s="32">
        <v>1</v>
      </c>
      <c r="EM57" s="32">
        <v>1</v>
      </c>
      <c r="EN57" s="32">
        <v>1</v>
      </c>
      <c r="EO57" s="32">
        <v>1</v>
      </c>
      <c r="EP57" s="32">
        <v>1</v>
      </c>
      <c r="EQ57" s="32">
        <v>1</v>
      </c>
      <c r="ER57" s="32">
        <v>1</v>
      </c>
      <c r="ES57" s="32">
        <v>1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33">
        <v>62</v>
      </c>
      <c r="HD57" s="17">
        <v>1821</v>
      </c>
      <c r="HE57" s="17">
        <f>SUM(X$4:HA$4)</f>
        <v>186</v>
      </c>
      <c r="HF57" s="2">
        <f t="shared" si="2"/>
        <v>49</v>
      </c>
      <c r="HG57" s="34">
        <f t="shared" si="5"/>
        <v>26.344086021505376</v>
      </c>
      <c r="HH57" s="35">
        <v>0</v>
      </c>
      <c r="HI57" s="35">
        <v>0.04</v>
      </c>
      <c r="HJ57" s="17">
        <v>0.04</v>
      </c>
      <c r="HK57" s="2">
        <f t="shared" si="3"/>
        <v>53</v>
      </c>
      <c r="HL57" s="2"/>
      <c r="HM57" s="2">
        <f t="shared" si="4"/>
        <v>1852</v>
      </c>
      <c r="HN57" s="37">
        <f>Inflation_1800_2008!EH61</f>
        <v>10.344827586206897</v>
      </c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29" customFormat="1" x14ac:dyDescent="0.4">
      <c r="A58" s="17"/>
      <c r="B58" s="17" t="s">
        <v>100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31">
        <v>0</v>
      </c>
      <c r="Y58" s="2">
        <v>0</v>
      </c>
      <c r="Z58" s="2">
        <v>0</v>
      </c>
      <c r="AA58" s="17">
        <v>0</v>
      </c>
      <c r="AB58" s="17">
        <v>0</v>
      </c>
      <c r="AC58" s="17">
        <v>0</v>
      </c>
      <c r="AD58" s="17">
        <v>0</v>
      </c>
      <c r="AE58" s="32">
        <v>1</v>
      </c>
      <c r="AF58" s="32">
        <v>1</v>
      </c>
      <c r="AG58" s="32">
        <v>1</v>
      </c>
      <c r="AH58" s="32">
        <v>1</v>
      </c>
      <c r="AI58" s="32">
        <v>1</v>
      </c>
      <c r="AJ58" s="32">
        <v>1</v>
      </c>
      <c r="AK58" s="32">
        <v>1</v>
      </c>
      <c r="AL58" s="32">
        <v>1</v>
      </c>
      <c r="AM58" s="32">
        <v>1</v>
      </c>
      <c r="AN58" s="32">
        <v>1</v>
      </c>
      <c r="AO58" s="32">
        <v>1</v>
      </c>
      <c r="AP58" s="32">
        <v>1</v>
      </c>
      <c r="AQ58" s="32">
        <v>1</v>
      </c>
      <c r="AR58" s="32">
        <v>1</v>
      </c>
      <c r="AS58" s="32">
        <v>1</v>
      </c>
      <c r="AT58" s="32">
        <v>1</v>
      </c>
      <c r="AU58" s="32">
        <v>1</v>
      </c>
      <c r="AV58" s="32">
        <v>1</v>
      </c>
      <c r="AW58" s="32">
        <v>1</v>
      </c>
      <c r="AX58" s="32">
        <v>1</v>
      </c>
      <c r="AY58" s="32">
        <v>1</v>
      </c>
      <c r="AZ58" s="32">
        <v>1</v>
      </c>
      <c r="BA58" s="32">
        <v>1</v>
      </c>
      <c r="BB58" s="32">
        <v>1</v>
      </c>
      <c r="BC58" s="32">
        <v>1</v>
      </c>
      <c r="BD58" s="32">
        <v>1</v>
      </c>
      <c r="BE58" s="32">
        <v>1</v>
      </c>
      <c r="BF58" s="32">
        <v>1</v>
      </c>
      <c r="BG58" s="32">
        <v>1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32">
        <v>1</v>
      </c>
      <c r="CB58" s="32">
        <v>1</v>
      </c>
      <c r="CC58" s="32">
        <v>1</v>
      </c>
      <c r="CD58" s="32">
        <v>1</v>
      </c>
      <c r="CE58" s="32">
        <v>1</v>
      </c>
      <c r="CF58" s="32">
        <v>1</v>
      </c>
      <c r="CG58" s="32">
        <v>1</v>
      </c>
      <c r="CH58" s="32">
        <v>1</v>
      </c>
      <c r="CI58" s="32">
        <v>1</v>
      </c>
      <c r="CJ58" s="32">
        <v>1</v>
      </c>
      <c r="CK58" s="32">
        <v>1</v>
      </c>
      <c r="CL58" s="32">
        <v>1</v>
      </c>
      <c r="CM58" s="32">
        <v>1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32">
        <v>1</v>
      </c>
      <c r="CT58" s="2">
        <v>0</v>
      </c>
      <c r="CU58" s="2">
        <v>0</v>
      </c>
      <c r="CV58" s="2">
        <v>0</v>
      </c>
      <c r="CW58" s="2">
        <v>0</v>
      </c>
      <c r="CX58" s="32">
        <v>1</v>
      </c>
      <c r="CY58" s="32">
        <v>1</v>
      </c>
      <c r="CZ58" s="32">
        <v>1</v>
      </c>
      <c r="DA58" s="32">
        <v>1</v>
      </c>
      <c r="DB58" s="32">
        <v>1</v>
      </c>
      <c r="DC58" s="32">
        <v>1</v>
      </c>
      <c r="DD58" s="32">
        <v>1</v>
      </c>
      <c r="DE58" s="32">
        <v>1</v>
      </c>
      <c r="DF58" s="32">
        <v>1</v>
      </c>
      <c r="DG58" s="32">
        <v>1</v>
      </c>
      <c r="DH58" s="32">
        <v>1</v>
      </c>
      <c r="DI58" s="32">
        <v>1</v>
      </c>
      <c r="DJ58" s="32">
        <v>1</v>
      </c>
      <c r="DK58" s="32">
        <v>1</v>
      </c>
      <c r="DL58" s="32">
        <v>1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32">
        <v>1</v>
      </c>
      <c r="EG58" s="32">
        <v>1</v>
      </c>
      <c r="EH58" s="32">
        <v>1</v>
      </c>
      <c r="EI58" s="32">
        <v>1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32">
        <v>1</v>
      </c>
      <c r="GH58" s="17">
        <v>0</v>
      </c>
      <c r="GI58" s="17">
        <v>0</v>
      </c>
      <c r="GJ58" s="32">
        <v>1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33">
        <v>19</v>
      </c>
      <c r="HD58" s="17">
        <v>1821</v>
      </c>
      <c r="HE58" s="17">
        <f>SUM(X$4:HA$4)</f>
        <v>186</v>
      </c>
      <c r="HF58" s="2">
        <f t="shared" si="2"/>
        <v>64</v>
      </c>
      <c r="HG58" s="34">
        <f t="shared" si="5"/>
        <v>34.408602150537632</v>
      </c>
      <c r="HH58" s="35">
        <v>0</v>
      </c>
      <c r="HI58" s="35">
        <v>0.11</v>
      </c>
      <c r="HJ58" s="17">
        <v>0.11</v>
      </c>
      <c r="HK58" s="2">
        <f t="shared" si="3"/>
        <v>54</v>
      </c>
      <c r="HL58" s="2"/>
      <c r="HM58" s="2">
        <f t="shared" si="4"/>
        <v>1853</v>
      </c>
      <c r="HN58" s="37">
        <f>Inflation_1800_2008!EH62</f>
        <v>6.8965517241379306</v>
      </c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29" customFormat="1" x14ac:dyDescent="0.4">
      <c r="A59" s="17"/>
      <c r="B59" s="17" t="s">
        <v>101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31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32">
        <v>1</v>
      </c>
      <c r="AF59" s="32">
        <v>1</v>
      </c>
      <c r="AG59" s="32">
        <v>1</v>
      </c>
      <c r="AH59" s="32">
        <v>1</v>
      </c>
      <c r="AI59" s="32">
        <v>1</v>
      </c>
      <c r="AJ59" s="32">
        <v>1</v>
      </c>
      <c r="AK59" s="32">
        <v>1</v>
      </c>
      <c r="AL59" s="32">
        <v>1</v>
      </c>
      <c r="AM59" s="32">
        <v>1</v>
      </c>
      <c r="AN59" s="32">
        <v>1</v>
      </c>
      <c r="AO59" s="32">
        <v>1</v>
      </c>
      <c r="AP59" s="32">
        <v>1</v>
      </c>
      <c r="AQ59" s="32">
        <v>1</v>
      </c>
      <c r="AR59" s="32">
        <v>1</v>
      </c>
      <c r="AS59" s="32">
        <v>1</v>
      </c>
      <c r="AT59" s="32">
        <v>1</v>
      </c>
      <c r="AU59" s="32">
        <v>1</v>
      </c>
      <c r="AV59" s="32">
        <v>1</v>
      </c>
      <c r="AW59" s="32">
        <v>1</v>
      </c>
      <c r="AX59" s="32">
        <v>1</v>
      </c>
      <c r="AY59" s="32">
        <v>1</v>
      </c>
      <c r="AZ59" s="32">
        <v>1</v>
      </c>
      <c r="BA59" s="32">
        <v>1</v>
      </c>
      <c r="BB59" s="32">
        <v>1</v>
      </c>
      <c r="BC59" s="32">
        <v>1</v>
      </c>
      <c r="BD59" s="32">
        <v>1</v>
      </c>
      <c r="BE59" s="32">
        <v>1</v>
      </c>
      <c r="BF59" s="32">
        <v>1</v>
      </c>
      <c r="BG59" s="32">
        <v>1</v>
      </c>
      <c r="BH59" s="32">
        <v>1</v>
      </c>
      <c r="BI59" s="32">
        <v>1</v>
      </c>
      <c r="BJ59" s="32">
        <v>1</v>
      </c>
      <c r="BK59" s="32">
        <v>1</v>
      </c>
      <c r="BL59" s="32">
        <v>1</v>
      </c>
      <c r="BM59" s="32">
        <v>1</v>
      </c>
      <c r="BN59" s="32">
        <v>1</v>
      </c>
      <c r="BO59" s="32">
        <v>1</v>
      </c>
      <c r="BP59" s="32">
        <v>1</v>
      </c>
      <c r="BQ59" s="32">
        <v>1</v>
      </c>
      <c r="BR59" s="32">
        <v>1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32">
        <v>1</v>
      </c>
      <c r="BY59" s="32">
        <v>1</v>
      </c>
      <c r="BZ59" s="32">
        <v>1</v>
      </c>
      <c r="CA59" s="32">
        <v>1</v>
      </c>
      <c r="CB59" s="32">
        <v>1</v>
      </c>
      <c r="CC59" s="32">
        <v>1</v>
      </c>
      <c r="CD59" s="32">
        <v>1</v>
      </c>
      <c r="CE59" s="32">
        <v>1</v>
      </c>
      <c r="CF59" s="32">
        <v>1</v>
      </c>
      <c r="CG59" s="32">
        <v>1</v>
      </c>
      <c r="CH59" s="32">
        <v>1</v>
      </c>
      <c r="CI59" s="32">
        <v>1</v>
      </c>
      <c r="CJ59" s="32">
        <v>1</v>
      </c>
      <c r="CK59" s="32">
        <v>1</v>
      </c>
      <c r="CL59" s="32">
        <v>1</v>
      </c>
      <c r="CM59" s="32">
        <v>1</v>
      </c>
      <c r="CN59" s="32">
        <v>1</v>
      </c>
      <c r="CO59" s="32">
        <v>1</v>
      </c>
      <c r="CP59" s="32">
        <v>1</v>
      </c>
      <c r="CQ59" s="32">
        <v>1</v>
      </c>
      <c r="CR59" s="32">
        <v>1</v>
      </c>
      <c r="CS59" s="32">
        <v>1</v>
      </c>
      <c r="CT59" s="32">
        <v>1</v>
      </c>
      <c r="CU59" s="32">
        <v>1</v>
      </c>
      <c r="CV59" s="32">
        <v>1</v>
      </c>
      <c r="CW59" s="32">
        <v>1</v>
      </c>
      <c r="CX59" s="32">
        <v>1</v>
      </c>
      <c r="CY59" s="32">
        <v>1</v>
      </c>
      <c r="CZ59" s="32">
        <v>1</v>
      </c>
      <c r="DA59" s="32">
        <v>1</v>
      </c>
      <c r="DB59" s="32">
        <v>1</v>
      </c>
      <c r="DC59" s="32">
        <v>1</v>
      </c>
      <c r="DD59" s="32">
        <v>1</v>
      </c>
      <c r="DE59" s="32">
        <v>1</v>
      </c>
      <c r="DF59" s="32">
        <v>1</v>
      </c>
      <c r="DG59" s="32">
        <v>1</v>
      </c>
      <c r="DH59" s="32">
        <v>1</v>
      </c>
      <c r="DI59" s="32">
        <v>1</v>
      </c>
      <c r="DJ59" s="32">
        <v>1</v>
      </c>
      <c r="DK59" s="32">
        <v>1</v>
      </c>
      <c r="DL59" s="32">
        <v>1</v>
      </c>
      <c r="DM59" s="32">
        <v>1</v>
      </c>
      <c r="DN59" s="32">
        <v>1</v>
      </c>
      <c r="DO59" s="32">
        <v>1</v>
      </c>
      <c r="DP59" s="32">
        <v>1</v>
      </c>
      <c r="DQ59" s="32">
        <v>1</v>
      </c>
      <c r="DR59" s="32">
        <v>1</v>
      </c>
      <c r="DS59" s="32">
        <v>1</v>
      </c>
      <c r="DT59" s="32">
        <v>1</v>
      </c>
      <c r="DU59" s="32">
        <v>1</v>
      </c>
      <c r="DV59" s="32">
        <v>1</v>
      </c>
      <c r="DW59" s="32">
        <v>1</v>
      </c>
      <c r="DX59" s="32">
        <v>1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32">
        <v>1</v>
      </c>
      <c r="GC59" s="32">
        <v>1</v>
      </c>
      <c r="GD59" s="32">
        <v>1</v>
      </c>
      <c r="GE59" s="32">
        <v>1</v>
      </c>
      <c r="GF59" s="32">
        <v>1</v>
      </c>
      <c r="GG59" s="32">
        <v>1</v>
      </c>
      <c r="GH59" s="32">
        <v>1</v>
      </c>
      <c r="GI59" s="32">
        <v>1</v>
      </c>
      <c r="GJ59" s="32">
        <v>1</v>
      </c>
      <c r="GK59" s="32">
        <v>1</v>
      </c>
      <c r="GL59" s="32">
        <v>1</v>
      </c>
      <c r="GM59" s="32">
        <v>1</v>
      </c>
      <c r="GN59" s="32">
        <v>1</v>
      </c>
      <c r="GO59" s="32">
        <v>1</v>
      </c>
      <c r="GP59" s="32">
        <v>1</v>
      </c>
      <c r="GQ59" s="32">
        <v>1</v>
      </c>
      <c r="GR59" s="32">
        <v>1</v>
      </c>
      <c r="GS59" s="32">
        <v>1</v>
      </c>
      <c r="GT59" s="32">
        <v>1</v>
      </c>
      <c r="GU59" s="32">
        <v>1</v>
      </c>
      <c r="GV59" s="32">
        <v>1</v>
      </c>
      <c r="GW59" s="32">
        <v>1</v>
      </c>
      <c r="GX59" s="32">
        <v>1</v>
      </c>
      <c r="GY59" s="32">
        <v>1</v>
      </c>
      <c r="GZ59" s="32">
        <v>1</v>
      </c>
      <c r="HA59" s="32">
        <v>1</v>
      </c>
      <c r="HB59" s="32">
        <v>1</v>
      </c>
      <c r="HC59" s="33">
        <v>1</v>
      </c>
      <c r="HD59" s="17">
        <v>1821</v>
      </c>
      <c r="HE59" s="17">
        <f>SUM(X$4:HA$4)</f>
        <v>186</v>
      </c>
      <c r="HF59" s="2">
        <f t="shared" si="2"/>
        <v>119</v>
      </c>
      <c r="HG59" s="34">
        <f t="shared" si="5"/>
        <v>63.978494623655912</v>
      </c>
      <c r="HH59" s="35">
        <v>0</v>
      </c>
      <c r="HI59" s="35">
        <v>0.03</v>
      </c>
      <c r="HJ59" s="17">
        <v>0.03</v>
      </c>
      <c r="HK59" s="2">
        <f t="shared" si="3"/>
        <v>55</v>
      </c>
      <c r="HL59" s="2"/>
      <c r="HM59" s="2">
        <f t="shared" si="4"/>
        <v>1854</v>
      </c>
      <c r="HN59" s="37">
        <f>Inflation_1800_2008!EH63</f>
        <v>33.333333333333329</v>
      </c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29" customFormat="1" x14ac:dyDescent="0.4">
      <c r="A60" s="17"/>
      <c r="B60" s="17" t="s">
        <v>102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31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32">
        <v>1</v>
      </c>
      <c r="AE60" s="32">
        <v>1</v>
      </c>
      <c r="AF60" s="32">
        <v>1</v>
      </c>
      <c r="AG60" s="32">
        <v>1</v>
      </c>
      <c r="AH60" s="2">
        <v>0</v>
      </c>
      <c r="AI60" s="2">
        <v>0</v>
      </c>
      <c r="AJ60" s="32">
        <v>1</v>
      </c>
      <c r="AK60" s="32">
        <v>1</v>
      </c>
      <c r="AL60" s="32">
        <v>1</v>
      </c>
      <c r="AM60" s="32">
        <v>1</v>
      </c>
      <c r="AN60" s="32">
        <v>1</v>
      </c>
      <c r="AO60" s="32">
        <v>1</v>
      </c>
      <c r="AP60" s="32">
        <v>1</v>
      </c>
      <c r="AQ60" s="32">
        <v>1</v>
      </c>
      <c r="AR60" s="32">
        <v>1</v>
      </c>
      <c r="AS60" s="2">
        <v>0</v>
      </c>
      <c r="AT60" s="2">
        <v>0</v>
      </c>
      <c r="AU60" s="32">
        <v>1</v>
      </c>
      <c r="AV60" s="32">
        <v>1</v>
      </c>
      <c r="AW60" s="32">
        <v>1</v>
      </c>
      <c r="AX60" s="32">
        <v>1</v>
      </c>
      <c r="AY60" s="32">
        <v>1</v>
      </c>
      <c r="AZ60" s="32">
        <v>1</v>
      </c>
      <c r="BA60" s="32">
        <v>1</v>
      </c>
      <c r="BB60" s="2">
        <v>0</v>
      </c>
      <c r="BC60" s="2">
        <v>0</v>
      </c>
      <c r="BD60" s="2">
        <v>0</v>
      </c>
      <c r="BE60" s="32">
        <v>1</v>
      </c>
      <c r="BF60" s="32">
        <v>1</v>
      </c>
      <c r="BG60" s="32">
        <v>1</v>
      </c>
      <c r="BH60" s="32">
        <v>1</v>
      </c>
      <c r="BI60" s="32">
        <v>1</v>
      </c>
      <c r="BJ60" s="32">
        <v>1</v>
      </c>
      <c r="BK60" s="32">
        <v>1</v>
      </c>
      <c r="BL60" s="32">
        <v>1</v>
      </c>
      <c r="BM60" s="32">
        <v>1</v>
      </c>
      <c r="BN60" s="32">
        <v>1</v>
      </c>
      <c r="BO60" s="32">
        <v>1</v>
      </c>
      <c r="BP60" s="2">
        <v>0</v>
      </c>
      <c r="BQ60" s="32">
        <v>1</v>
      </c>
      <c r="BR60" s="32">
        <v>1</v>
      </c>
      <c r="BS60" s="32">
        <v>1</v>
      </c>
      <c r="BT60" s="32">
        <v>1</v>
      </c>
      <c r="BU60" s="32">
        <v>1</v>
      </c>
      <c r="BV60" s="32">
        <v>1</v>
      </c>
      <c r="BW60" s="32">
        <v>1</v>
      </c>
      <c r="BX60" s="32">
        <v>1</v>
      </c>
      <c r="BY60" s="32">
        <v>1</v>
      </c>
      <c r="BZ60" s="32">
        <v>1</v>
      </c>
      <c r="CA60" s="32">
        <v>1</v>
      </c>
      <c r="CB60" s="32">
        <v>1</v>
      </c>
      <c r="CC60" s="32">
        <v>1</v>
      </c>
      <c r="CD60" s="32">
        <v>1</v>
      </c>
      <c r="CE60" s="32">
        <v>1</v>
      </c>
      <c r="CF60" s="32">
        <v>1</v>
      </c>
      <c r="CG60" s="32">
        <v>1</v>
      </c>
      <c r="CH60" s="32">
        <v>1</v>
      </c>
      <c r="CI60" s="32">
        <v>1</v>
      </c>
      <c r="CJ60" s="32">
        <v>1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32">
        <v>1</v>
      </c>
      <c r="DN60" s="32">
        <v>1</v>
      </c>
      <c r="DO60" s="32">
        <v>1</v>
      </c>
      <c r="DP60" s="32">
        <v>1</v>
      </c>
      <c r="DQ60" s="32">
        <v>1</v>
      </c>
      <c r="DR60" s="32">
        <v>1</v>
      </c>
      <c r="DS60" s="32">
        <v>1</v>
      </c>
      <c r="DT60" s="32">
        <v>1</v>
      </c>
      <c r="DU60" s="32">
        <v>1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32">
        <v>1</v>
      </c>
      <c r="EB60" s="32">
        <v>1</v>
      </c>
      <c r="EC60" s="32">
        <v>1</v>
      </c>
      <c r="ED60" s="32">
        <v>1</v>
      </c>
      <c r="EE60" s="32">
        <v>1</v>
      </c>
      <c r="EF60" s="32">
        <v>1</v>
      </c>
      <c r="EG60" s="32">
        <v>1</v>
      </c>
      <c r="EH60" s="32">
        <v>1</v>
      </c>
      <c r="EI60" s="32">
        <v>1</v>
      </c>
      <c r="EJ60" s="32">
        <v>1</v>
      </c>
      <c r="EK60" s="32">
        <v>1</v>
      </c>
      <c r="EL60" s="32">
        <v>1</v>
      </c>
      <c r="EM60" s="32">
        <v>1</v>
      </c>
      <c r="EN60" s="32">
        <v>1</v>
      </c>
      <c r="EO60" s="32">
        <v>1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32">
        <v>1</v>
      </c>
      <c r="GD60" s="32">
        <v>1</v>
      </c>
      <c r="GE60" s="32">
        <v>1</v>
      </c>
      <c r="GF60" s="32">
        <v>1</v>
      </c>
      <c r="GG60" s="32">
        <v>1</v>
      </c>
      <c r="GH60" s="32">
        <v>1</v>
      </c>
      <c r="GI60" s="32">
        <v>1</v>
      </c>
      <c r="GJ60" s="32">
        <v>1</v>
      </c>
      <c r="GK60" s="32">
        <v>1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33">
        <v>18</v>
      </c>
      <c r="HD60" s="17">
        <v>1821</v>
      </c>
      <c r="HE60" s="17">
        <f>SUM(X$4:HA$4)</f>
        <v>186</v>
      </c>
      <c r="HF60" s="2">
        <f t="shared" si="2"/>
        <v>84</v>
      </c>
      <c r="HG60" s="34">
        <f t="shared" si="5"/>
        <v>45.161290322580648</v>
      </c>
      <c r="HH60" s="35">
        <v>0.95</v>
      </c>
      <c r="HI60" s="35">
        <v>1.91</v>
      </c>
      <c r="HJ60" s="17">
        <v>1.82</v>
      </c>
      <c r="HK60" s="2">
        <f t="shared" si="3"/>
        <v>56</v>
      </c>
      <c r="HL60" s="2"/>
      <c r="HM60" s="2">
        <f t="shared" si="4"/>
        <v>1855</v>
      </c>
      <c r="HN60" s="37">
        <f>Inflation_1800_2008!EH64</f>
        <v>6.666666666666667</v>
      </c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s="29" customFormat="1" x14ac:dyDescent="0.4">
      <c r="A61" s="17"/>
      <c r="B61" s="17" t="s">
        <v>103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31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32">
        <v>1</v>
      </c>
      <c r="AF61" s="32">
        <v>1</v>
      </c>
      <c r="AG61" s="32">
        <v>1</v>
      </c>
      <c r="AH61" s="32">
        <v>1</v>
      </c>
      <c r="AI61" s="32">
        <v>1</v>
      </c>
      <c r="AJ61" s="32">
        <v>1</v>
      </c>
      <c r="AK61" s="32">
        <v>1</v>
      </c>
      <c r="AL61" s="32">
        <v>1</v>
      </c>
      <c r="AM61" s="32">
        <v>1</v>
      </c>
      <c r="AN61" s="32">
        <v>1</v>
      </c>
      <c r="AO61" s="32">
        <v>1</v>
      </c>
      <c r="AP61" s="32">
        <v>1</v>
      </c>
      <c r="AQ61" s="32">
        <v>1</v>
      </c>
      <c r="AR61" s="32">
        <v>1</v>
      </c>
      <c r="AS61" s="32">
        <v>1</v>
      </c>
      <c r="AT61" s="32">
        <v>1</v>
      </c>
      <c r="AU61" s="32">
        <v>1</v>
      </c>
      <c r="AV61" s="32">
        <v>1</v>
      </c>
      <c r="AW61" s="32">
        <v>1</v>
      </c>
      <c r="AX61" s="32">
        <v>1</v>
      </c>
      <c r="AY61" s="32">
        <v>1</v>
      </c>
      <c r="AZ61" s="32">
        <v>1</v>
      </c>
      <c r="BA61" s="32">
        <v>1</v>
      </c>
      <c r="BB61" s="32">
        <v>1</v>
      </c>
      <c r="BC61" s="32">
        <v>1</v>
      </c>
      <c r="BD61" s="32">
        <v>1</v>
      </c>
      <c r="BE61" s="32">
        <v>1</v>
      </c>
      <c r="BF61" s="32">
        <v>1</v>
      </c>
      <c r="BG61" s="32">
        <v>1</v>
      </c>
      <c r="BH61" s="32">
        <v>1</v>
      </c>
      <c r="BI61" s="32">
        <v>1</v>
      </c>
      <c r="BJ61" s="32">
        <v>1</v>
      </c>
      <c r="BK61" s="32">
        <v>1</v>
      </c>
      <c r="BL61" s="32">
        <v>1</v>
      </c>
      <c r="BM61" s="32">
        <v>1</v>
      </c>
      <c r="BN61" s="32">
        <v>1</v>
      </c>
      <c r="BO61" s="32">
        <v>1</v>
      </c>
      <c r="BP61" s="32">
        <v>1</v>
      </c>
      <c r="BQ61" s="32">
        <v>1</v>
      </c>
      <c r="BR61" s="32">
        <v>1</v>
      </c>
      <c r="BS61" s="32">
        <v>1</v>
      </c>
      <c r="BT61" s="32">
        <v>1</v>
      </c>
      <c r="BU61" s="32">
        <v>1</v>
      </c>
      <c r="BV61" s="32">
        <v>1</v>
      </c>
      <c r="BW61" s="32">
        <v>1</v>
      </c>
      <c r="BX61" s="32">
        <v>1</v>
      </c>
      <c r="BY61" s="32">
        <v>1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32">
        <v>1</v>
      </c>
      <c r="CT61" s="32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32">
        <v>1</v>
      </c>
      <c r="DK61" s="32">
        <v>1</v>
      </c>
      <c r="DL61" s="2">
        <v>0</v>
      </c>
      <c r="DM61" s="2">
        <v>0</v>
      </c>
      <c r="DN61" s="32">
        <v>1</v>
      </c>
      <c r="DO61" s="32">
        <v>1</v>
      </c>
      <c r="DP61" s="32">
        <v>1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32">
        <v>1</v>
      </c>
      <c r="EF61" s="32">
        <v>1</v>
      </c>
      <c r="EG61" s="32">
        <v>1</v>
      </c>
      <c r="EH61" s="32">
        <v>1</v>
      </c>
      <c r="EI61" s="32">
        <v>1</v>
      </c>
      <c r="EJ61" s="32">
        <v>1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32">
        <v>1</v>
      </c>
      <c r="GE61" s="32">
        <v>1</v>
      </c>
      <c r="GF61" s="32">
        <v>1</v>
      </c>
      <c r="GG61" s="32">
        <v>1</v>
      </c>
      <c r="GH61" s="32">
        <v>1</v>
      </c>
      <c r="GI61" s="32">
        <v>1</v>
      </c>
      <c r="GJ61" s="32">
        <v>1</v>
      </c>
      <c r="GK61" s="32">
        <v>1</v>
      </c>
      <c r="GL61" s="32">
        <v>1</v>
      </c>
      <c r="GM61" s="32">
        <v>1</v>
      </c>
      <c r="GN61" s="32">
        <v>1</v>
      </c>
      <c r="GO61" s="32">
        <v>1</v>
      </c>
      <c r="GP61" s="32">
        <v>1</v>
      </c>
      <c r="GQ61" s="32">
        <v>1</v>
      </c>
      <c r="GR61" s="32">
        <v>1</v>
      </c>
      <c r="GS61" s="32">
        <v>1</v>
      </c>
      <c r="GT61" s="32">
        <v>1</v>
      </c>
      <c r="GU61" s="32">
        <v>1</v>
      </c>
      <c r="GV61" s="32">
        <v>1</v>
      </c>
      <c r="GW61" s="32">
        <v>1</v>
      </c>
      <c r="GX61" s="32">
        <v>1</v>
      </c>
      <c r="GY61" s="32">
        <v>1</v>
      </c>
      <c r="GZ61" s="32">
        <v>1</v>
      </c>
      <c r="HA61" s="32">
        <v>1</v>
      </c>
      <c r="HB61" s="32">
        <v>1</v>
      </c>
      <c r="HC61" s="33">
        <v>1</v>
      </c>
      <c r="HD61" s="17">
        <v>1821</v>
      </c>
      <c r="HE61" s="17">
        <f>SUM(X$4:HA$4)</f>
        <v>186</v>
      </c>
      <c r="HF61" s="2">
        <f t="shared" si="2"/>
        <v>84</v>
      </c>
      <c r="HG61" s="34">
        <f t="shared" si="5"/>
        <v>45.161290322580648</v>
      </c>
      <c r="HH61" s="35">
        <v>0</v>
      </c>
      <c r="HI61" s="35">
        <v>0.02</v>
      </c>
      <c r="HJ61" s="17">
        <v>0.02</v>
      </c>
      <c r="HK61" s="2">
        <f t="shared" si="3"/>
        <v>57</v>
      </c>
      <c r="HL61" s="2"/>
      <c r="HM61" s="2">
        <f t="shared" si="4"/>
        <v>1856</v>
      </c>
      <c r="HN61" s="37">
        <f>Inflation_1800_2008!EH65</f>
        <v>20</v>
      </c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s="29" customFormat="1" x14ac:dyDescent="0.4">
      <c r="A62" s="17"/>
      <c r="B62" s="17" t="s">
        <v>104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31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32">
        <v>1</v>
      </c>
      <c r="EF62" s="32">
        <v>1</v>
      </c>
      <c r="EG62" s="32">
        <v>1</v>
      </c>
      <c r="EH62" s="32">
        <v>1</v>
      </c>
      <c r="EI62" s="32">
        <v>1</v>
      </c>
      <c r="EJ62" s="32">
        <v>1</v>
      </c>
      <c r="EK62" s="32">
        <v>1</v>
      </c>
      <c r="EL62" s="32">
        <v>1</v>
      </c>
      <c r="EM62" s="32">
        <v>1</v>
      </c>
      <c r="EN62" s="32">
        <v>1</v>
      </c>
      <c r="EO62" s="32">
        <v>1</v>
      </c>
      <c r="EP62" s="32">
        <v>1</v>
      </c>
      <c r="EQ62" s="32">
        <v>1</v>
      </c>
      <c r="ER62" s="32">
        <v>1</v>
      </c>
      <c r="ES62" s="32">
        <v>1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32">
        <v>1</v>
      </c>
      <c r="GE62" s="32">
        <v>1</v>
      </c>
      <c r="GF62" s="32">
        <v>1</v>
      </c>
      <c r="GG62" s="32">
        <v>1</v>
      </c>
      <c r="GH62" s="32">
        <v>1</v>
      </c>
      <c r="GI62" s="32">
        <v>1</v>
      </c>
      <c r="GJ62" s="32">
        <v>1</v>
      </c>
      <c r="GK62" s="32">
        <v>1</v>
      </c>
      <c r="GL62" s="32">
        <v>1</v>
      </c>
      <c r="GM62" s="32">
        <v>1</v>
      </c>
      <c r="GN62" s="32">
        <v>1</v>
      </c>
      <c r="GO62" s="32">
        <v>1</v>
      </c>
      <c r="GP62" s="32">
        <v>1</v>
      </c>
      <c r="GQ62" s="32">
        <v>1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33">
        <v>12</v>
      </c>
      <c r="HD62" s="17">
        <v>1903</v>
      </c>
      <c r="HE62" s="17">
        <f>SUM(DB$4:HA$4)</f>
        <v>104</v>
      </c>
      <c r="HF62" s="2">
        <f t="shared" si="2"/>
        <v>29</v>
      </c>
      <c r="HG62" s="34">
        <f t="shared" si="5"/>
        <v>27.884615384615383</v>
      </c>
      <c r="HH62" s="35">
        <v>0</v>
      </c>
      <c r="HI62" s="35">
        <v>0.04</v>
      </c>
      <c r="HJ62" s="17">
        <v>0.04</v>
      </c>
      <c r="HK62" s="2">
        <f t="shared" si="3"/>
        <v>58</v>
      </c>
      <c r="HL62" s="2"/>
      <c r="HM62" s="2">
        <f t="shared" si="4"/>
        <v>1857</v>
      </c>
      <c r="HN62" s="37">
        <f>Inflation_1800_2008!EH66</f>
        <v>20</v>
      </c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s="29" customFormat="1" x14ac:dyDescent="0.4">
      <c r="A63" s="17"/>
      <c r="B63" s="17" t="s">
        <v>105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31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32">
        <v>1</v>
      </c>
      <c r="BZ63" s="32">
        <v>1</v>
      </c>
      <c r="CA63" s="32">
        <v>1</v>
      </c>
      <c r="CB63" s="32">
        <v>1</v>
      </c>
      <c r="CC63" s="32">
        <v>1</v>
      </c>
      <c r="CD63" s="32">
        <v>1</v>
      </c>
      <c r="CE63" s="32">
        <v>1</v>
      </c>
      <c r="CF63" s="32">
        <v>1</v>
      </c>
      <c r="CG63" s="32">
        <v>1</v>
      </c>
      <c r="CH63" s="32">
        <v>1</v>
      </c>
      <c r="CI63" s="32">
        <v>1</v>
      </c>
      <c r="CJ63" s="32">
        <v>1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32">
        <v>1</v>
      </c>
      <c r="CR63" s="32">
        <v>1</v>
      </c>
      <c r="CS63" s="32">
        <v>1</v>
      </c>
      <c r="CT63" s="32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32">
        <v>1</v>
      </c>
      <c r="DT63" s="32">
        <v>1</v>
      </c>
      <c r="DU63" s="32">
        <v>1</v>
      </c>
      <c r="DV63" s="32">
        <v>1</v>
      </c>
      <c r="DW63" s="32">
        <v>1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32">
        <v>1</v>
      </c>
      <c r="EF63" s="32">
        <v>1</v>
      </c>
      <c r="EG63" s="32">
        <v>1</v>
      </c>
      <c r="EH63" s="32">
        <v>1</v>
      </c>
      <c r="EI63" s="32">
        <v>1</v>
      </c>
      <c r="EJ63" s="32">
        <v>1</v>
      </c>
      <c r="EK63" s="32">
        <v>1</v>
      </c>
      <c r="EL63" s="32">
        <v>1</v>
      </c>
      <c r="EM63" s="32">
        <v>1</v>
      </c>
      <c r="EN63" s="32">
        <v>1</v>
      </c>
      <c r="EO63" s="32">
        <v>1</v>
      </c>
      <c r="EP63" s="32">
        <v>1</v>
      </c>
      <c r="EQ63" s="32">
        <v>1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32">
        <v>1</v>
      </c>
      <c r="FP63" s="32">
        <v>1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32">
        <v>1</v>
      </c>
      <c r="GH63" s="32">
        <v>1</v>
      </c>
      <c r="GI63" s="32">
        <v>1</v>
      </c>
      <c r="GJ63" s="32">
        <v>1</v>
      </c>
      <c r="GK63" s="32">
        <v>1</v>
      </c>
      <c r="GL63" s="32">
        <v>1</v>
      </c>
      <c r="GM63" s="32">
        <v>1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32">
        <v>1</v>
      </c>
      <c r="GY63" s="32">
        <v>1</v>
      </c>
      <c r="GZ63" s="17">
        <v>0</v>
      </c>
      <c r="HA63" s="17">
        <v>0</v>
      </c>
      <c r="HB63" s="17">
        <v>0</v>
      </c>
      <c r="HC63" s="33">
        <v>4</v>
      </c>
      <c r="HD63" s="17">
        <v>1811</v>
      </c>
      <c r="HE63" s="17">
        <f>SUM(N$4:HA$4)</f>
        <v>196</v>
      </c>
      <c r="HF63" s="2">
        <f t="shared" si="2"/>
        <v>45</v>
      </c>
      <c r="HG63" s="34">
        <f t="shared" si="5"/>
        <v>22.959183673469386</v>
      </c>
      <c r="HH63" s="35">
        <v>0</v>
      </c>
      <c r="HI63" s="35">
        <v>0.05</v>
      </c>
      <c r="HJ63" s="17">
        <v>0.04</v>
      </c>
      <c r="HK63" s="2">
        <f t="shared" si="3"/>
        <v>59</v>
      </c>
      <c r="HL63" s="2"/>
      <c r="HM63" s="2">
        <f t="shared" si="4"/>
        <v>1858</v>
      </c>
      <c r="HN63" s="37">
        <f>Inflation_1800_2008!EH67</f>
        <v>9.67741935483871</v>
      </c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s="29" customFormat="1" x14ac:dyDescent="0.4">
      <c r="A64" s="17"/>
      <c r="B64" s="17" t="s">
        <v>106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31">
        <v>0</v>
      </c>
      <c r="Y64" s="2">
        <v>0</v>
      </c>
      <c r="Z64" s="2">
        <v>0</v>
      </c>
      <c r="AA64" s="2">
        <v>0</v>
      </c>
      <c r="AB64" s="2">
        <v>0</v>
      </c>
      <c r="AC64" s="32">
        <v>1</v>
      </c>
      <c r="AD64" s="32">
        <v>1</v>
      </c>
      <c r="AE64" s="32">
        <v>1</v>
      </c>
      <c r="AF64" s="32">
        <v>1</v>
      </c>
      <c r="AG64" s="32">
        <v>1</v>
      </c>
      <c r="AH64" s="32">
        <v>1</v>
      </c>
      <c r="AI64" s="32">
        <v>1</v>
      </c>
      <c r="AJ64" s="32">
        <v>1</v>
      </c>
      <c r="AK64" s="32">
        <v>1</v>
      </c>
      <c r="AL64" s="32">
        <v>1</v>
      </c>
      <c r="AM64" s="32">
        <v>1</v>
      </c>
      <c r="AN64" s="32">
        <v>1</v>
      </c>
      <c r="AO64" s="32">
        <v>1</v>
      </c>
      <c r="AP64" s="32">
        <v>1</v>
      </c>
      <c r="AQ64" s="32">
        <v>1</v>
      </c>
      <c r="AR64" s="32">
        <v>1</v>
      </c>
      <c r="AS64" s="32">
        <v>1</v>
      </c>
      <c r="AT64" s="32">
        <v>1</v>
      </c>
      <c r="AU64" s="32">
        <v>1</v>
      </c>
      <c r="AV64" s="32">
        <v>1</v>
      </c>
      <c r="AW64" s="32">
        <v>1</v>
      </c>
      <c r="AX64" s="32">
        <v>1</v>
      </c>
      <c r="AY64" s="2">
        <v>1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32">
        <v>1</v>
      </c>
      <c r="CB64" s="32">
        <v>1</v>
      </c>
      <c r="CC64" s="32">
        <v>1</v>
      </c>
      <c r="CD64" s="32">
        <v>1</v>
      </c>
      <c r="CE64" s="32">
        <v>1</v>
      </c>
      <c r="CF64" s="32">
        <v>1</v>
      </c>
      <c r="CG64" s="32">
        <v>1</v>
      </c>
      <c r="CH64" s="32">
        <v>1</v>
      </c>
      <c r="CI64" s="32">
        <v>1</v>
      </c>
      <c r="CJ64" s="32">
        <v>1</v>
      </c>
      <c r="CK64" s="32">
        <v>1</v>
      </c>
      <c r="CL64" s="32">
        <v>1</v>
      </c>
      <c r="CM64" s="32">
        <v>1</v>
      </c>
      <c r="CN64" s="32">
        <v>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32">
        <v>1</v>
      </c>
      <c r="EE64" s="32">
        <v>1</v>
      </c>
      <c r="EF64" s="32">
        <v>1</v>
      </c>
      <c r="EG64" s="32">
        <v>1</v>
      </c>
      <c r="EH64" s="32">
        <v>1</v>
      </c>
      <c r="EI64" s="32">
        <v>1</v>
      </c>
      <c r="EJ64" s="32">
        <v>1</v>
      </c>
      <c r="EK64" s="32">
        <v>1</v>
      </c>
      <c r="EL64" s="32">
        <v>1</v>
      </c>
      <c r="EM64" s="32">
        <v>1</v>
      </c>
      <c r="EN64" s="32">
        <v>1</v>
      </c>
      <c r="EO64" s="32">
        <v>1</v>
      </c>
      <c r="EP64" s="32">
        <v>1</v>
      </c>
      <c r="EQ64" s="32">
        <v>1</v>
      </c>
      <c r="ER64" s="32">
        <v>1</v>
      </c>
      <c r="ES64" s="32">
        <v>1</v>
      </c>
      <c r="ET64" s="32">
        <v>1</v>
      </c>
      <c r="EU64" s="32">
        <v>1</v>
      </c>
      <c r="EV64" s="32">
        <v>1</v>
      </c>
      <c r="EW64" s="32">
        <v>1</v>
      </c>
      <c r="EX64" s="32">
        <v>1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17">
        <v>0</v>
      </c>
      <c r="FP64" s="32">
        <v>1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17">
        <v>0</v>
      </c>
      <c r="FW64" s="32">
        <v>1</v>
      </c>
      <c r="FX64" s="17">
        <v>0</v>
      </c>
      <c r="FY64" s="32">
        <v>1</v>
      </c>
      <c r="FZ64" s="17">
        <v>0</v>
      </c>
      <c r="GA64" s="32">
        <v>1</v>
      </c>
      <c r="GB64" s="17">
        <v>0</v>
      </c>
      <c r="GC64" s="17">
        <v>0</v>
      </c>
      <c r="GD64" s="32">
        <v>1</v>
      </c>
      <c r="GE64" s="32">
        <v>1</v>
      </c>
      <c r="GF64" s="32">
        <v>1</v>
      </c>
      <c r="GG64" s="32">
        <v>1</v>
      </c>
      <c r="GH64" s="32">
        <v>1</v>
      </c>
      <c r="GI64" s="32">
        <v>1</v>
      </c>
      <c r="GJ64" s="32">
        <v>1</v>
      </c>
      <c r="GK64" s="32">
        <v>1</v>
      </c>
      <c r="GL64" s="32">
        <v>1</v>
      </c>
      <c r="GM64" s="32">
        <v>1</v>
      </c>
      <c r="GN64" s="32">
        <v>1</v>
      </c>
      <c r="GO64" s="32">
        <v>1</v>
      </c>
      <c r="GP64" s="32">
        <v>1</v>
      </c>
      <c r="GQ64" s="32">
        <v>1</v>
      </c>
      <c r="GR64" s="32">
        <v>1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33">
        <v>11</v>
      </c>
      <c r="HD64" s="17">
        <v>1821</v>
      </c>
      <c r="HE64" s="17">
        <f>SUM(X$4:HA$4)</f>
        <v>186</v>
      </c>
      <c r="HF64" s="2">
        <f t="shared" si="2"/>
        <v>77</v>
      </c>
      <c r="HG64" s="34">
        <f t="shared" si="5"/>
        <v>41.397849462365592</v>
      </c>
      <c r="HH64" s="35">
        <v>0.16</v>
      </c>
      <c r="HI64" s="35">
        <v>0.24</v>
      </c>
      <c r="HJ64" s="17">
        <v>0.26</v>
      </c>
      <c r="HK64" s="2">
        <f t="shared" si="3"/>
        <v>60</v>
      </c>
      <c r="HL64" s="2"/>
      <c r="HM64" s="2">
        <f t="shared" si="4"/>
        <v>1859</v>
      </c>
      <c r="HN64" s="37">
        <f>Inflation_1800_2008!EH68</f>
        <v>9.67741935483871</v>
      </c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29" customFormat="1" x14ac:dyDescent="0.4">
      <c r="A65" s="17"/>
      <c r="B65" s="17" t="s">
        <v>107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31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1</v>
      </c>
      <c r="CB65" s="2">
        <v>1</v>
      </c>
      <c r="CC65" s="2">
        <v>1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32">
        <v>1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32">
        <v>1</v>
      </c>
      <c r="DO65" s="32">
        <v>1</v>
      </c>
      <c r="DP65" s="32">
        <v>1</v>
      </c>
      <c r="DQ65" s="32">
        <v>1</v>
      </c>
      <c r="DR65" s="32">
        <v>1</v>
      </c>
      <c r="DS65" s="32">
        <v>1</v>
      </c>
      <c r="DT65" s="32">
        <v>1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32">
        <v>1</v>
      </c>
      <c r="EG65" s="32">
        <v>1</v>
      </c>
      <c r="EH65" s="32">
        <v>1</v>
      </c>
      <c r="EI65" s="32">
        <v>1</v>
      </c>
      <c r="EJ65" s="32">
        <v>1</v>
      </c>
      <c r="EK65" s="32">
        <v>1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32">
        <v>1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32">
        <v>1</v>
      </c>
      <c r="GE65" s="32">
        <v>1</v>
      </c>
      <c r="GF65" s="32">
        <v>1</v>
      </c>
      <c r="GG65" s="17">
        <v>0</v>
      </c>
      <c r="GH65" s="32">
        <v>1</v>
      </c>
      <c r="GI65" s="17">
        <v>0</v>
      </c>
      <c r="GJ65" s="17">
        <v>0</v>
      </c>
      <c r="GK65" s="32">
        <v>1</v>
      </c>
      <c r="GL65" s="32">
        <v>1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32">
        <v>1</v>
      </c>
      <c r="GY65" s="17">
        <v>0</v>
      </c>
      <c r="GZ65" s="17">
        <v>0</v>
      </c>
      <c r="HA65" s="17">
        <v>0</v>
      </c>
      <c r="HB65" s="17">
        <v>0</v>
      </c>
      <c r="HC65" s="33">
        <v>5</v>
      </c>
      <c r="HD65" s="17">
        <v>1811</v>
      </c>
      <c r="HE65" s="17">
        <f>SUM(N$4:HA$4)</f>
        <v>196</v>
      </c>
      <c r="HF65" s="2">
        <f t="shared" si="2"/>
        <v>25</v>
      </c>
      <c r="HG65" s="34">
        <f t="shared" si="5"/>
        <v>12.755102040816327</v>
      </c>
      <c r="HH65" s="35">
        <v>0.14000000000000001</v>
      </c>
      <c r="HI65" s="35">
        <v>7.0000000000000007E-2</v>
      </c>
      <c r="HJ65" s="17">
        <v>7.0000000000000007E-2</v>
      </c>
      <c r="HK65" s="2">
        <f t="shared" si="3"/>
        <v>61</v>
      </c>
      <c r="HL65" s="2"/>
      <c r="HM65" s="2">
        <f t="shared" si="4"/>
        <v>1860</v>
      </c>
      <c r="HN65" s="37">
        <f>Inflation_1800_2008!EH69</f>
        <v>15.625</v>
      </c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29" customFormat="1" x14ac:dyDescent="0.4">
      <c r="A66" s="17"/>
      <c r="B66" s="17" t="s">
        <v>108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31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32">
        <v>1</v>
      </c>
      <c r="AD66" s="32">
        <v>1</v>
      </c>
      <c r="AE66" s="32">
        <v>1</v>
      </c>
      <c r="AF66" s="32">
        <v>1</v>
      </c>
      <c r="AG66" s="32">
        <v>1</v>
      </c>
      <c r="AH66" s="32">
        <v>1</v>
      </c>
      <c r="AI66" s="32">
        <v>1</v>
      </c>
      <c r="AJ66" s="32">
        <v>1</v>
      </c>
      <c r="AK66" s="32">
        <v>1</v>
      </c>
      <c r="AL66" s="32">
        <v>1</v>
      </c>
      <c r="AM66" s="32">
        <v>1</v>
      </c>
      <c r="AN66" s="32">
        <v>1</v>
      </c>
      <c r="AO66" s="32">
        <v>1</v>
      </c>
      <c r="AP66" s="32">
        <v>1</v>
      </c>
      <c r="AQ66" s="32">
        <v>1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32">
        <v>1</v>
      </c>
      <c r="AZ66" s="32">
        <v>1</v>
      </c>
      <c r="BA66" s="32">
        <v>1</v>
      </c>
      <c r="BB66" s="32">
        <v>1</v>
      </c>
      <c r="BC66" s="32">
        <v>1</v>
      </c>
      <c r="BD66" s="32">
        <v>1</v>
      </c>
      <c r="BE66" s="32">
        <v>1</v>
      </c>
      <c r="BF66" s="32">
        <v>1</v>
      </c>
      <c r="BG66" s="32">
        <v>1</v>
      </c>
      <c r="BH66" s="32">
        <v>1</v>
      </c>
      <c r="BI66" s="32">
        <v>1</v>
      </c>
      <c r="BJ66" s="32">
        <v>1</v>
      </c>
      <c r="BK66" s="32">
        <v>1</v>
      </c>
      <c r="BL66" s="32">
        <v>1</v>
      </c>
      <c r="BM66" s="32">
        <v>1</v>
      </c>
      <c r="BN66" s="2">
        <v>0</v>
      </c>
      <c r="BO66" s="2">
        <v>0</v>
      </c>
      <c r="BP66" s="32">
        <v>1</v>
      </c>
      <c r="BQ66" s="32">
        <v>1</v>
      </c>
      <c r="BR66" s="32">
        <v>1</v>
      </c>
      <c r="BS66" s="32">
        <v>1</v>
      </c>
      <c r="BT66" s="32">
        <v>1</v>
      </c>
      <c r="BU66" s="32">
        <v>1</v>
      </c>
      <c r="BV66" s="32">
        <v>1</v>
      </c>
      <c r="BW66" s="32">
        <v>1</v>
      </c>
      <c r="BX66" s="32">
        <v>1</v>
      </c>
      <c r="BY66" s="32">
        <v>1</v>
      </c>
      <c r="BZ66" s="32">
        <v>1</v>
      </c>
      <c r="CA66" s="32">
        <v>1</v>
      </c>
      <c r="CB66" s="32">
        <v>1</v>
      </c>
      <c r="CC66" s="32">
        <v>1</v>
      </c>
      <c r="CD66" s="32">
        <v>1</v>
      </c>
      <c r="CE66" s="32">
        <v>1</v>
      </c>
      <c r="CF66" s="32">
        <v>1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32">
        <v>1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32">
        <v>1</v>
      </c>
      <c r="CX66" s="32">
        <v>1</v>
      </c>
      <c r="CY66" s="32">
        <v>1</v>
      </c>
      <c r="CZ66" s="32">
        <v>1</v>
      </c>
      <c r="DA66" s="32">
        <v>1</v>
      </c>
      <c r="DB66" s="32">
        <v>1</v>
      </c>
      <c r="DC66" s="32">
        <v>1</v>
      </c>
      <c r="DD66" s="32">
        <v>1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32">
        <v>1</v>
      </c>
      <c r="GE66" s="32">
        <v>1</v>
      </c>
      <c r="GF66" s="32">
        <v>1</v>
      </c>
      <c r="GG66" s="32">
        <v>1</v>
      </c>
      <c r="GH66" s="32">
        <v>1</v>
      </c>
      <c r="GI66" s="32">
        <v>1</v>
      </c>
      <c r="GJ66" s="17">
        <v>0</v>
      </c>
      <c r="GK66" s="32">
        <v>1</v>
      </c>
      <c r="GL66" s="17">
        <v>0</v>
      </c>
      <c r="GM66" s="17">
        <v>0</v>
      </c>
      <c r="GN66" s="17">
        <v>0</v>
      </c>
      <c r="GO66" s="17">
        <v>0</v>
      </c>
      <c r="GP66" s="32">
        <v>1</v>
      </c>
      <c r="GQ66" s="32">
        <v>1</v>
      </c>
      <c r="GR66" s="32">
        <v>1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32">
        <v>1</v>
      </c>
      <c r="GZ66" s="32">
        <v>1</v>
      </c>
      <c r="HA66" s="17">
        <v>0</v>
      </c>
      <c r="HB66" s="17">
        <v>0</v>
      </c>
      <c r="HC66" s="33">
        <v>3</v>
      </c>
      <c r="HD66" s="17">
        <v>1830</v>
      </c>
      <c r="HE66" s="17">
        <f>SUM(AG$4:HA$4)</f>
        <v>177</v>
      </c>
      <c r="HF66" s="2">
        <f t="shared" si="2"/>
        <v>68</v>
      </c>
      <c r="HG66" s="34">
        <f t="shared" si="5"/>
        <v>38.418079096045197</v>
      </c>
      <c r="HH66" s="35">
        <v>0.12</v>
      </c>
      <c r="HI66" s="35">
        <v>0.59</v>
      </c>
      <c r="HJ66" s="17">
        <v>0.42</v>
      </c>
      <c r="HK66" s="2">
        <f t="shared" si="3"/>
        <v>62</v>
      </c>
      <c r="HL66" s="2"/>
      <c r="HM66" s="2">
        <f t="shared" si="4"/>
        <v>1861</v>
      </c>
      <c r="HN66" s="37">
        <f>Inflation_1800_2008!EH70</f>
        <v>12.121212121212121</v>
      </c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29" customFormat="1" x14ac:dyDescent="0.4">
      <c r="A67" s="28" t="s">
        <v>109</v>
      </c>
      <c r="B67" s="17" t="s">
        <v>110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31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33" t="s">
        <v>53</v>
      </c>
      <c r="HD67" s="17">
        <v>1867</v>
      </c>
      <c r="HE67" s="17">
        <f>SUM(BR$4:HA$4)</f>
        <v>140</v>
      </c>
      <c r="HF67" s="2">
        <f t="shared" si="2"/>
        <v>0</v>
      </c>
      <c r="HG67" s="34">
        <f t="shared" si="5"/>
        <v>0</v>
      </c>
      <c r="HH67" s="35">
        <v>1.28</v>
      </c>
      <c r="HI67" s="35">
        <v>1.94</v>
      </c>
      <c r="HJ67" s="17">
        <v>1.84</v>
      </c>
      <c r="HK67" s="2">
        <f t="shared" si="3"/>
        <v>63</v>
      </c>
      <c r="HL67" s="2"/>
      <c r="HM67" s="2">
        <f t="shared" si="4"/>
        <v>1862</v>
      </c>
      <c r="HN67" s="37">
        <f>Inflation_1800_2008!EH71</f>
        <v>6.0606060606060606</v>
      </c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29" customFormat="1" x14ac:dyDescent="0.4">
      <c r="A68" s="17"/>
      <c r="B68" s="17" t="s">
        <v>111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33" t="s">
        <v>53</v>
      </c>
      <c r="HD68" s="17">
        <v>1800</v>
      </c>
      <c r="HE68" s="17">
        <f>SUM(C$4:HA$4)</f>
        <v>207</v>
      </c>
      <c r="HF68" s="2">
        <f t="shared" si="2"/>
        <v>0</v>
      </c>
      <c r="HG68" s="34">
        <f t="shared" si="5"/>
        <v>0</v>
      </c>
      <c r="HH68" s="35">
        <v>18.93</v>
      </c>
      <c r="HI68" s="35">
        <v>21.41</v>
      </c>
      <c r="HJ68" s="17">
        <v>20.73</v>
      </c>
      <c r="HK68" s="2">
        <f t="shared" si="3"/>
        <v>64</v>
      </c>
      <c r="HL68" s="2"/>
      <c r="HM68" s="2">
        <f t="shared" si="4"/>
        <v>1863</v>
      </c>
      <c r="HN68" s="37">
        <f>Inflation_1800_2008!EH72</f>
        <v>12.121212121212121</v>
      </c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29" customFormat="1" x14ac:dyDescent="0.4">
      <c r="A69" s="28" t="s">
        <v>17</v>
      </c>
      <c r="B69" s="17" t="s">
        <v>112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31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33" t="s">
        <v>53</v>
      </c>
      <c r="HD69" s="17">
        <v>1901</v>
      </c>
      <c r="HE69" s="17">
        <f>SUM(CZ$4:HA$4)</f>
        <v>106</v>
      </c>
      <c r="HF69" s="2">
        <f t="shared" si="2"/>
        <v>0</v>
      </c>
      <c r="HG69" s="34">
        <f t="shared" si="5"/>
        <v>0</v>
      </c>
      <c r="HH69" s="35">
        <v>0.91</v>
      </c>
      <c r="HI69" s="35">
        <v>1.07</v>
      </c>
      <c r="HJ69" s="17">
        <v>1.1299999999999999</v>
      </c>
      <c r="HK69" s="2">
        <f t="shared" si="3"/>
        <v>65</v>
      </c>
      <c r="HL69" s="2"/>
      <c r="HM69" s="2">
        <f t="shared" si="4"/>
        <v>1864</v>
      </c>
      <c r="HN69" s="37">
        <f>Inflation_1800_2008!EH73</f>
        <v>17.647058823529413</v>
      </c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29" customFormat="1" x14ac:dyDescent="0.4">
      <c r="A70" s="17"/>
      <c r="B70" s="17" t="s">
        <v>18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31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33" t="s">
        <v>113</v>
      </c>
      <c r="HD70" s="17">
        <v>1907</v>
      </c>
      <c r="HE70" s="17">
        <f>SUM(DF$4:HA$4)</f>
        <v>100</v>
      </c>
      <c r="HF70" s="2">
        <f t="shared" ref="HF70" si="6">SUM(C70:HA70)</f>
        <v>0</v>
      </c>
      <c r="HG70" s="34">
        <f t="shared" si="5"/>
        <v>0</v>
      </c>
      <c r="HH70" s="35">
        <v>0.21</v>
      </c>
      <c r="HI70" s="35">
        <v>0.17</v>
      </c>
      <c r="HJ70" s="17">
        <v>0.17</v>
      </c>
      <c r="HK70" s="2">
        <f t="shared" si="3"/>
        <v>66</v>
      </c>
      <c r="HL70" s="2"/>
      <c r="HM70" s="2">
        <f t="shared" si="4"/>
        <v>1865</v>
      </c>
      <c r="HN70" s="37">
        <f>Inflation_1800_2008!EH74</f>
        <v>17.647058823529413</v>
      </c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45" customFormat="1" x14ac:dyDescent="0.4">
      <c r="A71" s="39"/>
      <c r="B71" s="39" t="s">
        <v>114</v>
      </c>
      <c r="C71" s="40">
        <f t="shared" ref="C71:BN71" si="7">SUM(C5:C70)</f>
        <v>0</v>
      </c>
      <c r="D71" s="40">
        <f t="shared" si="7"/>
        <v>0</v>
      </c>
      <c r="E71" s="40">
        <f t="shared" si="7"/>
        <v>2</v>
      </c>
      <c r="F71" s="40">
        <f t="shared" si="7"/>
        <v>2</v>
      </c>
      <c r="G71" s="40">
        <f t="shared" si="7"/>
        <v>2</v>
      </c>
      <c r="H71" s="40">
        <f t="shared" si="7"/>
        <v>2</v>
      </c>
      <c r="I71" s="40">
        <f t="shared" si="7"/>
        <v>2</v>
      </c>
      <c r="J71" s="40">
        <f t="shared" si="7"/>
        <v>3</v>
      </c>
      <c r="K71" s="40">
        <f t="shared" si="7"/>
        <v>2</v>
      </c>
      <c r="L71" s="40">
        <f t="shared" si="7"/>
        <v>2</v>
      </c>
      <c r="M71" s="40">
        <f t="shared" si="7"/>
        <v>2</v>
      </c>
      <c r="N71" s="40">
        <f t="shared" si="7"/>
        <v>2</v>
      </c>
      <c r="O71" s="40">
        <f t="shared" si="7"/>
        <v>5</v>
      </c>
      <c r="P71" s="40">
        <f t="shared" si="7"/>
        <v>3</v>
      </c>
      <c r="Q71" s="40">
        <f t="shared" si="7"/>
        <v>3</v>
      </c>
      <c r="R71" s="40">
        <f t="shared" si="7"/>
        <v>1</v>
      </c>
      <c r="S71" s="40">
        <f t="shared" si="7"/>
        <v>1</v>
      </c>
      <c r="T71" s="40">
        <f t="shared" si="7"/>
        <v>0</v>
      </c>
      <c r="U71" s="40">
        <f t="shared" si="7"/>
        <v>0</v>
      </c>
      <c r="V71" s="40">
        <f t="shared" si="7"/>
        <v>0</v>
      </c>
      <c r="W71" s="40">
        <f t="shared" si="7"/>
        <v>1</v>
      </c>
      <c r="X71" s="40">
        <f t="shared" si="7"/>
        <v>0</v>
      </c>
      <c r="Y71" s="40">
        <f t="shared" si="7"/>
        <v>0</v>
      </c>
      <c r="Z71" s="40">
        <f t="shared" si="7"/>
        <v>0</v>
      </c>
      <c r="AA71" s="40">
        <f t="shared" si="7"/>
        <v>1</v>
      </c>
      <c r="AB71" s="40">
        <f t="shared" si="7"/>
        <v>1</v>
      </c>
      <c r="AC71" s="40">
        <f t="shared" si="7"/>
        <v>7</v>
      </c>
      <c r="AD71" s="40">
        <f t="shared" si="7"/>
        <v>8</v>
      </c>
      <c r="AE71" s="40">
        <f t="shared" si="7"/>
        <v>15</v>
      </c>
      <c r="AF71" s="40">
        <f t="shared" si="7"/>
        <v>14</v>
      </c>
      <c r="AG71" s="40">
        <f t="shared" si="7"/>
        <v>14</v>
      </c>
      <c r="AH71" s="40">
        <f t="shared" si="7"/>
        <v>13</v>
      </c>
      <c r="AI71" s="40">
        <f t="shared" si="7"/>
        <v>13</v>
      </c>
      <c r="AJ71" s="40">
        <f t="shared" si="7"/>
        <v>14</v>
      </c>
      <c r="AK71" s="40">
        <f t="shared" si="7"/>
        <v>14</v>
      </c>
      <c r="AL71" s="40">
        <f t="shared" si="7"/>
        <v>13</v>
      </c>
      <c r="AM71" s="40">
        <f t="shared" si="7"/>
        <v>13</v>
      </c>
      <c r="AN71" s="40">
        <f t="shared" si="7"/>
        <v>15</v>
      </c>
      <c r="AO71" s="40">
        <f t="shared" si="7"/>
        <v>15</v>
      </c>
      <c r="AP71" s="40">
        <f t="shared" si="7"/>
        <v>16</v>
      </c>
      <c r="AQ71" s="40">
        <f t="shared" si="7"/>
        <v>15</v>
      </c>
      <c r="AR71" s="40">
        <f t="shared" si="7"/>
        <v>13</v>
      </c>
      <c r="AS71" s="40">
        <f t="shared" si="7"/>
        <v>11</v>
      </c>
      <c r="AT71" s="40">
        <f t="shared" si="7"/>
        <v>10</v>
      </c>
      <c r="AU71" s="40">
        <f t="shared" si="7"/>
        <v>11</v>
      </c>
      <c r="AV71" s="40">
        <f t="shared" si="7"/>
        <v>11</v>
      </c>
      <c r="AW71" s="40">
        <f t="shared" si="7"/>
        <v>9</v>
      </c>
      <c r="AX71" s="40">
        <f t="shared" si="7"/>
        <v>9</v>
      </c>
      <c r="AY71" s="40">
        <f t="shared" si="7"/>
        <v>10</v>
      </c>
      <c r="AZ71" s="40">
        <f t="shared" si="7"/>
        <v>9</v>
      </c>
      <c r="BA71" s="40">
        <f t="shared" si="7"/>
        <v>12</v>
      </c>
      <c r="BB71" s="40">
        <f t="shared" si="7"/>
        <v>10</v>
      </c>
      <c r="BC71" s="40">
        <f t="shared" si="7"/>
        <v>10</v>
      </c>
      <c r="BD71" s="40">
        <f t="shared" si="7"/>
        <v>10</v>
      </c>
      <c r="BE71" s="40">
        <f t="shared" si="7"/>
        <v>11</v>
      </c>
      <c r="BF71" s="40">
        <f t="shared" si="7"/>
        <v>11</v>
      </c>
      <c r="BG71" s="40">
        <f t="shared" si="7"/>
        <v>11</v>
      </c>
      <c r="BH71" s="40">
        <f t="shared" si="7"/>
        <v>9</v>
      </c>
      <c r="BI71" s="40">
        <f t="shared" si="7"/>
        <v>8</v>
      </c>
      <c r="BJ71" s="40">
        <f t="shared" si="7"/>
        <v>8</v>
      </c>
      <c r="BK71" s="40">
        <f t="shared" si="7"/>
        <v>8</v>
      </c>
      <c r="BL71" s="40">
        <f t="shared" si="7"/>
        <v>7</v>
      </c>
      <c r="BM71" s="40">
        <f t="shared" si="7"/>
        <v>6</v>
      </c>
      <c r="BN71" s="40">
        <f t="shared" si="7"/>
        <v>5</v>
      </c>
      <c r="BO71" s="40">
        <f t="shared" ref="BO71:DZ71" si="8">SUM(BO5:BO70)</f>
        <v>5</v>
      </c>
      <c r="BP71" s="40">
        <f t="shared" si="8"/>
        <v>5</v>
      </c>
      <c r="BQ71" s="40">
        <f t="shared" si="8"/>
        <v>6</v>
      </c>
      <c r="BR71" s="40">
        <f t="shared" si="8"/>
        <v>7</v>
      </c>
      <c r="BS71" s="40">
        <f t="shared" si="8"/>
        <v>7</v>
      </c>
      <c r="BT71" s="40">
        <f t="shared" si="8"/>
        <v>7</v>
      </c>
      <c r="BU71" s="40">
        <f t="shared" si="8"/>
        <v>7</v>
      </c>
      <c r="BV71" s="40">
        <f t="shared" si="8"/>
        <v>5</v>
      </c>
      <c r="BW71" s="40">
        <f t="shared" si="8"/>
        <v>6</v>
      </c>
      <c r="BX71" s="40">
        <f t="shared" si="8"/>
        <v>8</v>
      </c>
      <c r="BY71" s="40">
        <f t="shared" si="8"/>
        <v>9</v>
      </c>
      <c r="BZ71" s="40">
        <f t="shared" si="8"/>
        <v>9</v>
      </c>
      <c r="CA71" s="40">
        <f t="shared" si="8"/>
        <v>14</v>
      </c>
      <c r="CB71" s="40">
        <f t="shared" si="8"/>
        <v>15</v>
      </c>
      <c r="CC71" s="40">
        <f t="shared" si="8"/>
        <v>15</v>
      </c>
      <c r="CD71" s="40">
        <f t="shared" si="8"/>
        <v>13</v>
      </c>
      <c r="CE71" s="40">
        <f t="shared" si="8"/>
        <v>14</v>
      </c>
      <c r="CF71" s="40">
        <f t="shared" si="8"/>
        <v>13</v>
      </c>
      <c r="CG71" s="40">
        <f t="shared" si="8"/>
        <v>11</v>
      </c>
      <c r="CH71" s="40">
        <f t="shared" si="8"/>
        <v>10</v>
      </c>
      <c r="CI71" s="40">
        <f t="shared" si="8"/>
        <v>9</v>
      </c>
      <c r="CJ71" s="40">
        <f t="shared" si="8"/>
        <v>10</v>
      </c>
      <c r="CK71" s="40">
        <f t="shared" si="8"/>
        <v>6</v>
      </c>
      <c r="CL71" s="40">
        <f t="shared" si="8"/>
        <v>6</v>
      </c>
      <c r="CM71" s="40">
        <f t="shared" si="8"/>
        <v>6</v>
      </c>
      <c r="CN71" s="40">
        <f t="shared" si="8"/>
        <v>4</v>
      </c>
      <c r="CO71" s="40">
        <f t="shared" si="8"/>
        <v>4</v>
      </c>
      <c r="CP71" s="40">
        <f t="shared" si="8"/>
        <v>4</v>
      </c>
      <c r="CQ71" s="40">
        <f t="shared" si="8"/>
        <v>7</v>
      </c>
      <c r="CR71" s="40">
        <f t="shared" si="8"/>
        <v>6</v>
      </c>
      <c r="CS71" s="40">
        <f t="shared" si="8"/>
        <v>8</v>
      </c>
      <c r="CT71" s="40">
        <f t="shared" si="8"/>
        <v>8</v>
      </c>
      <c r="CU71" s="40">
        <f t="shared" si="8"/>
        <v>6</v>
      </c>
      <c r="CV71" s="40">
        <f t="shared" si="8"/>
        <v>6</v>
      </c>
      <c r="CW71" s="40">
        <f t="shared" si="8"/>
        <v>6</v>
      </c>
      <c r="CX71" s="40">
        <f t="shared" si="8"/>
        <v>6</v>
      </c>
      <c r="CY71" s="40">
        <f t="shared" si="8"/>
        <v>7</v>
      </c>
      <c r="CZ71" s="40">
        <f t="shared" si="8"/>
        <v>8</v>
      </c>
      <c r="DA71" s="40">
        <f t="shared" si="8"/>
        <v>7</v>
      </c>
      <c r="DB71" s="40">
        <f t="shared" si="8"/>
        <v>8</v>
      </c>
      <c r="DC71" s="40">
        <f t="shared" si="8"/>
        <v>8</v>
      </c>
      <c r="DD71" s="40">
        <f t="shared" si="8"/>
        <v>6</v>
      </c>
      <c r="DE71" s="40">
        <f t="shared" si="8"/>
        <v>6</v>
      </c>
      <c r="DF71" s="40">
        <f t="shared" si="8"/>
        <v>6</v>
      </c>
      <c r="DG71" s="40">
        <f t="shared" si="8"/>
        <v>5</v>
      </c>
      <c r="DH71" s="40">
        <f t="shared" si="8"/>
        <v>5</v>
      </c>
      <c r="DI71" s="40">
        <f t="shared" si="8"/>
        <v>5</v>
      </c>
      <c r="DJ71" s="40">
        <f t="shared" si="8"/>
        <v>5</v>
      </c>
      <c r="DK71" s="40">
        <f t="shared" si="8"/>
        <v>3</v>
      </c>
      <c r="DL71" s="40">
        <f t="shared" si="8"/>
        <v>2</v>
      </c>
      <c r="DM71" s="40">
        <f t="shared" si="8"/>
        <v>5</v>
      </c>
      <c r="DN71" s="40">
        <f t="shared" si="8"/>
        <v>8</v>
      </c>
      <c r="DO71" s="40">
        <f t="shared" si="8"/>
        <v>7</v>
      </c>
      <c r="DP71" s="40">
        <f t="shared" si="8"/>
        <v>7</v>
      </c>
      <c r="DQ71" s="40">
        <f t="shared" si="8"/>
        <v>7</v>
      </c>
      <c r="DR71" s="40">
        <f t="shared" si="8"/>
        <v>7</v>
      </c>
      <c r="DS71" s="40">
        <f t="shared" si="8"/>
        <v>7</v>
      </c>
      <c r="DT71" s="40">
        <f t="shared" si="8"/>
        <v>9</v>
      </c>
      <c r="DU71" s="40">
        <f t="shared" si="8"/>
        <v>8</v>
      </c>
      <c r="DV71" s="40">
        <f t="shared" si="8"/>
        <v>6</v>
      </c>
      <c r="DW71" s="40">
        <f t="shared" si="8"/>
        <v>6</v>
      </c>
      <c r="DX71" s="40">
        <f t="shared" si="8"/>
        <v>4</v>
      </c>
      <c r="DY71" s="40">
        <f t="shared" si="8"/>
        <v>3</v>
      </c>
      <c r="DZ71" s="40">
        <f t="shared" si="8"/>
        <v>3</v>
      </c>
      <c r="EA71" s="40">
        <f t="shared" ref="EA71:GL71" si="9">SUM(EA5:EA70)</f>
        <v>4</v>
      </c>
      <c r="EB71" s="40">
        <f t="shared" si="9"/>
        <v>4</v>
      </c>
      <c r="EC71" s="40">
        <f t="shared" si="9"/>
        <v>4</v>
      </c>
      <c r="ED71" s="40">
        <f t="shared" si="9"/>
        <v>10</v>
      </c>
      <c r="EE71" s="40">
        <f t="shared" si="9"/>
        <v>20</v>
      </c>
      <c r="EF71" s="40">
        <f t="shared" si="9"/>
        <v>22</v>
      </c>
      <c r="EG71" s="40">
        <f t="shared" si="9"/>
        <v>20</v>
      </c>
      <c r="EH71" s="40">
        <f t="shared" si="9"/>
        <v>19</v>
      </c>
      <c r="EI71" s="40">
        <f t="shared" si="9"/>
        <v>20</v>
      </c>
      <c r="EJ71" s="40">
        <f t="shared" si="9"/>
        <v>18</v>
      </c>
      <c r="EK71" s="40">
        <f t="shared" si="9"/>
        <v>17</v>
      </c>
      <c r="EL71" s="40">
        <f t="shared" si="9"/>
        <v>16</v>
      </c>
      <c r="EM71" s="40">
        <f t="shared" si="9"/>
        <v>20</v>
      </c>
      <c r="EN71" s="40">
        <f t="shared" si="9"/>
        <v>21</v>
      </c>
      <c r="EO71" s="40">
        <f t="shared" si="9"/>
        <v>22</v>
      </c>
      <c r="EP71" s="40">
        <f t="shared" si="9"/>
        <v>21</v>
      </c>
      <c r="EQ71" s="40">
        <f t="shared" si="9"/>
        <v>19</v>
      </c>
      <c r="ER71" s="40">
        <f t="shared" si="9"/>
        <v>17</v>
      </c>
      <c r="ES71" s="40">
        <f t="shared" si="9"/>
        <v>17</v>
      </c>
      <c r="ET71" s="40">
        <f t="shared" si="9"/>
        <v>14</v>
      </c>
      <c r="EU71" s="40">
        <f t="shared" si="9"/>
        <v>13</v>
      </c>
      <c r="EV71" s="40">
        <f t="shared" si="9"/>
        <v>12</v>
      </c>
      <c r="EW71" s="40">
        <f t="shared" si="9"/>
        <v>11</v>
      </c>
      <c r="EX71" s="40">
        <f t="shared" si="9"/>
        <v>12</v>
      </c>
      <c r="EY71" s="40">
        <f t="shared" si="9"/>
        <v>10</v>
      </c>
      <c r="EZ71" s="40">
        <f t="shared" si="9"/>
        <v>6</v>
      </c>
      <c r="FA71" s="40">
        <f t="shared" si="9"/>
        <v>5</v>
      </c>
      <c r="FB71" s="40">
        <f t="shared" si="9"/>
        <v>4</v>
      </c>
      <c r="FC71" s="40">
        <f t="shared" si="9"/>
        <v>7</v>
      </c>
      <c r="FD71" s="40">
        <f t="shared" si="9"/>
        <v>5</v>
      </c>
      <c r="FE71" s="40">
        <f t="shared" si="9"/>
        <v>8</v>
      </c>
      <c r="FF71" s="40">
        <f t="shared" si="9"/>
        <v>4</v>
      </c>
      <c r="FG71" s="40">
        <f t="shared" si="9"/>
        <v>4</v>
      </c>
      <c r="FH71" s="40">
        <f t="shared" si="9"/>
        <v>6</v>
      </c>
      <c r="FI71" s="40">
        <f t="shared" si="9"/>
        <v>5</v>
      </c>
      <c r="FJ71" s="40">
        <f t="shared" si="9"/>
        <v>7</v>
      </c>
      <c r="FK71" s="40">
        <f t="shared" si="9"/>
        <v>5</v>
      </c>
      <c r="FL71" s="40">
        <f t="shared" si="9"/>
        <v>6</v>
      </c>
      <c r="FM71" s="40">
        <f t="shared" si="9"/>
        <v>4</v>
      </c>
      <c r="FN71" s="40">
        <f t="shared" si="9"/>
        <v>4</v>
      </c>
      <c r="FO71" s="40">
        <f t="shared" si="9"/>
        <v>4</v>
      </c>
      <c r="FP71" s="40">
        <f t="shared" si="9"/>
        <v>6</v>
      </c>
      <c r="FQ71" s="40">
        <f t="shared" si="9"/>
        <v>3</v>
      </c>
      <c r="FR71" s="40">
        <f t="shared" si="9"/>
        <v>2</v>
      </c>
      <c r="FS71" s="40">
        <f t="shared" si="9"/>
        <v>4</v>
      </c>
      <c r="FT71" s="40">
        <f t="shared" si="9"/>
        <v>3</v>
      </c>
      <c r="FU71" s="40">
        <f t="shared" si="9"/>
        <v>4</v>
      </c>
      <c r="FV71" s="40">
        <f t="shared" si="9"/>
        <v>3</v>
      </c>
      <c r="FW71" s="40">
        <f t="shared" si="9"/>
        <v>3</v>
      </c>
      <c r="FX71" s="40">
        <f t="shared" si="9"/>
        <v>1</v>
      </c>
      <c r="FY71" s="40">
        <f t="shared" si="9"/>
        <v>3</v>
      </c>
      <c r="FZ71" s="40">
        <f t="shared" si="9"/>
        <v>4</v>
      </c>
      <c r="GA71" s="40">
        <f t="shared" si="9"/>
        <v>4</v>
      </c>
      <c r="GB71" s="40">
        <f t="shared" si="9"/>
        <v>9</v>
      </c>
      <c r="GC71" s="40">
        <f t="shared" si="9"/>
        <v>13</v>
      </c>
      <c r="GD71" s="40">
        <f t="shared" si="9"/>
        <v>23</v>
      </c>
      <c r="GE71" s="40">
        <f t="shared" si="9"/>
        <v>21</v>
      </c>
      <c r="GF71" s="40">
        <f t="shared" si="9"/>
        <v>21</v>
      </c>
      <c r="GG71" s="40">
        <f t="shared" si="9"/>
        <v>25</v>
      </c>
      <c r="GH71" s="40">
        <f t="shared" si="9"/>
        <v>24</v>
      </c>
      <c r="GI71" s="40">
        <f t="shared" si="9"/>
        <v>22</v>
      </c>
      <c r="GJ71" s="40">
        <f t="shared" si="9"/>
        <v>23</v>
      </c>
      <c r="GK71" s="40">
        <f t="shared" si="9"/>
        <v>23</v>
      </c>
      <c r="GL71" s="40">
        <f t="shared" si="9"/>
        <v>20</v>
      </c>
      <c r="GM71" s="40">
        <f t="shared" ref="GM71:HB71" si="10">SUM(GM5:GM70)</f>
        <v>19</v>
      </c>
      <c r="GN71" s="40">
        <f t="shared" si="10"/>
        <v>18</v>
      </c>
      <c r="GO71" s="40">
        <f t="shared" si="10"/>
        <v>17</v>
      </c>
      <c r="GP71" s="40">
        <f t="shared" si="10"/>
        <v>13</v>
      </c>
      <c r="GQ71" s="40">
        <f t="shared" si="10"/>
        <v>12</v>
      </c>
      <c r="GR71" s="40">
        <f t="shared" si="10"/>
        <v>10</v>
      </c>
      <c r="GS71" s="40">
        <f t="shared" si="10"/>
        <v>8</v>
      </c>
      <c r="GT71" s="40">
        <f t="shared" si="10"/>
        <v>7</v>
      </c>
      <c r="GU71" s="40">
        <f t="shared" si="10"/>
        <v>10</v>
      </c>
      <c r="GV71" s="40">
        <f t="shared" si="10"/>
        <v>7</v>
      </c>
      <c r="GW71" s="40">
        <f t="shared" si="10"/>
        <v>9</v>
      </c>
      <c r="GX71" s="40">
        <f t="shared" si="10"/>
        <v>10</v>
      </c>
      <c r="GY71" s="40">
        <f t="shared" si="10"/>
        <v>10</v>
      </c>
      <c r="GZ71" s="40">
        <f t="shared" si="10"/>
        <v>10</v>
      </c>
      <c r="HA71" s="40">
        <f>SUM(HB5:HB70)</f>
        <v>6</v>
      </c>
      <c r="HB71" s="40">
        <f t="shared" si="10"/>
        <v>6</v>
      </c>
      <c r="HC71" s="41"/>
      <c r="HD71" s="42"/>
      <c r="HE71" s="42"/>
      <c r="HF71" s="40"/>
      <c r="HG71" s="43"/>
      <c r="HH71" s="44">
        <f>SUM(HH5:HH70)</f>
        <v>93.04</v>
      </c>
      <c r="HI71" s="44">
        <f>SUM(HI5:HI70)</f>
        <v>89.24</v>
      </c>
      <c r="HJ71" s="44">
        <f>SUM(HJ5:HJ70)</f>
        <v>90.84831167914443</v>
      </c>
      <c r="HK71" s="2"/>
      <c r="HL71" s="2"/>
      <c r="HM71" s="2">
        <f t="shared" ref="HM71:HM134" si="11">HM70+1</f>
        <v>1866</v>
      </c>
      <c r="HN71" s="37">
        <f>Inflation_1800_2008!EH75</f>
        <v>11.76470588235294</v>
      </c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45" customFormat="1" x14ac:dyDescent="0.4">
      <c r="A72" s="39"/>
      <c r="B72" s="28" t="s">
        <v>115</v>
      </c>
      <c r="C72" s="46" t="e">
        <f>100*C71/#REF!</f>
        <v>#REF!</v>
      </c>
      <c r="D72" s="46" t="e">
        <f>100*D71/#REF!</f>
        <v>#REF!</v>
      </c>
      <c r="E72" s="46" t="e">
        <f>100*E71/#REF!</f>
        <v>#REF!</v>
      </c>
      <c r="F72" s="46" t="e">
        <f>100*F71/#REF!</f>
        <v>#REF!</v>
      </c>
      <c r="G72" s="46" t="e">
        <f>100*G71/#REF!</f>
        <v>#REF!</v>
      </c>
      <c r="H72" s="46" t="e">
        <f>100*H71/#REF!</f>
        <v>#REF!</v>
      </c>
      <c r="I72" s="46" t="e">
        <f>100*I71/#REF!</f>
        <v>#REF!</v>
      </c>
      <c r="J72" s="46" t="e">
        <f>100*J71/#REF!</f>
        <v>#REF!</v>
      </c>
      <c r="K72" s="46" t="e">
        <f>100*K71/#REF!</f>
        <v>#REF!</v>
      </c>
      <c r="L72" s="46" t="e">
        <f>100*L71/#REF!</f>
        <v>#REF!</v>
      </c>
      <c r="M72" s="46" t="e">
        <f>100*M71/#REF!</f>
        <v>#REF!</v>
      </c>
      <c r="N72" s="46" t="e">
        <f>100*N71/#REF!</f>
        <v>#REF!</v>
      </c>
      <c r="O72" s="46" t="e">
        <f>100*O71/#REF!</f>
        <v>#REF!</v>
      </c>
      <c r="P72" s="46" t="e">
        <f>100*P71/#REF!</f>
        <v>#REF!</v>
      </c>
      <c r="Q72" s="46" t="e">
        <f>100*Q71/#REF!</f>
        <v>#REF!</v>
      </c>
      <c r="R72" s="46" t="e">
        <f>100*R71/#REF!</f>
        <v>#REF!</v>
      </c>
      <c r="S72" s="46" t="e">
        <f>100*S71/#REF!</f>
        <v>#REF!</v>
      </c>
      <c r="T72" s="46" t="e">
        <f>100*T71/#REF!</f>
        <v>#REF!</v>
      </c>
      <c r="U72" s="46" t="e">
        <f>100*U71/#REF!</f>
        <v>#REF!</v>
      </c>
      <c r="V72" s="46" t="e">
        <f>100*V71/#REF!</f>
        <v>#REF!</v>
      </c>
      <c r="W72" s="46" t="e">
        <f>100*W71/#REF!</f>
        <v>#REF!</v>
      </c>
      <c r="X72" s="46" t="e">
        <f>100*X71/#REF!</f>
        <v>#REF!</v>
      </c>
      <c r="Y72" s="46" t="e">
        <f>100*Y71/#REF!</f>
        <v>#REF!</v>
      </c>
      <c r="Z72" s="46" t="e">
        <f>100*Z71/#REF!</f>
        <v>#REF!</v>
      </c>
      <c r="AA72" s="46" t="e">
        <f>100*AA71/#REF!</f>
        <v>#REF!</v>
      </c>
      <c r="AB72" s="46" t="e">
        <f>100*AB71/#REF!</f>
        <v>#REF!</v>
      </c>
      <c r="AC72" s="46" t="e">
        <f>100*AC71/#REF!</f>
        <v>#REF!</v>
      </c>
      <c r="AD72" s="46" t="e">
        <f>100*AD71/#REF!</f>
        <v>#REF!</v>
      </c>
      <c r="AE72" s="46" t="e">
        <f>100*AE71/#REF!</f>
        <v>#REF!</v>
      </c>
      <c r="AF72" s="46" t="e">
        <f>100*AF71/#REF!</f>
        <v>#REF!</v>
      </c>
      <c r="AG72" s="46" t="e">
        <f>100*AG71/#REF!</f>
        <v>#REF!</v>
      </c>
      <c r="AH72" s="46" t="e">
        <f>100*AH71/#REF!</f>
        <v>#REF!</v>
      </c>
      <c r="AI72" s="46" t="e">
        <f>100*AI71/#REF!</f>
        <v>#REF!</v>
      </c>
      <c r="AJ72" s="46" t="e">
        <f>100*AJ71/#REF!</f>
        <v>#REF!</v>
      </c>
      <c r="AK72" s="46" t="e">
        <f>100*AK71/#REF!</f>
        <v>#REF!</v>
      </c>
      <c r="AL72" s="46" t="e">
        <f>100*AL71/#REF!</f>
        <v>#REF!</v>
      </c>
      <c r="AM72" s="46" t="e">
        <f>100*AM71/#REF!</f>
        <v>#REF!</v>
      </c>
      <c r="AN72" s="46" t="e">
        <f>100*AN71/#REF!</f>
        <v>#REF!</v>
      </c>
      <c r="AO72" s="46" t="e">
        <f>100*AO71/#REF!</f>
        <v>#REF!</v>
      </c>
      <c r="AP72" s="46" t="e">
        <f>100*AP71/#REF!</f>
        <v>#REF!</v>
      </c>
      <c r="AQ72" s="46" t="e">
        <f>100*AQ71/#REF!</f>
        <v>#REF!</v>
      </c>
      <c r="AR72" s="46" t="e">
        <f>100*AR71/#REF!</f>
        <v>#REF!</v>
      </c>
      <c r="AS72" s="46" t="e">
        <f>100*AS71/#REF!</f>
        <v>#REF!</v>
      </c>
      <c r="AT72" s="46" t="e">
        <f>100*AT71/#REF!</f>
        <v>#REF!</v>
      </c>
      <c r="AU72" s="46" t="e">
        <f>100*AU71/#REF!</f>
        <v>#REF!</v>
      </c>
      <c r="AV72" s="46" t="e">
        <f>100*AV71/#REF!</f>
        <v>#REF!</v>
      </c>
      <c r="AW72" s="46" t="e">
        <f>100*AW71/#REF!</f>
        <v>#REF!</v>
      </c>
      <c r="AX72" s="46" t="e">
        <f>100*AX71/#REF!</f>
        <v>#REF!</v>
      </c>
      <c r="AY72" s="46" t="e">
        <f>100*AY71/#REF!</f>
        <v>#REF!</v>
      </c>
      <c r="AZ72" s="46" t="e">
        <f>100*AZ71/#REF!</f>
        <v>#REF!</v>
      </c>
      <c r="BA72" s="46" t="e">
        <f>100*BA71/#REF!</f>
        <v>#REF!</v>
      </c>
      <c r="BB72" s="46" t="e">
        <f>100*BB71/#REF!</f>
        <v>#REF!</v>
      </c>
      <c r="BC72" s="46" t="e">
        <f>100*BC71/#REF!</f>
        <v>#REF!</v>
      </c>
      <c r="BD72" s="46" t="e">
        <f>100*BD71/#REF!</f>
        <v>#REF!</v>
      </c>
      <c r="BE72" s="46" t="e">
        <f>100*BE71/#REF!</f>
        <v>#REF!</v>
      </c>
      <c r="BF72" s="46" t="e">
        <f>100*BF71/#REF!</f>
        <v>#REF!</v>
      </c>
      <c r="BG72" s="46" t="e">
        <f>100*BG71/#REF!</f>
        <v>#REF!</v>
      </c>
      <c r="BH72" s="46" t="e">
        <f>100*BH71/#REF!</f>
        <v>#REF!</v>
      </c>
      <c r="BI72" s="46" t="e">
        <f>100*BI71/#REF!</f>
        <v>#REF!</v>
      </c>
      <c r="BJ72" s="46" t="e">
        <f>100*BJ71/#REF!</f>
        <v>#REF!</v>
      </c>
      <c r="BK72" s="46" t="e">
        <f>100*BK71/#REF!</f>
        <v>#REF!</v>
      </c>
      <c r="BL72" s="46" t="e">
        <f>100*BL71/#REF!</f>
        <v>#REF!</v>
      </c>
      <c r="BM72" s="46" t="e">
        <f>100*BM71/#REF!</f>
        <v>#REF!</v>
      </c>
      <c r="BN72" s="46" t="e">
        <f>100*BN71/#REF!</f>
        <v>#REF!</v>
      </c>
      <c r="BO72" s="46" t="e">
        <f>100*BO71/#REF!</f>
        <v>#REF!</v>
      </c>
      <c r="BP72" s="46" t="e">
        <f>100*BP71/#REF!</f>
        <v>#REF!</v>
      </c>
      <c r="BQ72" s="46" t="e">
        <f>100*BQ71/#REF!</f>
        <v>#REF!</v>
      </c>
      <c r="BR72" s="46" t="e">
        <f>100*BR71/#REF!</f>
        <v>#REF!</v>
      </c>
      <c r="BS72" s="46" t="e">
        <f>100*BS71/#REF!</f>
        <v>#REF!</v>
      </c>
      <c r="BT72" s="46" t="e">
        <f>100*BT71/#REF!</f>
        <v>#REF!</v>
      </c>
      <c r="BU72" s="46" t="e">
        <f>100*BU71/#REF!</f>
        <v>#REF!</v>
      </c>
      <c r="BV72" s="46" t="e">
        <f>100*BV71/#REF!</f>
        <v>#REF!</v>
      </c>
      <c r="BW72" s="46" t="e">
        <f>100*BW71/#REF!</f>
        <v>#REF!</v>
      </c>
      <c r="BX72" s="46" t="e">
        <f>100*BX71/#REF!</f>
        <v>#REF!</v>
      </c>
      <c r="BY72" s="46" t="e">
        <f>100*BY71/#REF!</f>
        <v>#REF!</v>
      </c>
      <c r="BZ72" s="46" t="e">
        <f>100*BZ71/#REF!</f>
        <v>#REF!</v>
      </c>
      <c r="CA72" s="46" t="e">
        <f>100*CA71/#REF!</f>
        <v>#REF!</v>
      </c>
      <c r="CB72" s="46" t="e">
        <f>100*CB71/#REF!</f>
        <v>#REF!</v>
      </c>
      <c r="CC72" s="46" t="e">
        <f>100*CC71/#REF!</f>
        <v>#REF!</v>
      </c>
      <c r="CD72" s="46" t="e">
        <f>100*CD71/#REF!</f>
        <v>#REF!</v>
      </c>
      <c r="CE72" s="46" t="e">
        <f>100*CE71/#REF!</f>
        <v>#REF!</v>
      </c>
      <c r="CF72" s="46" t="e">
        <f>100*CF71/#REF!</f>
        <v>#REF!</v>
      </c>
      <c r="CG72" s="46" t="e">
        <f>100*CG71/#REF!</f>
        <v>#REF!</v>
      </c>
      <c r="CH72" s="46" t="e">
        <f>100*CH71/#REF!</f>
        <v>#REF!</v>
      </c>
      <c r="CI72" s="46" t="e">
        <f>100*CI71/#REF!</f>
        <v>#REF!</v>
      </c>
      <c r="CJ72" s="46" t="e">
        <f>100*CJ71/#REF!</f>
        <v>#REF!</v>
      </c>
      <c r="CK72" s="46" t="e">
        <f>100*CK71/#REF!</f>
        <v>#REF!</v>
      </c>
      <c r="CL72" s="46" t="e">
        <f>100*CL71/#REF!</f>
        <v>#REF!</v>
      </c>
      <c r="CM72" s="46" t="e">
        <f>100*CM71/#REF!</f>
        <v>#REF!</v>
      </c>
      <c r="CN72" s="46" t="e">
        <f>100*CN71/#REF!</f>
        <v>#REF!</v>
      </c>
      <c r="CO72" s="46" t="e">
        <f>100*CO71/#REF!</f>
        <v>#REF!</v>
      </c>
      <c r="CP72" s="46" t="e">
        <f>100*CP71/#REF!</f>
        <v>#REF!</v>
      </c>
      <c r="CQ72" s="46" t="e">
        <f>100*CQ71/#REF!</f>
        <v>#REF!</v>
      </c>
      <c r="CR72" s="46" t="e">
        <f>100*CR71/#REF!</f>
        <v>#REF!</v>
      </c>
      <c r="CS72" s="46" t="e">
        <f>100*CS71/#REF!</f>
        <v>#REF!</v>
      </c>
      <c r="CT72" s="46" t="e">
        <f>100*CT71/#REF!</f>
        <v>#REF!</v>
      </c>
      <c r="CU72" s="46" t="e">
        <f>100*CU71/#REF!</f>
        <v>#REF!</v>
      </c>
      <c r="CV72" s="46" t="e">
        <f>100*CV71/#REF!</f>
        <v>#REF!</v>
      </c>
      <c r="CW72" s="46" t="e">
        <f>100*CW71/#REF!</f>
        <v>#REF!</v>
      </c>
      <c r="CX72" s="46" t="e">
        <f>100*CX71/#REF!</f>
        <v>#REF!</v>
      </c>
      <c r="CY72" s="46" t="e">
        <f>100*CY71/#REF!</f>
        <v>#REF!</v>
      </c>
      <c r="CZ72" s="46" t="e">
        <f>100*CZ71/#REF!</f>
        <v>#REF!</v>
      </c>
      <c r="DA72" s="46" t="e">
        <f>100*DA71/#REF!</f>
        <v>#REF!</v>
      </c>
      <c r="DB72" s="46" t="e">
        <f>100*DB71/#REF!</f>
        <v>#REF!</v>
      </c>
      <c r="DC72" s="46" t="e">
        <f>100*DC71/#REF!</f>
        <v>#REF!</v>
      </c>
      <c r="DD72" s="46" t="e">
        <f>100*DD71/#REF!</f>
        <v>#REF!</v>
      </c>
      <c r="DE72" s="46" t="e">
        <f>100*DE71/#REF!</f>
        <v>#REF!</v>
      </c>
      <c r="DF72" s="46" t="e">
        <f>100*DF71/#REF!</f>
        <v>#REF!</v>
      </c>
      <c r="DG72" s="46" t="e">
        <f>100*DG71/#REF!</f>
        <v>#REF!</v>
      </c>
      <c r="DH72" s="46" t="e">
        <f>100*DH71/#REF!</f>
        <v>#REF!</v>
      </c>
      <c r="DI72" s="46" t="e">
        <f>100*DI71/#REF!</f>
        <v>#REF!</v>
      </c>
      <c r="DJ72" s="46" t="e">
        <f>100*DJ71/#REF!</f>
        <v>#REF!</v>
      </c>
      <c r="DK72" s="46" t="e">
        <f>100*DK71/#REF!</f>
        <v>#REF!</v>
      </c>
      <c r="DL72" s="46" t="e">
        <f>100*DL71/#REF!</f>
        <v>#REF!</v>
      </c>
      <c r="DM72" s="46" t="e">
        <f>100*DM71/#REF!</f>
        <v>#REF!</v>
      </c>
      <c r="DN72" s="46" t="e">
        <f>100*DN71/#REF!</f>
        <v>#REF!</v>
      </c>
      <c r="DO72" s="46" t="e">
        <f>100*DO71/#REF!</f>
        <v>#REF!</v>
      </c>
      <c r="DP72" s="46" t="e">
        <f>100*DP71/#REF!</f>
        <v>#REF!</v>
      </c>
      <c r="DQ72" s="46" t="e">
        <f>100*DQ71/#REF!</f>
        <v>#REF!</v>
      </c>
      <c r="DR72" s="46" t="e">
        <f>100*DR71/#REF!</f>
        <v>#REF!</v>
      </c>
      <c r="DS72" s="46" t="e">
        <f>100*DS71/#REF!</f>
        <v>#REF!</v>
      </c>
      <c r="DT72" s="46" t="e">
        <f>100*DT71/#REF!</f>
        <v>#REF!</v>
      </c>
      <c r="DU72" s="46" t="e">
        <f>100*DU71/#REF!</f>
        <v>#REF!</v>
      </c>
      <c r="DV72" s="46" t="e">
        <f>100*DV71/#REF!</f>
        <v>#REF!</v>
      </c>
      <c r="DW72" s="46" t="e">
        <f>100*DW71/#REF!</f>
        <v>#REF!</v>
      </c>
      <c r="DX72" s="46" t="e">
        <f>100*DX71/#REF!</f>
        <v>#REF!</v>
      </c>
      <c r="DY72" s="46" t="e">
        <f>100*DY71/#REF!</f>
        <v>#REF!</v>
      </c>
      <c r="DZ72" s="46" t="e">
        <f>100*DZ71/#REF!</f>
        <v>#REF!</v>
      </c>
      <c r="EA72" s="46" t="e">
        <f>100*EA71/#REF!</f>
        <v>#REF!</v>
      </c>
      <c r="EB72" s="46" t="e">
        <f>100*EB71/#REF!</f>
        <v>#REF!</v>
      </c>
      <c r="EC72" s="46" t="e">
        <f>100*EC71/#REF!</f>
        <v>#REF!</v>
      </c>
      <c r="ED72" s="46" t="e">
        <f>100*ED71/#REF!</f>
        <v>#REF!</v>
      </c>
      <c r="EE72" s="46" t="e">
        <f>100*EE71/#REF!</f>
        <v>#REF!</v>
      </c>
      <c r="EF72" s="46" t="e">
        <f>100*EF71/#REF!</f>
        <v>#REF!</v>
      </c>
      <c r="EG72" s="46" t="e">
        <f>100*EG71/#REF!</f>
        <v>#REF!</v>
      </c>
      <c r="EH72" s="46" t="e">
        <f>100*EH71/#REF!</f>
        <v>#REF!</v>
      </c>
      <c r="EI72" s="46" t="e">
        <f>100*EI71/#REF!</f>
        <v>#REF!</v>
      </c>
      <c r="EJ72" s="46" t="e">
        <f>100*EJ71/#REF!</f>
        <v>#REF!</v>
      </c>
      <c r="EK72" s="46" t="e">
        <f>100*EK71/#REF!</f>
        <v>#REF!</v>
      </c>
      <c r="EL72" s="46" t="e">
        <f>100*EL71/#REF!</f>
        <v>#REF!</v>
      </c>
      <c r="EM72" s="46" t="e">
        <f>100*EM71/#REF!</f>
        <v>#REF!</v>
      </c>
      <c r="EN72" s="46" t="e">
        <f>100*EN71/#REF!</f>
        <v>#REF!</v>
      </c>
      <c r="EO72" s="46" t="e">
        <f>100*EO71/#REF!</f>
        <v>#REF!</v>
      </c>
      <c r="EP72" s="46" t="e">
        <f>100*EP71/#REF!</f>
        <v>#REF!</v>
      </c>
      <c r="EQ72" s="46" t="e">
        <f>100*EQ71/#REF!</f>
        <v>#REF!</v>
      </c>
      <c r="ER72" s="46" t="e">
        <f>100*ER71/#REF!</f>
        <v>#REF!</v>
      </c>
      <c r="ES72" s="46" t="e">
        <f>100*ES71/#REF!</f>
        <v>#REF!</v>
      </c>
      <c r="ET72" s="46" t="e">
        <f>100*ET71/#REF!</f>
        <v>#REF!</v>
      </c>
      <c r="EU72" s="46" t="e">
        <f>100*EU71/#REF!</f>
        <v>#REF!</v>
      </c>
      <c r="EV72" s="46" t="e">
        <f>100*EV71/#REF!</f>
        <v>#REF!</v>
      </c>
      <c r="EW72" s="46" t="e">
        <f>100*EW71/#REF!</f>
        <v>#REF!</v>
      </c>
      <c r="EX72" s="46" t="e">
        <f>100*EX71/#REF!</f>
        <v>#REF!</v>
      </c>
      <c r="EY72" s="46" t="e">
        <f>100*EY71/#REF!</f>
        <v>#REF!</v>
      </c>
      <c r="EZ72" s="46" t="e">
        <f>100*EZ71/#REF!</f>
        <v>#REF!</v>
      </c>
      <c r="FA72" s="46" t="e">
        <f>100*FA71/#REF!</f>
        <v>#REF!</v>
      </c>
      <c r="FB72" s="46" t="e">
        <f>100*FB71/#REF!</f>
        <v>#REF!</v>
      </c>
      <c r="FC72" s="46" t="e">
        <f>100*FC71/#REF!</f>
        <v>#REF!</v>
      </c>
      <c r="FD72" s="46" t="e">
        <f>100*FD71/#REF!</f>
        <v>#REF!</v>
      </c>
      <c r="FE72" s="46" t="e">
        <f>100*FE71/#REF!</f>
        <v>#REF!</v>
      </c>
      <c r="FF72" s="46" t="e">
        <f>100*FF71/#REF!</f>
        <v>#REF!</v>
      </c>
      <c r="FG72" s="46" t="e">
        <f>100*FG71/#REF!</f>
        <v>#REF!</v>
      </c>
      <c r="FH72" s="46" t="e">
        <f>100*FH71/#REF!</f>
        <v>#REF!</v>
      </c>
      <c r="FI72" s="46" t="e">
        <f>100*FI71/#REF!</f>
        <v>#REF!</v>
      </c>
      <c r="FJ72" s="46" t="e">
        <f>100*FJ71/#REF!</f>
        <v>#REF!</v>
      </c>
      <c r="FK72" s="46" t="e">
        <f>100*FK71/#REF!</f>
        <v>#REF!</v>
      </c>
      <c r="FL72" s="46" t="e">
        <f>100*FL71/#REF!</f>
        <v>#REF!</v>
      </c>
      <c r="FM72" s="46" t="e">
        <f>100*FM71/#REF!</f>
        <v>#REF!</v>
      </c>
      <c r="FN72" s="46" t="e">
        <f>100*FN71/#REF!</f>
        <v>#REF!</v>
      </c>
      <c r="FO72" s="46" t="e">
        <f>100*FO71/#REF!</f>
        <v>#REF!</v>
      </c>
      <c r="FP72" s="46" t="e">
        <f>100*FP71/#REF!</f>
        <v>#REF!</v>
      </c>
      <c r="FQ72" s="46" t="e">
        <f>100*FQ71/#REF!</f>
        <v>#REF!</v>
      </c>
      <c r="FR72" s="46" t="e">
        <f>100*FR71/#REF!</f>
        <v>#REF!</v>
      </c>
      <c r="FS72" s="46" t="e">
        <f>100*FS71/#REF!</f>
        <v>#REF!</v>
      </c>
      <c r="FT72" s="46" t="e">
        <f>100*FT71/#REF!</f>
        <v>#REF!</v>
      </c>
      <c r="FU72" s="46" t="e">
        <f>100*FU71/#REF!</f>
        <v>#REF!</v>
      </c>
      <c r="FV72" s="46" t="e">
        <f>100*FV71/#REF!</f>
        <v>#REF!</v>
      </c>
      <c r="FW72" s="46" t="e">
        <f>100*FW71/#REF!</f>
        <v>#REF!</v>
      </c>
      <c r="FX72" s="46" t="e">
        <f>100*FX71/#REF!</f>
        <v>#REF!</v>
      </c>
      <c r="FY72" s="46" t="e">
        <f>100*FY71/#REF!</f>
        <v>#REF!</v>
      </c>
      <c r="FZ72" s="46" t="e">
        <f>100*FZ71/#REF!</f>
        <v>#REF!</v>
      </c>
      <c r="GA72" s="46" t="e">
        <f>100*GA71/#REF!</f>
        <v>#REF!</v>
      </c>
      <c r="GB72" s="46" t="e">
        <f>100*GB71/#REF!</f>
        <v>#REF!</v>
      </c>
      <c r="GC72" s="46" t="e">
        <f>100*GC71/#REF!</f>
        <v>#REF!</v>
      </c>
      <c r="GD72" s="46" t="e">
        <f>100*GD71/#REF!</f>
        <v>#REF!</v>
      </c>
      <c r="GE72" s="46" t="e">
        <f>100*GE71/#REF!</f>
        <v>#REF!</v>
      </c>
      <c r="GF72" s="46" t="e">
        <f>100*GF71/#REF!</f>
        <v>#REF!</v>
      </c>
      <c r="GG72" s="46" t="e">
        <f>100*GG71/#REF!</f>
        <v>#REF!</v>
      </c>
      <c r="GH72" s="46" t="e">
        <f>100*GH71/#REF!</f>
        <v>#REF!</v>
      </c>
      <c r="GI72" s="46" t="e">
        <f>100*GI71/#REF!</f>
        <v>#REF!</v>
      </c>
      <c r="GJ72" s="46" t="e">
        <f>100*GJ71/#REF!</f>
        <v>#REF!</v>
      </c>
      <c r="GK72" s="46" t="e">
        <f>100*GK71/#REF!</f>
        <v>#REF!</v>
      </c>
      <c r="GL72" s="46" t="e">
        <f>100*GL71/#REF!</f>
        <v>#REF!</v>
      </c>
      <c r="GM72" s="46" t="e">
        <f>100*GM71/#REF!</f>
        <v>#REF!</v>
      </c>
      <c r="GN72" s="46" t="e">
        <f>100*GN71/#REF!</f>
        <v>#REF!</v>
      </c>
      <c r="GO72" s="46" t="e">
        <f>100*GO71/#REF!</f>
        <v>#REF!</v>
      </c>
      <c r="GP72" s="46" t="e">
        <f>100*GP71/#REF!</f>
        <v>#REF!</v>
      </c>
      <c r="GQ72" s="46" t="e">
        <f>100*GQ71/#REF!</f>
        <v>#REF!</v>
      </c>
      <c r="GR72" s="46" t="e">
        <f>100*GR71/#REF!</f>
        <v>#REF!</v>
      </c>
      <c r="GS72" s="46" t="e">
        <f>100*GS71/#REF!</f>
        <v>#REF!</v>
      </c>
      <c r="GT72" s="46" t="e">
        <f>100*GT71/#REF!</f>
        <v>#REF!</v>
      </c>
      <c r="GU72" s="46" t="e">
        <f>100*GU71/#REF!</f>
        <v>#REF!</v>
      </c>
      <c r="GV72" s="46" t="e">
        <f>100*GV71/#REF!</f>
        <v>#REF!</v>
      </c>
      <c r="GW72" s="46" t="e">
        <f>100*GW71/#REF!</f>
        <v>#REF!</v>
      </c>
      <c r="GX72" s="46" t="e">
        <f>100*GX71/#REF!</f>
        <v>#REF!</v>
      </c>
      <c r="GY72" s="46" t="e">
        <f>100*GY71/#REF!</f>
        <v>#REF!</v>
      </c>
      <c r="GZ72" s="46" t="e">
        <f>100*GZ71/#REF!</f>
        <v>#REF!</v>
      </c>
      <c r="HA72" s="46" t="e">
        <f>100*HB71/#REF!</f>
        <v>#REF!</v>
      </c>
      <c r="HB72" s="46" t="e">
        <f>100*HB71/#REF!</f>
        <v>#REF!</v>
      </c>
      <c r="HC72" s="47"/>
      <c r="HD72" s="42"/>
      <c r="HE72" s="42"/>
      <c r="HF72" s="40"/>
      <c r="HG72" s="43"/>
      <c r="HH72" s="48"/>
      <c r="HI72" s="48"/>
      <c r="HJ72" s="40"/>
      <c r="HK72" s="2"/>
      <c r="HL72" s="2"/>
      <c r="HM72" s="2">
        <f t="shared" si="11"/>
        <v>1867</v>
      </c>
      <c r="HN72" s="37">
        <f>Inflation_1800_2008!EH76</f>
        <v>11.76470588235294</v>
      </c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s="45" customFormat="1" ht="13.5" thickBot="1" x14ac:dyDescent="0.45">
      <c r="A73" s="28" t="s">
        <v>116</v>
      </c>
      <c r="B73" s="39"/>
      <c r="C73" s="46" t="s">
        <v>14</v>
      </c>
      <c r="D73" s="46">
        <v>0</v>
      </c>
      <c r="E73" s="46">
        <v>11.764705882352942</v>
      </c>
      <c r="F73" s="46">
        <v>11.764705882352942</v>
      </c>
      <c r="G73" s="46">
        <v>11.764705882352942</v>
      </c>
      <c r="H73" s="46">
        <v>11.764705882352942</v>
      </c>
      <c r="I73" s="46">
        <v>11.764705882352942</v>
      </c>
      <c r="J73" s="46">
        <v>17.647058823529413</v>
      </c>
      <c r="K73" s="46">
        <v>11.764705882352942</v>
      </c>
      <c r="L73" s="46">
        <v>11.764705882352942</v>
      </c>
      <c r="M73" s="46">
        <v>11.764705882352942</v>
      </c>
      <c r="N73" s="46">
        <v>10.526315789473685</v>
      </c>
      <c r="O73" s="46">
        <v>26.315789473684209</v>
      </c>
      <c r="P73" s="46">
        <v>15.789473684210526</v>
      </c>
      <c r="Q73" s="46">
        <v>15.789473684210526</v>
      </c>
      <c r="R73" s="46">
        <v>5.2631578947368425</v>
      </c>
      <c r="S73" s="46">
        <v>5</v>
      </c>
      <c r="T73" s="46">
        <v>0</v>
      </c>
      <c r="U73" s="46">
        <v>0</v>
      </c>
      <c r="V73" s="46">
        <v>0</v>
      </c>
      <c r="W73" s="46">
        <v>4.5454545454545459</v>
      </c>
      <c r="X73" s="46">
        <v>0</v>
      </c>
      <c r="Y73" s="46">
        <v>0</v>
      </c>
      <c r="Z73" s="46">
        <v>0</v>
      </c>
      <c r="AA73" s="46">
        <v>3.3333333333333335</v>
      </c>
      <c r="AB73" s="46">
        <v>3.225806451612903</v>
      </c>
      <c r="AC73" s="46">
        <v>22.580645161290324</v>
      </c>
      <c r="AD73" s="46">
        <v>25.806451612903224</v>
      </c>
      <c r="AE73" s="46">
        <v>45.161290322580648</v>
      </c>
      <c r="AF73" s="46">
        <v>43.75</v>
      </c>
      <c r="AG73" s="46">
        <v>40</v>
      </c>
      <c r="AH73" s="46">
        <v>36.111111111111114</v>
      </c>
      <c r="AI73" s="46">
        <v>36.111111111111114</v>
      </c>
      <c r="AJ73" s="46">
        <v>38.888888888888886</v>
      </c>
      <c r="AK73" s="46">
        <v>38.888888888888886</v>
      </c>
      <c r="AL73" s="46">
        <v>36.111111111111114</v>
      </c>
      <c r="AM73" s="46">
        <v>36.111111111111114</v>
      </c>
      <c r="AN73" s="46">
        <v>41.666666666666664</v>
      </c>
      <c r="AO73" s="46">
        <v>41.666666666666664</v>
      </c>
      <c r="AP73" s="46">
        <v>44.444444444444443</v>
      </c>
      <c r="AQ73" s="46">
        <v>41.666666666666664</v>
      </c>
      <c r="AR73" s="46">
        <v>36.111111111111114</v>
      </c>
      <c r="AS73" s="46">
        <v>30.555555555555557</v>
      </c>
      <c r="AT73" s="46">
        <v>27.777777777777779</v>
      </c>
      <c r="AU73" s="46">
        <v>30.555555555555557</v>
      </c>
      <c r="AV73" s="46">
        <v>29.72972972972973</v>
      </c>
      <c r="AW73" s="46">
        <v>24.324324324324323</v>
      </c>
      <c r="AX73" s="46">
        <v>24.324324324324323</v>
      </c>
      <c r="AY73" s="46">
        <v>27.027027027027028</v>
      </c>
      <c r="AZ73" s="46">
        <v>24.324324324324323</v>
      </c>
      <c r="BA73" s="46">
        <v>32.432432432432435</v>
      </c>
      <c r="BB73" s="46">
        <v>27.027027027027028</v>
      </c>
      <c r="BC73" s="46">
        <v>27.027027027027028</v>
      </c>
      <c r="BD73" s="46">
        <v>27.027027027027028</v>
      </c>
      <c r="BE73" s="46">
        <v>29.72972972972973</v>
      </c>
      <c r="BF73" s="46">
        <v>29.72972972972973</v>
      </c>
      <c r="BG73" s="46">
        <v>29.72972972972973</v>
      </c>
      <c r="BH73" s="46">
        <v>24.324324324324323</v>
      </c>
      <c r="BI73" s="46">
        <v>21.621621621621621</v>
      </c>
      <c r="BJ73" s="46">
        <v>21.621621621621621</v>
      </c>
      <c r="BK73" s="46">
        <v>21.621621621621621</v>
      </c>
      <c r="BL73" s="46">
        <v>18.918918918918919</v>
      </c>
      <c r="BM73" s="46">
        <v>16.216216216216218</v>
      </c>
      <c r="BN73" s="46">
        <v>13.513513513513514</v>
      </c>
      <c r="BO73" s="46">
        <v>13.513513513513514</v>
      </c>
      <c r="BP73" s="46">
        <v>13.513513513513514</v>
      </c>
      <c r="BQ73" s="46">
        <v>16.216216216216218</v>
      </c>
      <c r="BR73" s="46">
        <v>18.421052631578949</v>
      </c>
      <c r="BS73" s="46">
        <v>18.421052631578949</v>
      </c>
      <c r="BT73" s="46">
        <v>18.421052631578949</v>
      </c>
      <c r="BU73" s="46">
        <v>18.421052631578949</v>
      </c>
      <c r="BV73" s="46">
        <v>13.157894736842104</v>
      </c>
      <c r="BW73" s="46">
        <v>15.789473684210526</v>
      </c>
      <c r="BX73" s="46">
        <v>21.05263157894737</v>
      </c>
      <c r="BY73" s="46">
        <v>23.684210526315791</v>
      </c>
      <c r="BZ73" s="46">
        <v>23.684210526315791</v>
      </c>
      <c r="CA73" s="46">
        <v>36.842105263157897</v>
      </c>
      <c r="CB73" s="46">
        <v>39.473684210526315</v>
      </c>
      <c r="CC73" s="46">
        <v>38.46153846153846</v>
      </c>
      <c r="CD73" s="46">
        <v>33.333333333333336</v>
      </c>
      <c r="CE73" s="46">
        <v>35.897435897435898</v>
      </c>
      <c r="CF73" s="46">
        <v>33.333333333333336</v>
      </c>
      <c r="CG73" s="46">
        <v>28.205128205128204</v>
      </c>
      <c r="CH73" s="46">
        <v>25.641025641025642</v>
      </c>
      <c r="CI73" s="46">
        <v>23.076923076923077</v>
      </c>
      <c r="CJ73" s="46">
        <v>25.641025641025642</v>
      </c>
      <c r="CK73" s="46">
        <v>15.384615384615385</v>
      </c>
      <c r="CL73" s="46">
        <v>15.384615384615385</v>
      </c>
      <c r="CM73" s="46">
        <v>15.384615384615385</v>
      </c>
      <c r="CN73" s="46">
        <v>10.256410256410257</v>
      </c>
      <c r="CO73" s="46">
        <v>10.256410256410257</v>
      </c>
      <c r="CP73" s="46">
        <v>10.256410256410257</v>
      </c>
      <c r="CQ73" s="46">
        <v>17.948717948717949</v>
      </c>
      <c r="CR73" s="46">
        <v>15.384615384615385</v>
      </c>
      <c r="CS73" s="46">
        <v>20.512820512820515</v>
      </c>
      <c r="CT73" s="46">
        <v>20.512820512820515</v>
      </c>
      <c r="CU73" s="46">
        <v>15.384615384615385</v>
      </c>
      <c r="CV73" s="46">
        <v>15.384615384615385</v>
      </c>
      <c r="CW73" s="46">
        <v>15.384615384615385</v>
      </c>
      <c r="CX73" s="46">
        <v>15.384615384615385</v>
      </c>
      <c r="CY73" s="46">
        <v>17.948717948717949</v>
      </c>
      <c r="CZ73" s="46">
        <v>20</v>
      </c>
      <c r="DA73" s="46">
        <v>17.5</v>
      </c>
      <c r="DB73" s="46">
        <v>19.512195121951219</v>
      </c>
      <c r="DC73" s="46">
        <v>19.512195121951219</v>
      </c>
      <c r="DD73" s="46">
        <v>14.285714285714286</v>
      </c>
      <c r="DE73" s="46">
        <v>14.285714285714286</v>
      </c>
      <c r="DF73" s="46">
        <v>13.953488372093023</v>
      </c>
      <c r="DG73" s="46">
        <v>11.627906976744185</v>
      </c>
      <c r="DH73" s="46">
        <v>11.627906976744185</v>
      </c>
      <c r="DI73" s="46">
        <v>11.363636363636363</v>
      </c>
      <c r="DJ73" s="46">
        <v>11.363636363636363</v>
      </c>
      <c r="DK73" s="46">
        <v>6.8181818181818183</v>
      </c>
      <c r="DL73" s="46">
        <v>4.5454545454545459</v>
      </c>
      <c r="DM73" s="46">
        <v>11.363636363636363</v>
      </c>
      <c r="DN73" s="46">
        <v>18.181818181818183</v>
      </c>
      <c r="DO73" s="46">
        <v>15.909090909090908</v>
      </c>
      <c r="DP73" s="46">
        <v>15.555555555555555</v>
      </c>
      <c r="DQ73" s="46">
        <v>14.893617021276595</v>
      </c>
      <c r="DR73" s="46">
        <v>14.893617021276595</v>
      </c>
      <c r="DS73" s="46">
        <v>14.893617021276595</v>
      </c>
      <c r="DT73" s="46">
        <v>19.148936170212767</v>
      </c>
      <c r="DU73" s="46">
        <v>17.021276595744681</v>
      </c>
      <c r="DV73" s="46">
        <v>12.76595744680851</v>
      </c>
      <c r="DW73" s="46">
        <v>12.76595744680851</v>
      </c>
      <c r="DX73" s="46">
        <v>8.5106382978723403</v>
      </c>
      <c r="DY73" s="46">
        <v>6.3829787234042552</v>
      </c>
      <c r="DZ73" s="46">
        <v>6.3829787234042552</v>
      </c>
      <c r="EA73" s="46">
        <v>8.5106382978723403</v>
      </c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6">
        <v>42.553191489361701</v>
      </c>
      <c r="EN73" s="46">
        <v>44.680851063829785</v>
      </c>
      <c r="EO73" s="46">
        <v>46.808510638297875</v>
      </c>
      <c r="EP73" s="46">
        <v>44.680851063829785</v>
      </c>
      <c r="EQ73" s="46">
        <v>40.425531914893618</v>
      </c>
      <c r="ER73" s="46">
        <v>35.416666666666664</v>
      </c>
      <c r="ES73" s="46">
        <v>34.693877551020407</v>
      </c>
      <c r="ET73" s="46">
        <v>28</v>
      </c>
      <c r="EU73" s="46">
        <v>25</v>
      </c>
      <c r="EV73" s="46">
        <v>22.222222222222221</v>
      </c>
      <c r="EW73" s="46">
        <v>20.37037037037037</v>
      </c>
      <c r="EX73" s="46">
        <v>22.222222222222221</v>
      </c>
      <c r="EY73" s="46">
        <v>18.518518518518519</v>
      </c>
      <c r="EZ73" s="46">
        <v>11.111111111111111</v>
      </c>
      <c r="FA73" s="46">
        <v>9.2592592592592595</v>
      </c>
      <c r="FB73" s="46">
        <v>7.4074074074074074</v>
      </c>
      <c r="FC73" s="46">
        <v>12.727272727272727</v>
      </c>
      <c r="FD73" s="46">
        <v>8.9285714285714288</v>
      </c>
      <c r="FE73" s="46">
        <v>14.285714285714286</v>
      </c>
      <c r="FF73" s="46">
        <v>7.1428571428571432</v>
      </c>
      <c r="FG73" s="46">
        <v>6.7796610169491522</v>
      </c>
      <c r="FH73" s="46">
        <v>10.169491525423728</v>
      </c>
      <c r="FI73" s="46">
        <v>8.3333333333333339</v>
      </c>
      <c r="FJ73" s="46">
        <v>11.475409836065573</v>
      </c>
      <c r="FK73" s="46">
        <v>8.064516129032258</v>
      </c>
      <c r="FL73" s="46">
        <v>9.375</v>
      </c>
      <c r="FM73" s="46">
        <v>6.25</v>
      </c>
      <c r="FN73" s="46">
        <v>6.25</v>
      </c>
      <c r="FO73" s="46">
        <v>6.1538461538461542</v>
      </c>
      <c r="FP73" s="46">
        <v>9.2307692307692299</v>
      </c>
      <c r="FQ73" s="46">
        <v>4.615384615384615</v>
      </c>
      <c r="FR73" s="46">
        <v>3.0769230769230771</v>
      </c>
      <c r="FS73" s="46">
        <v>6.1538461538461542</v>
      </c>
      <c r="FT73" s="46">
        <v>4.615384615384615</v>
      </c>
      <c r="FU73" s="46">
        <v>6.1538461538461542</v>
      </c>
      <c r="FV73" s="46">
        <v>4.5454545454545459</v>
      </c>
      <c r="FW73" s="46">
        <v>4.5454545454545459</v>
      </c>
      <c r="FX73" s="46">
        <v>1.5151515151515151</v>
      </c>
      <c r="FY73" s="46">
        <v>4.5454545454545459</v>
      </c>
      <c r="FZ73" s="46">
        <v>6.0606060606060606</v>
      </c>
      <c r="GA73" s="46">
        <v>6.0606060606060606</v>
      </c>
      <c r="GB73" s="46">
        <v>13.636363636363637</v>
      </c>
      <c r="GC73" s="46">
        <v>19.696969696969695</v>
      </c>
      <c r="GD73" s="46">
        <v>34.848484848484851</v>
      </c>
      <c r="GE73" s="46">
        <v>31.818181818181817</v>
      </c>
      <c r="GF73" s="46">
        <v>31.818181818181817</v>
      </c>
      <c r="GG73" s="46">
        <v>37.878787878787875</v>
      </c>
      <c r="GH73" s="46">
        <v>36.363636363636367</v>
      </c>
      <c r="GI73" s="46">
        <v>33.333333333333336</v>
      </c>
      <c r="GJ73" s="46">
        <v>34.848484848484851</v>
      </c>
      <c r="GK73" s="46">
        <v>34.848484848484851</v>
      </c>
      <c r="GL73" s="46">
        <v>30.303030303030305</v>
      </c>
      <c r="GM73" s="46">
        <v>28.787878787878789</v>
      </c>
      <c r="GN73" s="46">
        <v>27.272727272727273</v>
      </c>
      <c r="GO73" s="46">
        <v>25.757575757575758</v>
      </c>
      <c r="GP73" s="46">
        <v>19.696969696969695</v>
      </c>
      <c r="GQ73" s="46">
        <v>18.181818181818183</v>
      </c>
      <c r="GR73" s="46">
        <v>15.151515151515152</v>
      </c>
      <c r="GS73" s="46">
        <v>12.121212121212121</v>
      </c>
      <c r="GT73" s="46">
        <v>10.606060606060606</v>
      </c>
      <c r="GU73" s="46">
        <v>15.151515151515152</v>
      </c>
      <c r="GV73" s="46">
        <v>10.606060606060606</v>
      </c>
      <c r="GW73" s="46">
        <v>13.636363636363637</v>
      </c>
      <c r="GX73" s="46">
        <v>15.151515151515152</v>
      </c>
      <c r="GY73" s="46">
        <v>15.151515151515152</v>
      </c>
      <c r="GZ73" s="46">
        <v>15.151515151515152</v>
      </c>
      <c r="HA73" s="46">
        <v>9.0909090909090917</v>
      </c>
      <c r="HB73" s="46">
        <v>9.0909090909090917</v>
      </c>
      <c r="HC73" s="47"/>
      <c r="HD73" s="42"/>
      <c r="HE73" s="42"/>
      <c r="HF73" s="40"/>
      <c r="HG73" s="43"/>
      <c r="HH73" s="48"/>
      <c r="HI73" s="48"/>
      <c r="HJ73" s="40"/>
      <c r="HK73" s="2"/>
      <c r="HL73" s="2"/>
      <c r="HM73" s="2">
        <f t="shared" si="11"/>
        <v>1868</v>
      </c>
      <c r="HN73" s="37">
        <f>Inflation_1800_2008!EH77</f>
        <v>8.5714285714285712</v>
      </c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s="29" customFormat="1" ht="13.9" thickTop="1" thickBot="1" x14ac:dyDescent="0.45">
      <c r="A74" s="50"/>
      <c r="B74" s="51" t="s">
        <v>14</v>
      </c>
      <c r="C74" s="52" t="s">
        <v>117</v>
      </c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53"/>
      <c r="GN74" s="53"/>
      <c r="GO74" s="53"/>
      <c r="GP74" s="53"/>
      <c r="GQ74" s="53"/>
      <c r="GR74" s="53"/>
      <c r="GS74" s="53"/>
      <c r="GT74" s="53"/>
      <c r="GU74" s="53"/>
      <c r="GV74" s="53"/>
      <c r="GW74" s="53"/>
      <c r="GX74" s="53"/>
      <c r="GY74" s="53"/>
      <c r="GZ74" s="53"/>
      <c r="HA74" s="53"/>
      <c r="HB74" s="53"/>
      <c r="HC74" s="54"/>
      <c r="HD74" s="53"/>
      <c r="HE74" s="53"/>
      <c r="HF74" s="53"/>
      <c r="HG74" s="55"/>
      <c r="HH74" s="56"/>
      <c r="HI74" s="56"/>
      <c r="HJ74" s="53"/>
      <c r="HK74" s="52"/>
      <c r="HL74" s="57"/>
      <c r="HM74" s="2">
        <f t="shared" si="11"/>
        <v>1869</v>
      </c>
      <c r="HN74" s="37">
        <f>Inflation_1800_2008!EH78</f>
        <v>5.7142857142857144</v>
      </c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s="29" customFormat="1" ht="13.5" thickTop="1" x14ac:dyDescent="0.4">
      <c r="A75" s="21" t="s">
        <v>13</v>
      </c>
      <c r="B75" s="17" t="s">
        <v>118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31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1</v>
      </c>
      <c r="GE75" s="2">
        <v>1</v>
      </c>
      <c r="GF75" s="2">
        <v>1</v>
      </c>
      <c r="GG75" s="2">
        <v>1</v>
      </c>
      <c r="GH75" s="32">
        <v>1</v>
      </c>
      <c r="GI75" s="32">
        <v>1</v>
      </c>
      <c r="GJ75" s="32">
        <v>1</v>
      </c>
      <c r="GK75" s="32">
        <v>1</v>
      </c>
      <c r="GL75" s="32">
        <v>1</v>
      </c>
      <c r="GM75" s="32">
        <v>1</v>
      </c>
      <c r="GN75" s="32">
        <v>1</v>
      </c>
      <c r="GO75" s="32">
        <v>1</v>
      </c>
      <c r="GP75" s="32">
        <v>1</v>
      </c>
      <c r="GQ75" s="32">
        <v>1</v>
      </c>
      <c r="GR75" s="2">
        <v>0</v>
      </c>
      <c r="GS75" s="2">
        <v>0</v>
      </c>
      <c r="GT75" s="2">
        <v>0</v>
      </c>
      <c r="GU75" s="17">
        <v>0</v>
      </c>
      <c r="GV75" s="17">
        <v>0</v>
      </c>
      <c r="GW75" s="17">
        <v>0</v>
      </c>
      <c r="GX75" s="17">
        <v>0</v>
      </c>
      <c r="GY75" s="17">
        <v>0</v>
      </c>
      <c r="GZ75" s="17">
        <v>0</v>
      </c>
      <c r="HA75" s="17">
        <v>0</v>
      </c>
      <c r="HB75" s="17">
        <v>0</v>
      </c>
      <c r="HC75" s="33">
        <v>12</v>
      </c>
      <c r="HD75" s="17">
        <v>1958</v>
      </c>
      <c r="HE75" s="17">
        <f>SUM(FE$4:HA$4)</f>
        <v>49</v>
      </c>
      <c r="HF75" s="2">
        <f t="shared" ref="HF75:HF106" si="12">SUM(C75:HA75)</f>
        <v>14</v>
      </c>
      <c r="HG75" s="34">
        <f t="shared" ref="HG75:HG127" si="13">100*HF75/HE75</f>
        <v>28.571428571428573</v>
      </c>
      <c r="HH75" s="35"/>
      <c r="HI75" s="35"/>
      <c r="HJ75" s="17"/>
      <c r="HK75" s="2">
        <v>1</v>
      </c>
      <c r="HL75" s="2"/>
      <c r="HM75" s="2">
        <f t="shared" si="11"/>
        <v>1870</v>
      </c>
      <c r="HN75" s="37">
        <f>Inflation_1800_2008!EH79</f>
        <v>14.285714285714285</v>
      </c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s="29" customFormat="1" x14ac:dyDescent="0.4">
      <c r="A76" s="17"/>
      <c r="B76" s="17" t="s">
        <v>119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31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1</v>
      </c>
      <c r="GG76" s="2">
        <v>1</v>
      </c>
      <c r="GH76" s="32">
        <v>1</v>
      </c>
      <c r="GI76" s="32">
        <v>1</v>
      </c>
      <c r="GJ76" s="32">
        <v>1</v>
      </c>
      <c r="GK76" s="32">
        <v>1</v>
      </c>
      <c r="GL76" s="32">
        <v>1</v>
      </c>
      <c r="GM76" s="32">
        <v>1</v>
      </c>
      <c r="GN76" s="32">
        <v>1</v>
      </c>
      <c r="GO76" s="32">
        <v>1</v>
      </c>
      <c r="GP76" s="32">
        <v>1</v>
      </c>
      <c r="GQ76" s="32">
        <v>1</v>
      </c>
      <c r="GR76" s="32">
        <v>1</v>
      </c>
      <c r="GS76" s="32">
        <v>1</v>
      </c>
      <c r="GT76" s="32">
        <v>1</v>
      </c>
      <c r="GU76" s="32">
        <v>1</v>
      </c>
      <c r="GV76" s="32">
        <v>1</v>
      </c>
      <c r="GW76" s="32">
        <v>1</v>
      </c>
      <c r="GX76" s="32">
        <v>1</v>
      </c>
      <c r="GY76" s="17">
        <v>0</v>
      </c>
      <c r="GZ76" s="17">
        <v>0</v>
      </c>
      <c r="HA76" s="17">
        <v>0</v>
      </c>
      <c r="HB76" s="17">
        <v>0</v>
      </c>
      <c r="HC76" s="33">
        <v>5</v>
      </c>
      <c r="HD76" s="17">
        <v>1960</v>
      </c>
      <c r="HE76" s="17">
        <f>SUM(FG$4:HA$4)</f>
        <v>47</v>
      </c>
      <c r="HF76" s="2">
        <f t="shared" si="12"/>
        <v>19</v>
      </c>
      <c r="HG76" s="34">
        <f t="shared" si="13"/>
        <v>40.425531914893618</v>
      </c>
      <c r="HH76" s="35"/>
      <c r="HI76" s="35"/>
      <c r="HJ76" s="17"/>
      <c r="HK76" s="2">
        <f t="shared" ref="HK76:HK127" si="14">HK75+1</f>
        <v>2</v>
      </c>
      <c r="HL76" s="2"/>
      <c r="HM76" s="2">
        <f t="shared" si="11"/>
        <v>1871</v>
      </c>
      <c r="HN76" s="37">
        <f>Inflation_1800_2008!EH80</f>
        <v>10.810810810810811</v>
      </c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s="29" customFormat="1" x14ac:dyDescent="0.4">
      <c r="A77" s="17"/>
      <c r="B77" s="17" t="s">
        <v>120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31">
        <v>0</v>
      </c>
      <c r="FX77" s="2">
        <v>0</v>
      </c>
      <c r="FY77" s="2">
        <v>0</v>
      </c>
      <c r="FZ77" s="2">
        <v>0</v>
      </c>
      <c r="GA77" s="2">
        <v>0</v>
      </c>
      <c r="GB77" s="32">
        <v>1</v>
      </c>
      <c r="GC77" s="32">
        <v>1</v>
      </c>
      <c r="GD77" s="32">
        <v>1</v>
      </c>
      <c r="GE77" s="32">
        <v>1</v>
      </c>
      <c r="GF77" s="32">
        <v>1</v>
      </c>
      <c r="GG77" s="32">
        <v>1</v>
      </c>
      <c r="GH77" s="32">
        <v>1</v>
      </c>
      <c r="GI77" s="32">
        <v>1</v>
      </c>
      <c r="GJ77" s="32">
        <v>1</v>
      </c>
      <c r="GK77" s="32">
        <v>1</v>
      </c>
      <c r="GL77" s="32">
        <v>1</v>
      </c>
      <c r="GM77" s="32">
        <v>1</v>
      </c>
      <c r="GN77" s="32">
        <v>1</v>
      </c>
      <c r="GO77" s="32">
        <v>1</v>
      </c>
      <c r="GP77" s="32">
        <v>1</v>
      </c>
      <c r="GQ77" s="32">
        <v>1</v>
      </c>
      <c r="GR77" s="2">
        <v>0</v>
      </c>
      <c r="GS77" s="2">
        <v>0</v>
      </c>
      <c r="GT77" s="2">
        <v>0</v>
      </c>
      <c r="GU77" s="17">
        <v>0</v>
      </c>
      <c r="GV77" s="17">
        <v>0</v>
      </c>
      <c r="GW77" s="17">
        <v>0</v>
      </c>
      <c r="GX77" s="17">
        <v>0</v>
      </c>
      <c r="GY77" s="17">
        <v>0</v>
      </c>
      <c r="GZ77" s="17">
        <v>0</v>
      </c>
      <c r="HA77" s="17">
        <v>0</v>
      </c>
      <c r="HB77" s="17">
        <v>0</v>
      </c>
      <c r="HC77" s="33">
        <v>12</v>
      </c>
      <c r="HD77" s="17">
        <v>1975</v>
      </c>
      <c r="HE77" s="17">
        <f>SUM(FV$4:HA$4)</f>
        <v>32</v>
      </c>
      <c r="HF77" s="2">
        <f t="shared" si="12"/>
        <v>16</v>
      </c>
      <c r="HG77" s="34">
        <f t="shared" si="13"/>
        <v>50</v>
      </c>
      <c r="HH77" s="35"/>
      <c r="HI77" s="35"/>
      <c r="HJ77" s="17"/>
      <c r="HK77" s="2">
        <f t="shared" si="14"/>
        <v>3</v>
      </c>
      <c r="HL77" s="2"/>
      <c r="HM77" s="2">
        <f t="shared" si="11"/>
        <v>1872</v>
      </c>
      <c r="HN77" s="37">
        <f>Inflation_1800_2008!EH81</f>
        <v>7.8947368421052628</v>
      </c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s="29" customFormat="1" x14ac:dyDescent="0.4">
      <c r="A78" s="17"/>
      <c r="B78" s="17" t="s">
        <v>121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31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32">
        <v>1</v>
      </c>
      <c r="GE78" s="32">
        <v>1</v>
      </c>
      <c r="GF78" s="32">
        <v>1</v>
      </c>
      <c r="GG78" s="32">
        <v>1</v>
      </c>
      <c r="GH78" s="32">
        <v>1</v>
      </c>
      <c r="GI78" s="32">
        <v>1</v>
      </c>
      <c r="GJ78" s="32">
        <v>1</v>
      </c>
      <c r="GK78" s="32">
        <v>1</v>
      </c>
      <c r="GL78" s="32">
        <v>1</v>
      </c>
      <c r="GM78" s="32">
        <v>1</v>
      </c>
      <c r="GN78" s="32">
        <v>1</v>
      </c>
      <c r="GO78" s="32">
        <v>1</v>
      </c>
      <c r="GP78" s="32">
        <v>1</v>
      </c>
      <c r="GQ78" s="32">
        <v>1</v>
      </c>
      <c r="GR78" s="32">
        <v>1</v>
      </c>
      <c r="GS78" s="32">
        <v>1</v>
      </c>
      <c r="GT78" s="32">
        <v>1</v>
      </c>
      <c r="GU78" s="32">
        <v>1</v>
      </c>
      <c r="GV78" s="32">
        <v>1</v>
      </c>
      <c r="GW78" s="32">
        <v>1</v>
      </c>
      <c r="GX78" s="32">
        <v>1</v>
      </c>
      <c r="GY78" s="32">
        <v>1</v>
      </c>
      <c r="GZ78" s="32">
        <v>1</v>
      </c>
      <c r="HA78" s="32">
        <v>1</v>
      </c>
      <c r="HB78" s="32">
        <v>1</v>
      </c>
      <c r="HC78" s="33">
        <v>1</v>
      </c>
      <c r="HD78" s="17">
        <v>1960</v>
      </c>
      <c r="HE78" s="17">
        <f>SUM(FG$4:HA$4)</f>
        <v>47</v>
      </c>
      <c r="HF78" s="2">
        <f t="shared" si="12"/>
        <v>24</v>
      </c>
      <c r="HG78" s="34">
        <f t="shared" si="13"/>
        <v>51.063829787234042</v>
      </c>
      <c r="HH78" s="35"/>
      <c r="HI78" s="35"/>
      <c r="HJ78" s="17"/>
      <c r="HK78" s="2">
        <f t="shared" si="14"/>
        <v>4</v>
      </c>
      <c r="HL78" s="2"/>
      <c r="HM78" s="2">
        <f t="shared" si="11"/>
        <v>1873</v>
      </c>
      <c r="HN78" s="37">
        <f>Inflation_1800_2008!EH82</f>
        <v>5.2631578947368416</v>
      </c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s="29" customFormat="1" x14ac:dyDescent="0.4">
      <c r="A79" s="17"/>
      <c r="B79" s="17" t="s">
        <v>122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31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32">
        <v>1</v>
      </c>
      <c r="FX79" s="32">
        <v>1</v>
      </c>
      <c r="FY79" s="32">
        <v>1</v>
      </c>
      <c r="FZ79" s="32">
        <v>1</v>
      </c>
      <c r="GA79" s="32">
        <v>1</v>
      </c>
      <c r="GB79" s="32">
        <v>1</v>
      </c>
      <c r="GC79" s="32">
        <v>1</v>
      </c>
      <c r="GD79" s="32">
        <v>1</v>
      </c>
      <c r="GE79" s="32">
        <v>1</v>
      </c>
      <c r="GF79" s="32">
        <v>1</v>
      </c>
      <c r="GG79" s="32">
        <v>1</v>
      </c>
      <c r="GH79" s="32">
        <v>1</v>
      </c>
      <c r="GI79" s="32">
        <v>1</v>
      </c>
      <c r="GJ79" s="32">
        <v>1</v>
      </c>
      <c r="GK79" s="32">
        <v>1</v>
      </c>
      <c r="GL79" s="32">
        <v>1</v>
      </c>
      <c r="GM79" s="32">
        <v>1</v>
      </c>
      <c r="GN79" s="32">
        <v>1</v>
      </c>
      <c r="GO79" s="32">
        <v>1</v>
      </c>
      <c r="GP79" s="32">
        <v>1</v>
      </c>
      <c r="GQ79" s="32">
        <v>1</v>
      </c>
      <c r="GR79" s="32">
        <v>1</v>
      </c>
      <c r="GS79" s="32">
        <v>1</v>
      </c>
      <c r="GT79" s="32">
        <v>1</v>
      </c>
      <c r="GU79" s="32">
        <v>1</v>
      </c>
      <c r="GV79" s="32">
        <v>1</v>
      </c>
      <c r="GW79" s="32">
        <v>1</v>
      </c>
      <c r="GX79" s="32">
        <v>1</v>
      </c>
      <c r="GY79" s="32">
        <v>1</v>
      </c>
      <c r="GZ79" s="32">
        <v>1</v>
      </c>
      <c r="HA79" s="32">
        <v>1</v>
      </c>
      <c r="HB79" s="32">
        <v>1</v>
      </c>
      <c r="HC79" s="33">
        <v>1</v>
      </c>
      <c r="HD79" s="17">
        <v>1960</v>
      </c>
      <c r="HE79" s="17">
        <f>SUM(FG$4:HA$4)</f>
        <v>47</v>
      </c>
      <c r="HF79" s="2">
        <f t="shared" si="12"/>
        <v>31</v>
      </c>
      <c r="HG79" s="34">
        <f t="shared" si="13"/>
        <v>65.957446808510639</v>
      </c>
      <c r="HH79" s="35"/>
      <c r="HI79" s="35"/>
      <c r="HJ79" s="17"/>
      <c r="HK79" s="2">
        <f t="shared" si="14"/>
        <v>5</v>
      </c>
      <c r="HL79" s="2"/>
      <c r="HM79" s="2">
        <f t="shared" si="11"/>
        <v>1874</v>
      </c>
      <c r="HN79" s="37">
        <f>Inflation_1800_2008!EH83</f>
        <v>5.4054054054054053</v>
      </c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s="29" customFormat="1" x14ac:dyDescent="0.4">
      <c r="A80" s="17"/>
      <c r="B80" s="28" t="s">
        <v>123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31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32">
        <v>1</v>
      </c>
      <c r="GM80" s="32">
        <v>1</v>
      </c>
      <c r="GN80" s="32">
        <v>1</v>
      </c>
      <c r="GO80" s="32">
        <v>1</v>
      </c>
      <c r="GP80" s="32">
        <v>1</v>
      </c>
      <c r="GQ80" s="32">
        <v>1</v>
      </c>
      <c r="GR80" s="32">
        <v>1</v>
      </c>
      <c r="GS80" s="32">
        <v>1</v>
      </c>
      <c r="GT80" s="32">
        <v>1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33">
        <v>9</v>
      </c>
      <c r="HD80" s="17">
        <v>1847</v>
      </c>
      <c r="HE80" s="17">
        <f>SUM(AX$4:HA$4)</f>
        <v>160</v>
      </c>
      <c r="HF80" s="2">
        <f t="shared" si="12"/>
        <v>9</v>
      </c>
      <c r="HG80" s="34">
        <f t="shared" si="13"/>
        <v>5.625</v>
      </c>
      <c r="HH80" s="35"/>
      <c r="HI80" s="35"/>
      <c r="HJ80" s="17"/>
      <c r="HK80" s="2">
        <f t="shared" si="14"/>
        <v>6</v>
      </c>
      <c r="HL80" s="2"/>
      <c r="HM80" s="2">
        <f t="shared" si="11"/>
        <v>1875</v>
      </c>
      <c r="HN80" s="37">
        <f>Inflation_1800_2008!EH84</f>
        <v>5.4054054054054053</v>
      </c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s="29" customFormat="1" x14ac:dyDescent="0.4">
      <c r="A81" s="17"/>
      <c r="B81" s="17" t="s">
        <v>124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31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32">
        <v>1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32">
        <v>1</v>
      </c>
      <c r="GH81" s="32">
        <v>1</v>
      </c>
      <c r="GI81" s="32">
        <v>1</v>
      </c>
      <c r="GJ81" s="32">
        <v>1</v>
      </c>
      <c r="GK81" s="32">
        <v>1</v>
      </c>
      <c r="GL81" s="32">
        <v>1</v>
      </c>
      <c r="GM81" s="32">
        <v>1</v>
      </c>
      <c r="GN81" s="32">
        <v>1</v>
      </c>
      <c r="GO81" s="32">
        <v>1</v>
      </c>
      <c r="GP81" s="2">
        <v>0</v>
      </c>
      <c r="GQ81" s="2">
        <v>0</v>
      </c>
      <c r="GR81" s="2">
        <v>0</v>
      </c>
      <c r="GS81" s="2">
        <v>0</v>
      </c>
      <c r="GT81" s="32">
        <v>1</v>
      </c>
      <c r="GU81" s="32">
        <v>1</v>
      </c>
      <c r="GV81" s="32">
        <v>1</v>
      </c>
      <c r="GW81" s="32">
        <v>1</v>
      </c>
      <c r="GX81" s="32">
        <v>1</v>
      </c>
      <c r="GY81" s="32">
        <v>1</v>
      </c>
      <c r="GZ81" s="17">
        <v>0</v>
      </c>
      <c r="HA81" s="17">
        <v>0</v>
      </c>
      <c r="HB81" s="17">
        <v>0</v>
      </c>
      <c r="HC81" s="33">
        <v>4</v>
      </c>
      <c r="HD81" s="17">
        <v>1960</v>
      </c>
      <c r="HE81" s="17">
        <f>SUM(FG$4:HA$4)</f>
        <v>47</v>
      </c>
      <c r="HF81" s="2">
        <f t="shared" si="12"/>
        <v>16</v>
      </c>
      <c r="HG81" s="34">
        <f t="shared" si="13"/>
        <v>34.042553191489361</v>
      </c>
      <c r="HH81" s="35"/>
      <c r="HI81" s="35"/>
      <c r="HJ81" s="17"/>
      <c r="HK81" s="2">
        <f t="shared" si="14"/>
        <v>7</v>
      </c>
      <c r="HL81" s="2"/>
      <c r="HM81" s="2">
        <f t="shared" si="11"/>
        <v>1876</v>
      </c>
      <c r="HN81" s="37">
        <f>Inflation_1800_2008!EH85</f>
        <v>8.1081081081081088</v>
      </c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s="29" customFormat="1" x14ac:dyDescent="0.4">
      <c r="A82" s="17"/>
      <c r="B82" s="17" t="s">
        <v>125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31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32">
        <v>1</v>
      </c>
      <c r="GH82" s="32">
        <v>1</v>
      </c>
      <c r="GI82" s="32">
        <v>1</v>
      </c>
      <c r="GJ82" s="32">
        <v>1</v>
      </c>
      <c r="GK82" s="32">
        <v>1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17">
        <v>0</v>
      </c>
      <c r="GV82" s="17">
        <v>0</v>
      </c>
      <c r="GW82" s="17">
        <v>0</v>
      </c>
      <c r="GX82" s="17">
        <v>0</v>
      </c>
      <c r="GY82" s="17">
        <v>0</v>
      </c>
      <c r="GZ82" s="17">
        <v>0</v>
      </c>
      <c r="HA82" s="17">
        <v>0</v>
      </c>
      <c r="HB82" s="17">
        <v>0</v>
      </c>
      <c r="HC82" s="33">
        <v>18</v>
      </c>
      <c r="HD82" s="17">
        <v>1965</v>
      </c>
      <c r="HE82" s="17">
        <f>SUM(FL$4:HA$4)</f>
        <v>42</v>
      </c>
      <c r="HF82" s="2">
        <f t="shared" si="12"/>
        <v>5</v>
      </c>
      <c r="HG82" s="34">
        <f t="shared" si="13"/>
        <v>11.904761904761905</v>
      </c>
      <c r="HH82" s="35"/>
      <c r="HI82" s="35"/>
      <c r="HJ82" s="17"/>
      <c r="HK82" s="2">
        <f t="shared" si="14"/>
        <v>8</v>
      </c>
      <c r="HL82" s="2"/>
      <c r="HM82" s="2">
        <f t="shared" si="11"/>
        <v>1877</v>
      </c>
      <c r="HN82" s="37">
        <f>Inflation_1800_2008!EH86</f>
        <v>13.513513513513514</v>
      </c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29" customFormat="1" x14ac:dyDescent="0.4">
      <c r="A83" s="17"/>
      <c r="B83" s="17" t="s">
        <v>126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>
        <v>0</v>
      </c>
      <c r="EY83" s="17">
        <v>0</v>
      </c>
      <c r="EZ83" s="17">
        <v>0</v>
      </c>
      <c r="FA83" s="17">
        <v>0</v>
      </c>
      <c r="FB83" s="17">
        <v>0</v>
      </c>
      <c r="FC83" s="17">
        <v>0</v>
      </c>
      <c r="FD83" s="31">
        <v>0</v>
      </c>
      <c r="FE83" s="17">
        <v>0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32">
        <v>1</v>
      </c>
      <c r="FN83" s="17">
        <v>0</v>
      </c>
      <c r="FO83" s="32">
        <v>1</v>
      </c>
      <c r="FP83" s="17">
        <v>0</v>
      </c>
      <c r="FQ83" s="32">
        <v>1</v>
      </c>
      <c r="FR83" s="17">
        <v>0</v>
      </c>
      <c r="FS83" s="17">
        <v>0</v>
      </c>
      <c r="FT83" s="17">
        <v>0</v>
      </c>
      <c r="FU83" s="32">
        <v>1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32">
        <v>1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0</v>
      </c>
      <c r="GW83" s="17">
        <v>0</v>
      </c>
      <c r="GX83" s="17">
        <v>0</v>
      </c>
      <c r="GY83" s="17">
        <v>0</v>
      </c>
      <c r="GZ83" s="17">
        <v>0</v>
      </c>
      <c r="HA83" s="17">
        <v>0</v>
      </c>
      <c r="HB83" s="17">
        <v>0</v>
      </c>
      <c r="HC83" s="33">
        <v>11</v>
      </c>
      <c r="HD83" s="17">
        <v>1957</v>
      </c>
      <c r="HE83" s="17">
        <f>SUM(FD$4:HA$4)</f>
        <v>50</v>
      </c>
      <c r="HF83" s="2">
        <f t="shared" si="12"/>
        <v>5</v>
      </c>
      <c r="HG83" s="34">
        <f t="shared" si="13"/>
        <v>10</v>
      </c>
      <c r="HH83" s="35"/>
      <c r="HI83" s="35"/>
      <c r="HJ83" s="17"/>
      <c r="HK83" s="2">
        <f t="shared" si="14"/>
        <v>9</v>
      </c>
      <c r="HL83" s="2"/>
      <c r="HM83" s="2">
        <f t="shared" si="11"/>
        <v>1878</v>
      </c>
      <c r="HN83" s="37">
        <f>Inflation_1800_2008!EH87</f>
        <v>13.513513513513514</v>
      </c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29" customFormat="1" x14ac:dyDescent="0.4">
      <c r="A84" s="17"/>
      <c r="B84" s="17" t="s">
        <v>127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17">
        <v>0</v>
      </c>
      <c r="FE84" s="31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32">
        <v>1</v>
      </c>
      <c r="GG84" s="32">
        <v>1</v>
      </c>
      <c r="GH84" s="32">
        <v>1</v>
      </c>
      <c r="GI84" s="32">
        <v>1</v>
      </c>
      <c r="GJ84" s="2">
        <v>0</v>
      </c>
      <c r="GK84" s="2">
        <v>0</v>
      </c>
      <c r="GL84" s="32">
        <v>1</v>
      </c>
      <c r="GM84" s="32">
        <v>1</v>
      </c>
      <c r="GN84" s="32">
        <v>1</v>
      </c>
      <c r="GO84" s="32">
        <v>1</v>
      </c>
      <c r="GP84" s="32">
        <v>1</v>
      </c>
      <c r="GQ84" s="32">
        <v>1</v>
      </c>
      <c r="GR84" s="32">
        <v>1</v>
      </c>
      <c r="GS84" s="32">
        <v>1</v>
      </c>
      <c r="GT84" s="2">
        <v>0</v>
      </c>
      <c r="GU84" s="17">
        <v>0</v>
      </c>
      <c r="GV84" s="17">
        <v>0</v>
      </c>
      <c r="GW84" s="17">
        <v>0</v>
      </c>
      <c r="GX84" s="17">
        <v>0</v>
      </c>
      <c r="GY84" s="17">
        <v>0</v>
      </c>
      <c r="GZ84" s="17">
        <v>0</v>
      </c>
      <c r="HA84" s="17">
        <v>0</v>
      </c>
      <c r="HB84" s="17">
        <v>0</v>
      </c>
      <c r="HC84" s="33">
        <v>10</v>
      </c>
      <c r="HD84" s="17">
        <v>1958</v>
      </c>
      <c r="HE84" s="17">
        <f>SUM(FE$4:HA$4)</f>
        <v>49</v>
      </c>
      <c r="HF84" s="2">
        <f t="shared" si="12"/>
        <v>12</v>
      </c>
      <c r="HG84" s="34">
        <f t="shared" si="13"/>
        <v>24.489795918367346</v>
      </c>
      <c r="HH84" s="35"/>
      <c r="HI84" s="35"/>
      <c r="HJ84" s="17"/>
      <c r="HK84" s="2">
        <f t="shared" si="14"/>
        <v>10</v>
      </c>
      <c r="HL84" s="2"/>
      <c r="HM84" s="2">
        <f t="shared" si="11"/>
        <v>1879</v>
      </c>
      <c r="HN84" s="37">
        <f>Inflation_1800_2008!EH88</f>
        <v>8.1081081081081088</v>
      </c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29" customFormat="1" x14ac:dyDescent="0.4">
      <c r="A85" s="17"/>
      <c r="B85" s="17" t="s">
        <v>128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31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32">
        <v>1</v>
      </c>
      <c r="GE85" s="32">
        <v>1</v>
      </c>
      <c r="GF85" s="32">
        <v>1</v>
      </c>
      <c r="GG85" s="32">
        <v>1</v>
      </c>
      <c r="GH85" s="32">
        <v>1</v>
      </c>
      <c r="GI85" s="32">
        <v>1</v>
      </c>
      <c r="GJ85" s="32">
        <v>1</v>
      </c>
      <c r="GK85" s="32">
        <v>1</v>
      </c>
      <c r="GL85" s="32">
        <v>1</v>
      </c>
      <c r="GM85" s="32">
        <v>1</v>
      </c>
      <c r="GN85" s="32">
        <v>1</v>
      </c>
      <c r="GO85" s="32">
        <v>1</v>
      </c>
      <c r="GP85" s="32">
        <v>1</v>
      </c>
      <c r="GQ85" s="32">
        <v>1</v>
      </c>
      <c r="GR85" s="32">
        <v>1</v>
      </c>
      <c r="GS85" s="32">
        <v>1</v>
      </c>
      <c r="GT85" s="32">
        <v>1</v>
      </c>
      <c r="GU85" s="32">
        <v>1</v>
      </c>
      <c r="GV85" s="32">
        <v>1</v>
      </c>
      <c r="GW85" s="32">
        <v>1</v>
      </c>
      <c r="GX85" s="32">
        <v>1</v>
      </c>
      <c r="GY85" s="32">
        <v>1</v>
      </c>
      <c r="GZ85" s="32">
        <v>1</v>
      </c>
      <c r="HA85" s="32">
        <v>1</v>
      </c>
      <c r="HB85" s="32">
        <v>1</v>
      </c>
      <c r="HC85" s="33">
        <v>1</v>
      </c>
      <c r="HD85" s="17">
        <v>1974</v>
      </c>
      <c r="HE85" s="17">
        <f>SUM(FU$4:HA$4)</f>
        <v>33</v>
      </c>
      <c r="HF85" s="2">
        <f t="shared" si="12"/>
        <v>24</v>
      </c>
      <c r="HG85" s="34">
        <f t="shared" si="13"/>
        <v>72.727272727272734</v>
      </c>
      <c r="HH85" s="35"/>
      <c r="HI85" s="35"/>
      <c r="HJ85" s="17"/>
      <c r="HK85" s="2">
        <f t="shared" si="14"/>
        <v>11</v>
      </c>
      <c r="HL85" s="2"/>
      <c r="HM85" s="2">
        <f t="shared" si="11"/>
        <v>1880</v>
      </c>
      <c r="HN85" s="37">
        <f>Inflation_1800_2008!EH89</f>
        <v>8.1081081081081088</v>
      </c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s="29" customFormat="1" x14ac:dyDescent="0.4">
      <c r="A86" s="17"/>
      <c r="B86" s="28" t="s">
        <v>129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31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32">
        <v>1</v>
      </c>
      <c r="CA86" s="32">
        <v>1</v>
      </c>
      <c r="CB86" s="32">
        <v>1</v>
      </c>
      <c r="CC86" s="32">
        <v>1</v>
      </c>
      <c r="CD86" s="32">
        <v>1</v>
      </c>
      <c r="CE86" s="32">
        <v>1</v>
      </c>
      <c r="CF86" s="32">
        <v>1</v>
      </c>
      <c r="CG86" s="32">
        <v>1</v>
      </c>
      <c r="CH86" s="32">
        <v>1</v>
      </c>
      <c r="CI86" s="32">
        <v>1</v>
      </c>
      <c r="CJ86" s="32">
        <v>1</v>
      </c>
      <c r="CK86" s="32">
        <v>1</v>
      </c>
      <c r="CL86" s="32">
        <v>1</v>
      </c>
      <c r="CM86" s="32">
        <v>1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32">
        <v>1</v>
      </c>
      <c r="DL86" s="2">
        <v>0</v>
      </c>
      <c r="DM86" s="32">
        <v>1</v>
      </c>
      <c r="DN86" s="32">
        <v>1</v>
      </c>
      <c r="DO86" s="2">
        <v>0</v>
      </c>
      <c r="DP86" s="32">
        <v>1</v>
      </c>
      <c r="DQ86" s="32">
        <v>1</v>
      </c>
      <c r="DR86" s="32">
        <v>1</v>
      </c>
      <c r="DS86" s="32">
        <v>1</v>
      </c>
      <c r="DT86" s="32">
        <v>1</v>
      </c>
      <c r="DU86" s="32">
        <v>1</v>
      </c>
      <c r="DV86" s="32">
        <v>1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32">
        <v>1</v>
      </c>
      <c r="EF86" s="32">
        <v>1</v>
      </c>
      <c r="EG86" s="32">
        <v>1</v>
      </c>
      <c r="EH86" s="32">
        <v>1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32">
        <v>1</v>
      </c>
      <c r="FK86" s="2">
        <v>0</v>
      </c>
      <c r="FL86" s="2">
        <v>0</v>
      </c>
      <c r="FM86" s="2">
        <v>0</v>
      </c>
      <c r="FN86" s="2">
        <v>0</v>
      </c>
      <c r="FO86" s="32">
        <v>1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32">
        <v>1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32">
        <v>1</v>
      </c>
      <c r="GI86" s="32">
        <v>1</v>
      </c>
      <c r="GJ86" s="32">
        <v>1</v>
      </c>
      <c r="GK86" s="32">
        <v>1</v>
      </c>
      <c r="GL86" s="32">
        <v>1</v>
      </c>
      <c r="GM86" s="32">
        <v>1</v>
      </c>
      <c r="GN86" s="32">
        <v>1</v>
      </c>
      <c r="GO86" s="32">
        <v>1</v>
      </c>
      <c r="GP86" s="32">
        <v>1</v>
      </c>
      <c r="GQ86" s="32">
        <v>1</v>
      </c>
      <c r="GR86" s="32">
        <v>1</v>
      </c>
      <c r="GS86" s="32">
        <v>1</v>
      </c>
      <c r="GT86" s="32">
        <v>1</v>
      </c>
      <c r="GU86" s="32">
        <v>1</v>
      </c>
      <c r="GV86" s="32">
        <v>1</v>
      </c>
      <c r="GW86" s="32">
        <v>1</v>
      </c>
      <c r="GX86" s="32">
        <v>1</v>
      </c>
      <c r="GY86" s="32">
        <v>1</v>
      </c>
      <c r="GZ86" s="17">
        <v>0</v>
      </c>
      <c r="HA86" s="17">
        <v>0</v>
      </c>
      <c r="HB86" s="17">
        <v>0</v>
      </c>
      <c r="HC86" s="33">
        <v>4</v>
      </c>
      <c r="HD86" s="17">
        <v>1847</v>
      </c>
      <c r="HE86" s="17">
        <f>SUM(AX$4:HA$4)</f>
        <v>160</v>
      </c>
      <c r="HF86" s="2">
        <f t="shared" si="12"/>
        <v>49</v>
      </c>
      <c r="HG86" s="34">
        <f t="shared" si="13"/>
        <v>30.625</v>
      </c>
      <c r="HH86" s="35"/>
      <c r="HI86" s="35"/>
      <c r="HJ86" s="17"/>
      <c r="HK86" s="2">
        <f t="shared" si="14"/>
        <v>12</v>
      </c>
      <c r="HL86" s="2"/>
      <c r="HM86" s="2">
        <f t="shared" si="11"/>
        <v>1881</v>
      </c>
      <c r="HN86" s="37">
        <f>Inflation_1800_2008!EH90</f>
        <v>5.4054054054054053</v>
      </c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s="29" customFormat="1" x14ac:dyDescent="0.4">
      <c r="A87" s="17"/>
      <c r="B87" s="17" t="s">
        <v>130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31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32">
        <v>1</v>
      </c>
      <c r="GC87" s="32">
        <v>1</v>
      </c>
      <c r="GD87" s="32">
        <v>1</v>
      </c>
      <c r="GE87" s="32">
        <v>1</v>
      </c>
      <c r="GF87" s="32">
        <v>1</v>
      </c>
      <c r="GG87" s="32">
        <v>1</v>
      </c>
      <c r="GH87" s="32">
        <v>1</v>
      </c>
      <c r="GI87" s="32">
        <v>1</v>
      </c>
      <c r="GJ87" s="32">
        <v>1</v>
      </c>
      <c r="GK87" s="32">
        <v>1</v>
      </c>
      <c r="GL87" s="32">
        <v>1</v>
      </c>
      <c r="GM87" s="32">
        <v>1</v>
      </c>
      <c r="GN87" s="32">
        <v>1</v>
      </c>
      <c r="GO87" s="32">
        <v>1</v>
      </c>
      <c r="GP87" s="32">
        <v>1</v>
      </c>
      <c r="GQ87" s="32">
        <v>1</v>
      </c>
      <c r="GR87" s="32">
        <v>1</v>
      </c>
      <c r="GS87" s="32">
        <v>1</v>
      </c>
      <c r="GT87" s="32">
        <v>1</v>
      </c>
      <c r="GU87" s="32">
        <v>1</v>
      </c>
      <c r="GV87" s="32">
        <v>1</v>
      </c>
      <c r="GW87" s="32">
        <v>1</v>
      </c>
      <c r="GX87" s="17">
        <v>0</v>
      </c>
      <c r="GY87" s="17">
        <v>0</v>
      </c>
      <c r="GZ87" s="17">
        <v>0</v>
      </c>
      <c r="HA87" s="17">
        <v>0</v>
      </c>
      <c r="HB87" s="17">
        <v>0</v>
      </c>
      <c r="HC87" s="33">
        <v>6</v>
      </c>
      <c r="HD87" s="17">
        <v>1960</v>
      </c>
      <c r="HE87" s="17">
        <f>SUM(FG$4:HA$4)</f>
        <v>47</v>
      </c>
      <c r="HF87" s="2">
        <f t="shared" si="12"/>
        <v>22</v>
      </c>
      <c r="HG87" s="34">
        <f t="shared" si="13"/>
        <v>46.808510638297875</v>
      </c>
      <c r="HH87" s="35"/>
      <c r="HI87" s="35"/>
      <c r="HJ87" s="17"/>
      <c r="HK87" s="2">
        <f t="shared" si="14"/>
        <v>13</v>
      </c>
      <c r="HL87" s="2"/>
      <c r="HM87" s="2">
        <f t="shared" si="11"/>
        <v>1882</v>
      </c>
      <c r="HN87" s="37">
        <f>Inflation_1800_2008!EH91</f>
        <v>8.1081081081081088</v>
      </c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s="29" customFormat="1" x14ac:dyDescent="0.4">
      <c r="A88" s="17"/>
      <c r="B88" s="17" t="s">
        <v>131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31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32">
        <v>1</v>
      </c>
      <c r="GD88" s="2">
        <v>1</v>
      </c>
      <c r="GE88" s="2">
        <v>0</v>
      </c>
      <c r="GF88" s="2">
        <v>0</v>
      </c>
      <c r="GG88" s="2">
        <v>0</v>
      </c>
      <c r="GH88" s="2">
        <v>0</v>
      </c>
      <c r="GI88" s="32">
        <v>1</v>
      </c>
      <c r="GJ88" s="2">
        <v>0</v>
      </c>
      <c r="GK88" s="2">
        <v>0</v>
      </c>
      <c r="GL88" s="2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2">
        <v>0</v>
      </c>
      <c r="GS88" s="2">
        <v>0</v>
      </c>
      <c r="GT88" s="2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33">
        <v>10</v>
      </c>
      <c r="HD88" s="17">
        <v>1964</v>
      </c>
      <c r="HE88" s="17">
        <f>SUM(FK$4:HA$4)</f>
        <v>43</v>
      </c>
      <c r="HF88" s="2">
        <f t="shared" si="12"/>
        <v>3</v>
      </c>
      <c r="HG88" s="34">
        <f t="shared" si="13"/>
        <v>6.9767441860465116</v>
      </c>
      <c r="HH88" s="35"/>
      <c r="HI88" s="35"/>
      <c r="HJ88" s="17"/>
      <c r="HK88" s="2">
        <f t="shared" si="14"/>
        <v>14</v>
      </c>
      <c r="HL88" s="2"/>
      <c r="HM88" s="2">
        <f t="shared" si="11"/>
        <v>1883</v>
      </c>
      <c r="HN88" s="37">
        <f>Inflation_1800_2008!EH92</f>
        <v>5.4054054054054053</v>
      </c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s="29" customFormat="1" x14ac:dyDescent="0.4">
      <c r="A89" s="17"/>
      <c r="B89" s="17" t="s">
        <v>132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31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32">
        <v>1</v>
      </c>
      <c r="GN89" s="32">
        <v>1</v>
      </c>
      <c r="GO89" s="32">
        <v>1</v>
      </c>
      <c r="GP89" s="32">
        <v>1</v>
      </c>
      <c r="GQ89" s="32">
        <v>1</v>
      </c>
      <c r="GR89" s="2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33">
        <v>12</v>
      </c>
      <c r="HD89" s="17">
        <v>1958</v>
      </c>
      <c r="HE89" s="17">
        <f>SUM(FE$4:HA$4)</f>
        <v>49</v>
      </c>
      <c r="HF89" s="2">
        <f t="shared" si="12"/>
        <v>5</v>
      </c>
      <c r="HG89" s="34">
        <f t="shared" si="13"/>
        <v>10.204081632653061</v>
      </c>
      <c r="HH89" s="35"/>
      <c r="HI89" s="35"/>
      <c r="HJ89" s="17"/>
      <c r="HK89" s="2">
        <f t="shared" si="14"/>
        <v>15</v>
      </c>
      <c r="HL89" s="2"/>
      <c r="HM89" s="2">
        <f t="shared" si="11"/>
        <v>1884</v>
      </c>
      <c r="HN89" s="37">
        <f>Inflation_1800_2008!EH93</f>
        <v>5.4054054054054053</v>
      </c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s="29" customFormat="1" x14ac:dyDescent="0.4">
      <c r="A90" s="17"/>
      <c r="B90" s="17" t="s">
        <v>133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31">
        <v>0</v>
      </c>
      <c r="FW90" s="2">
        <v>0</v>
      </c>
      <c r="FX90" s="2">
        <v>0</v>
      </c>
      <c r="FY90" s="2">
        <v>0</v>
      </c>
      <c r="FZ90" s="2">
        <v>0</v>
      </c>
      <c r="GA90" s="2">
        <v>1</v>
      </c>
      <c r="GB90" s="2">
        <v>0</v>
      </c>
      <c r="GC90" s="2">
        <v>0</v>
      </c>
      <c r="GD90" s="32">
        <v>1</v>
      </c>
      <c r="GE90" s="32">
        <v>1</v>
      </c>
      <c r="GF90" s="32">
        <v>1</v>
      </c>
      <c r="GG90" s="32">
        <v>1</v>
      </c>
      <c r="GH90" s="32">
        <v>1</v>
      </c>
      <c r="GI90" s="32">
        <v>1</v>
      </c>
      <c r="GJ90" s="32">
        <v>1</v>
      </c>
      <c r="GK90" s="32">
        <v>1</v>
      </c>
      <c r="GL90" s="32">
        <v>1</v>
      </c>
      <c r="GM90" s="32">
        <v>1</v>
      </c>
      <c r="GN90" s="2">
        <v>0</v>
      </c>
      <c r="GO90" s="2">
        <v>0</v>
      </c>
      <c r="GP90" s="2">
        <v>0</v>
      </c>
      <c r="GQ90" s="2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0</v>
      </c>
      <c r="GW90" s="17">
        <v>0</v>
      </c>
      <c r="GX90" s="17">
        <v>0</v>
      </c>
      <c r="GY90" s="17">
        <v>0</v>
      </c>
      <c r="GZ90" s="17">
        <v>0</v>
      </c>
      <c r="HA90" s="17">
        <v>0</v>
      </c>
      <c r="HB90" s="17">
        <v>0</v>
      </c>
      <c r="HC90" s="33">
        <v>16</v>
      </c>
      <c r="HD90" s="17">
        <v>1975</v>
      </c>
      <c r="HE90" s="17">
        <f>SUM(FV$4:HA$4)</f>
        <v>32</v>
      </c>
      <c r="HF90" s="2">
        <f t="shared" si="12"/>
        <v>11</v>
      </c>
      <c r="HG90" s="34">
        <f t="shared" si="13"/>
        <v>34.375</v>
      </c>
      <c r="HH90" s="35"/>
      <c r="HI90" s="35"/>
      <c r="HJ90" s="17"/>
      <c r="HK90" s="2">
        <f t="shared" si="14"/>
        <v>16</v>
      </c>
      <c r="HL90" s="2"/>
      <c r="HM90" s="2">
        <f t="shared" si="11"/>
        <v>1885</v>
      </c>
      <c r="HN90" s="37">
        <f>Inflation_1800_2008!EH94</f>
        <v>0</v>
      </c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29" customFormat="1" x14ac:dyDescent="0.4">
      <c r="A91" s="17"/>
      <c r="B91" s="17" t="s">
        <v>134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31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32">
        <v>1</v>
      </c>
      <c r="GD91" s="32">
        <v>1</v>
      </c>
      <c r="GE91" s="32">
        <v>1</v>
      </c>
      <c r="GF91" s="32">
        <v>1</v>
      </c>
      <c r="GG91" s="32">
        <v>1</v>
      </c>
      <c r="GH91" s="32">
        <v>1</v>
      </c>
      <c r="GI91" s="32">
        <v>1</v>
      </c>
      <c r="GJ91" s="32">
        <v>1</v>
      </c>
      <c r="GK91" s="32">
        <v>1</v>
      </c>
      <c r="GL91" s="32">
        <v>1</v>
      </c>
      <c r="GM91" s="17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17">
        <v>0</v>
      </c>
      <c r="GV91" s="17">
        <v>0</v>
      </c>
      <c r="GW91" s="17">
        <v>0</v>
      </c>
      <c r="GX91" s="17">
        <v>0</v>
      </c>
      <c r="GY91" s="17">
        <v>0</v>
      </c>
      <c r="GZ91" s="17">
        <v>0</v>
      </c>
      <c r="HA91" s="17">
        <v>0</v>
      </c>
      <c r="HB91" s="17">
        <v>0</v>
      </c>
      <c r="HC91" s="33">
        <v>17</v>
      </c>
      <c r="HD91" s="17">
        <v>1960</v>
      </c>
      <c r="HE91" s="17">
        <f>SUM(FG$4:HA$4)</f>
        <v>47</v>
      </c>
      <c r="HF91" s="2">
        <f t="shared" si="12"/>
        <v>10</v>
      </c>
      <c r="HG91" s="34">
        <f t="shared" si="13"/>
        <v>21.276595744680851</v>
      </c>
      <c r="HH91" s="35"/>
      <c r="HI91" s="35"/>
      <c r="HJ91" s="17"/>
      <c r="HK91" s="2">
        <f t="shared" si="14"/>
        <v>17</v>
      </c>
      <c r="HL91" s="2"/>
      <c r="HM91" s="2">
        <f t="shared" si="11"/>
        <v>1886</v>
      </c>
      <c r="HN91" s="37">
        <f>Inflation_1800_2008!EH95</f>
        <v>0</v>
      </c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29" customFormat="1" x14ac:dyDescent="0.4">
      <c r="A92" s="17"/>
      <c r="B92" s="17" t="s">
        <v>135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31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32">
        <v>1</v>
      </c>
      <c r="GI92" s="32">
        <v>1</v>
      </c>
      <c r="GJ92" s="32">
        <v>1</v>
      </c>
      <c r="GK92" s="32">
        <v>1</v>
      </c>
      <c r="GL92" s="32">
        <v>1</v>
      </c>
      <c r="GM92" s="32">
        <v>1</v>
      </c>
      <c r="GN92" s="32">
        <v>1</v>
      </c>
      <c r="GO92" s="32">
        <v>1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0</v>
      </c>
      <c r="GX92" s="17">
        <v>0</v>
      </c>
      <c r="GY92" s="17">
        <v>0</v>
      </c>
      <c r="GZ92" s="17">
        <v>0</v>
      </c>
      <c r="HA92" s="17">
        <v>0</v>
      </c>
      <c r="HB92" s="17">
        <v>0</v>
      </c>
      <c r="HC92" s="33">
        <v>14</v>
      </c>
      <c r="HD92" s="17">
        <v>1975</v>
      </c>
      <c r="HE92" s="17">
        <f>SUM(FV$4:HA$4)</f>
        <v>32</v>
      </c>
      <c r="HF92" s="2">
        <f t="shared" si="12"/>
        <v>8</v>
      </c>
      <c r="HG92" s="34">
        <f t="shared" si="13"/>
        <v>25</v>
      </c>
      <c r="HH92" s="35"/>
      <c r="HI92" s="35"/>
      <c r="HJ92" s="17"/>
      <c r="HK92" s="2">
        <f t="shared" si="14"/>
        <v>18</v>
      </c>
      <c r="HL92" s="2"/>
      <c r="HM92" s="2">
        <f t="shared" si="11"/>
        <v>1887</v>
      </c>
      <c r="HN92" s="37">
        <f>Inflation_1800_2008!EH96</f>
        <v>5.5555555555555554</v>
      </c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29" customFormat="1" x14ac:dyDescent="0.4">
      <c r="A93" s="17"/>
      <c r="B93" s="17" t="s">
        <v>136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31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32">
        <v>1</v>
      </c>
      <c r="GC93" s="32">
        <v>1</v>
      </c>
      <c r="GD93" s="32">
        <v>1</v>
      </c>
      <c r="GE93" s="32">
        <v>1</v>
      </c>
      <c r="GF93" s="32">
        <v>1</v>
      </c>
      <c r="GG93" s="17">
        <v>0</v>
      </c>
      <c r="GH93" s="17">
        <v>0</v>
      </c>
      <c r="GI93" s="17">
        <v>0</v>
      </c>
      <c r="GJ93" s="17">
        <v>0</v>
      </c>
      <c r="GK93" s="32">
        <v>1</v>
      </c>
      <c r="GL93" s="17">
        <v>0</v>
      </c>
      <c r="GM93" s="32">
        <v>1</v>
      </c>
      <c r="GN93" s="32">
        <v>1</v>
      </c>
      <c r="GO93" s="32">
        <v>1</v>
      </c>
      <c r="GP93" s="32">
        <v>1</v>
      </c>
      <c r="GQ93" s="32">
        <v>1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0</v>
      </c>
      <c r="GX93" s="17">
        <v>0</v>
      </c>
      <c r="GY93" s="17">
        <v>0</v>
      </c>
      <c r="GZ93" s="17">
        <v>0</v>
      </c>
      <c r="HA93" s="17">
        <v>0</v>
      </c>
      <c r="HB93" s="17">
        <v>0</v>
      </c>
      <c r="HC93" s="33">
        <v>12</v>
      </c>
      <c r="HD93" s="17">
        <v>1960</v>
      </c>
      <c r="HE93" s="17">
        <f>SUM(FG$4:HA$4)</f>
        <v>47</v>
      </c>
      <c r="HF93" s="2">
        <f t="shared" si="12"/>
        <v>11</v>
      </c>
      <c r="HG93" s="34">
        <f t="shared" si="13"/>
        <v>23.404255319148938</v>
      </c>
      <c r="HH93" s="35"/>
      <c r="HI93" s="35"/>
      <c r="HJ93" s="17"/>
      <c r="HK93" s="2">
        <f t="shared" si="14"/>
        <v>19</v>
      </c>
      <c r="HL93" s="2"/>
      <c r="HM93" s="2">
        <f t="shared" si="11"/>
        <v>1888</v>
      </c>
      <c r="HN93" s="37">
        <f>Inflation_1800_2008!EH97</f>
        <v>2.7777777777777777</v>
      </c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29" customFormat="1" x14ac:dyDescent="0.4">
      <c r="A94" s="17"/>
      <c r="B94" s="17" t="s">
        <v>137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31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17">
        <v>0</v>
      </c>
      <c r="GE94" s="17">
        <v>0</v>
      </c>
      <c r="GF94" s="17">
        <v>0</v>
      </c>
      <c r="GG94" s="17">
        <v>0</v>
      </c>
      <c r="GH94" s="17">
        <v>0</v>
      </c>
      <c r="GI94" s="17">
        <v>0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2">
        <v>0</v>
      </c>
      <c r="GR94" s="2">
        <v>0</v>
      </c>
      <c r="GS94" s="2">
        <v>0</v>
      </c>
      <c r="GT94" s="2">
        <v>0</v>
      </c>
      <c r="GU94" s="32">
        <v>1</v>
      </c>
      <c r="GV94" s="32">
        <v>1</v>
      </c>
      <c r="GW94" s="32">
        <v>1</v>
      </c>
      <c r="GX94" s="17">
        <v>0</v>
      </c>
      <c r="GY94" s="17">
        <v>0</v>
      </c>
      <c r="GZ94" s="17">
        <v>0</v>
      </c>
      <c r="HA94" s="17">
        <v>0</v>
      </c>
      <c r="HB94" s="17">
        <v>0</v>
      </c>
      <c r="HC94" s="33">
        <v>6</v>
      </c>
      <c r="HD94" s="17">
        <v>1976</v>
      </c>
      <c r="HE94" s="17">
        <f>SUM(FW$4:HA$4)</f>
        <v>31</v>
      </c>
      <c r="HF94" s="2">
        <f t="shared" si="12"/>
        <v>3</v>
      </c>
      <c r="HG94" s="34">
        <f t="shared" si="13"/>
        <v>9.67741935483871</v>
      </c>
      <c r="HH94" s="35"/>
      <c r="HI94" s="35"/>
      <c r="HJ94" s="17"/>
      <c r="HK94" s="2">
        <f t="shared" si="14"/>
        <v>20</v>
      </c>
      <c r="HL94" s="2"/>
      <c r="HM94" s="2">
        <f t="shared" si="11"/>
        <v>1889</v>
      </c>
      <c r="HN94" s="37">
        <f>Inflation_1800_2008!EH98</f>
        <v>8.3333333333333321</v>
      </c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29" customFormat="1" x14ac:dyDescent="0.4">
      <c r="A95" s="17"/>
      <c r="B95" s="17" t="s">
        <v>138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31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32">
        <v>1</v>
      </c>
      <c r="GE95" s="32">
        <v>1</v>
      </c>
      <c r="GF95" s="17">
        <v>0</v>
      </c>
      <c r="GG95" s="32">
        <v>1</v>
      </c>
      <c r="GH95" s="32">
        <v>1</v>
      </c>
      <c r="GI95" s="32">
        <v>1</v>
      </c>
      <c r="GJ95" s="32">
        <v>1</v>
      </c>
      <c r="GK95" s="32">
        <v>1</v>
      </c>
      <c r="GL95" s="32">
        <v>1</v>
      </c>
      <c r="GM95" s="32">
        <v>1</v>
      </c>
      <c r="GN95" s="32">
        <v>1</v>
      </c>
      <c r="GO95" s="32">
        <v>1</v>
      </c>
      <c r="GP95" s="32">
        <v>1</v>
      </c>
      <c r="GQ95" s="32">
        <v>1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33">
        <v>12</v>
      </c>
      <c r="HD95" s="17">
        <v>1961</v>
      </c>
      <c r="HE95" s="17">
        <f>SUM(FH$4:HA$4)</f>
        <v>46</v>
      </c>
      <c r="HF95" s="2">
        <f t="shared" si="12"/>
        <v>13</v>
      </c>
      <c r="HG95" s="34">
        <f t="shared" si="13"/>
        <v>28.260869565217391</v>
      </c>
      <c r="HH95" s="35"/>
      <c r="HI95" s="35"/>
      <c r="HJ95" s="17"/>
      <c r="HK95" s="2">
        <f t="shared" si="14"/>
        <v>21</v>
      </c>
      <c r="HL95" s="2"/>
      <c r="HM95" s="2">
        <f t="shared" si="11"/>
        <v>1890</v>
      </c>
      <c r="HN95" s="37">
        <f>Inflation_1800_2008!EH99</f>
        <v>2.7777777777777777</v>
      </c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29" customFormat="1" x14ac:dyDescent="0.4">
      <c r="A96" s="17"/>
      <c r="B96" s="17" t="s">
        <v>139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31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32">
        <v>1</v>
      </c>
      <c r="GA96" s="32">
        <v>1</v>
      </c>
      <c r="GB96" s="32">
        <v>1</v>
      </c>
      <c r="GC96" s="32">
        <v>1</v>
      </c>
      <c r="GD96" s="32">
        <v>1</v>
      </c>
      <c r="GE96" s="32">
        <v>1</v>
      </c>
      <c r="GF96" s="32">
        <v>1</v>
      </c>
      <c r="GG96" s="32">
        <v>1</v>
      </c>
      <c r="GH96" s="32">
        <v>1</v>
      </c>
      <c r="GI96" s="32">
        <v>1</v>
      </c>
      <c r="GJ96" s="32">
        <v>1</v>
      </c>
      <c r="GK96" s="32">
        <v>1</v>
      </c>
      <c r="GL96" s="32">
        <v>1</v>
      </c>
      <c r="GM96" s="32">
        <v>1</v>
      </c>
      <c r="GN96" s="32">
        <v>1</v>
      </c>
      <c r="GO96" s="32">
        <v>1</v>
      </c>
      <c r="GP96" s="32">
        <v>1</v>
      </c>
      <c r="GQ96" s="32">
        <v>1</v>
      </c>
      <c r="GR96" s="32">
        <v>1</v>
      </c>
      <c r="GS96" s="32">
        <v>1</v>
      </c>
      <c r="GT96" s="32">
        <v>1</v>
      </c>
      <c r="GU96" s="32">
        <v>1</v>
      </c>
      <c r="GV96" s="32">
        <v>1</v>
      </c>
      <c r="GW96" s="32">
        <v>1</v>
      </c>
      <c r="GX96" s="32">
        <v>1</v>
      </c>
      <c r="GY96" s="32">
        <v>1</v>
      </c>
      <c r="GZ96" s="32">
        <v>1</v>
      </c>
      <c r="HA96" s="32">
        <v>1</v>
      </c>
      <c r="HB96" s="32">
        <v>1</v>
      </c>
      <c r="HC96" s="33">
        <v>1</v>
      </c>
      <c r="HD96" s="17">
        <v>1955</v>
      </c>
      <c r="HE96" s="17">
        <f>SUM(FB$4:HA$4)</f>
        <v>52</v>
      </c>
      <c r="HF96" s="2">
        <f t="shared" si="12"/>
        <v>28</v>
      </c>
      <c r="HG96" s="34">
        <f t="shared" si="13"/>
        <v>53.846153846153847</v>
      </c>
      <c r="HH96" s="35"/>
      <c r="HI96" s="35"/>
      <c r="HJ96" s="17"/>
      <c r="HK96" s="2">
        <f t="shared" si="14"/>
        <v>22</v>
      </c>
      <c r="HL96" s="2"/>
      <c r="HM96" s="2">
        <f t="shared" si="11"/>
        <v>1891</v>
      </c>
      <c r="HN96" s="37">
        <f>Inflation_1800_2008!EH100</f>
        <v>13.888888888888889</v>
      </c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29" customFormat="1" x14ac:dyDescent="0.4">
      <c r="A97" s="17"/>
      <c r="B97" s="17" t="s">
        <v>140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31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32">
        <v>1</v>
      </c>
      <c r="GA97" s="32">
        <v>1</v>
      </c>
      <c r="GB97" s="2">
        <v>0</v>
      </c>
      <c r="GC97" s="32">
        <v>1</v>
      </c>
      <c r="GD97" s="32">
        <v>1</v>
      </c>
      <c r="GE97" s="32">
        <v>1</v>
      </c>
      <c r="GF97" s="2">
        <v>0</v>
      </c>
      <c r="GG97" s="2">
        <v>0</v>
      </c>
      <c r="GH97" s="2">
        <v>0</v>
      </c>
      <c r="GI97" s="32">
        <v>1</v>
      </c>
      <c r="GJ97" s="2">
        <v>0</v>
      </c>
      <c r="GK97" s="2">
        <v>0</v>
      </c>
      <c r="GL97" s="32">
        <v>1</v>
      </c>
      <c r="GM97" s="32">
        <v>1</v>
      </c>
      <c r="GN97" s="32">
        <v>1</v>
      </c>
      <c r="GO97" s="32">
        <v>1</v>
      </c>
      <c r="GP97" s="32">
        <v>1</v>
      </c>
      <c r="GQ97" s="32">
        <v>1</v>
      </c>
      <c r="GR97" s="32">
        <v>1</v>
      </c>
      <c r="GS97" s="2">
        <v>0</v>
      </c>
      <c r="GT97" s="2">
        <v>0</v>
      </c>
      <c r="GU97" s="17">
        <v>0</v>
      </c>
      <c r="GV97" s="17">
        <v>0</v>
      </c>
      <c r="GW97" s="17">
        <v>0</v>
      </c>
      <c r="GX97" s="17">
        <v>0</v>
      </c>
      <c r="GY97" s="17">
        <v>0</v>
      </c>
      <c r="GZ97" s="17">
        <v>0</v>
      </c>
      <c r="HA97" s="17">
        <v>0</v>
      </c>
      <c r="HB97" s="17">
        <v>0</v>
      </c>
      <c r="HC97" s="33">
        <v>11</v>
      </c>
      <c r="HD97" s="17">
        <v>1961</v>
      </c>
      <c r="HE97" s="17">
        <f>SUM(FH$4:HA$4)</f>
        <v>46</v>
      </c>
      <c r="HF97" s="2">
        <f t="shared" si="12"/>
        <v>13</v>
      </c>
      <c r="HG97" s="34">
        <f t="shared" si="13"/>
        <v>28.260869565217391</v>
      </c>
      <c r="HH97" s="35"/>
      <c r="HI97" s="35"/>
      <c r="HJ97" s="17"/>
      <c r="HK97" s="2">
        <f t="shared" si="14"/>
        <v>23</v>
      </c>
      <c r="HL97" s="2"/>
      <c r="HM97" s="2">
        <f t="shared" si="11"/>
        <v>1892</v>
      </c>
      <c r="HN97" s="37">
        <f>Inflation_1800_2008!EH101</f>
        <v>5.5555555555555554</v>
      </c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29" customFormat="1" x14ac:dyDescent="0.4">
      <c r="A98" s="17"/>
      <c r="B98" s="17" t="s">
        <v>141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31">
        <v>0</v>
      </c>
      <c r="FH98" s="17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32">
        <v>1</v>
      </c>
      <c r="GB98" s="32">
        <v>1</v>
      </c>
      <c r="GC98" s="32">
        <v>1</v>
      </c>
      <c r="GD98" s="32">
        <v>1</v>
      </c>
      <c r="GE98" s="32">
        <v>1</v>
      </c>
      <c r="GF98" s="32">
        <v>1</v>
      </c>
      <c r="GG98" s="32">
        <v>1</v>
      </c>
      <c r="GH98" s="32">
        <v>1</v>
      </c>
      <c r="GI98" s="32">
        <v>1</v>
      </c>
      <c r="GJ98" s="32">
        <v>1</v>
      </c>
      <c r="GK98" s="32">
        <v>1</v>
      </c>
      <c r="GL98" s="32">
        <v>1</v>
      </c>
      <c r="GM98" s="32">
        <v>1</v>
      </c>
      <c r="GN98" s="32">
        <v>1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17">
        <v>0</v>
      </c>
      <c r="GV98" s="17">
        <v>0</v>
      </c>
      <c r="GW98" s="17">
        <v>0</v>
      </c>
      <c r="GX98" s="17">
        <v>0</v>
      </c>
      <c r="GY98" s="17">
        <v>0</v>
      </c>
      <c r="GZ98" s="17">
        <v>0</v>
      </c>
      <c r="HA98" s="17">
        <v>0</v>
      </c>
      <c r="HB98" s="17">
        <v>0</v>
      </c>
      <c r="HC98" s="33">
        <v>15</v>
      </c>
      <c r="HD98" s="17">
        <v>1960</v>
      </c>
      <c r="HE98" s="17">
        <f>SUM(FG$4:HA$4)</f>
        <v>47</v>
      </c>
      <c r="HF98" s="2">
        <f t="shared" si="12"/>
        <v>14</v>
      </c>
      <c r="HG98" s="34">
        <f t="shared" si="13"/>
        <v>29.787234042553191</v>
      </c>
      <c r="HH98" s="35"/>
      <c r="HI98" s="35"/>
      <c r="HJ98" s="17"/>
      <c r="HK98" s="2">
        <f t="shared" si="14"/>
        <v>24</v>
      </c>
      <c r="HL98" s="2"/>
      <c r="HM98" s="2">
        <f t="shared" si="11"/>
        <v>1893</v>
      </c>
      <c r="HN98" s="37">
        <f>Inflation_1800_2008!EH102</f>
        <v>2.7777777777777777</v>
      </c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29" customFormat="1" x14ac:dyDescent="0.4">
      <c r="A99" s="17"/>
      <c r="B99" s="17" t="s">
        <v>142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31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32">
        <v>1</v>
      </c>
      <c r="GC99" s="2">
        <v>0</v>
      </c>
      <c r="GD99" s="2">
        <v>0</v>
      </c>
      <c r="GE99" s="2">
        <v>0</v>
      </c>
      <c r="GF99" s="32">
        <v>1</v>
      </c>
      <c r="GG99" s="32">
        <v>1</v>
      </c>
      <c r="GH99" s="32">
        <v>1</v>
      </c>
      <c r="GI99" s="32">
        <v>1</v>
      </c>
      <c r="GJ99" s="32">
        <v>1</v>
      </c>
      <c r="GK99" s="32">
        <v>1</v>
      </c>
      <c r="GL99" s="32">
        <v>1</v>
      </c>
      <c r="GM99" s="32">
        <v>1</v>
      </c>
      <c r="GN99" s="32">
        <v>1</v>
      </c>
      <c r="GO99" s="17">
        <v>0</v>
      </c>
      <c r="GP99" s="17">
        <v>0</v>
      </c>
      <c r="GQ99" s="17">
        <v>0</v>
      </c>
      <c r="GR99" s="17">
        <v>0</v>
      </c>
      <c r="GS99" s="17">
        <v>0</v>
      </c>
      <c r="GT99" s="17">
        <v>0</v>
      </c>
      <c r="GU99" s="17">
        <v>0</v>
      </c>
      <c r="GV99" s="17">
        <v>0</v>
      </c>
      <c r="GW99" s="17">
        <v>0</v>
      </c>
      <c r="GX99" s="17">
        <v>0</v>
      </c>
      <c r="GY99" s="17">
        <v>0</v>
      </c>
      <c r="GZ99" s="17">
        <v>0</v>
      </c>
      <c r="HA99" s="17">
        <v>0</v>
      </c>
      <c r="HB99" s="17">
        <v>0</v>
      </c>
      <c r="HC99" s="33">
        <v>15</v>
      </c>
      <c r="HD99" s="17">
        <v>1962</v>
      </c>
      <c r="HE99" s="17">
        <f>SUM(FI$4:HA$4)</f>
        <v>45</v>
      </c>
      <c r="HF99" s="2">
        <f t="shared" si="12"/>
        <v>10</v>
      </c>
      <c r="HG99" s="34">
        <f t="shared" si="13"/>
        <v>22.222222222222221</v>
      </c>
      <c r="HH99" s="35"/>
      <c r="HI99" s="35"/>
      <c r="HJ99" s="17"/>
      <c r="HK99" s="2">
        <f t="shared" si="14"/>
        <v>25</v>
      </c>
      <c r="HL99" s="2"/>
      <c r="HM99" s="2">
        <f t="shared" si="11"/>
        <v>1894</v>
      </c>
      <c r="HN99" s="37">
        <f>Inflation_1800_2008!EH103</f>
        <v>5.5555555555555554</v>
      </c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29" customFormat="1" x14ac:dyDescent="0.4">
      <c r="A100" s="28" t="s">
        <v>15</v>
      </c>
      <c r="B100" s="17" t="s">
        <v>143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17">
        <v>0</v>
      </c>
      <c r="FP100" s="2">
        <v>0</v>
      </c>
      <c r="FQ100" s="2">
        <v>0</v>
      </c>
      <c r="FR100" s="31">
        <v>0</v>
      </c>
      <c r="FS100" s="2">
        <v>0</v>
      </c>
      <c r="FT100" s="2">
        <v>0</v>
      </c>
      <c r="FU100" s="32">
        <v>1</v>
      </c>
      <c r="FV100" s="2">
        <v>0</v>
      </c>
      <c r="FW100" s="2">
        <v>0</v>
      </c>
      <c r="FX100" s="2">
        <v>0</v>
      </c>
      <c r="FY100" s="2">
        <v>0</v>
      </c>
      <c r="FZ100" s="17">
        <v>0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0</v>
      </c>
      <c r="GN100" s="17">
        <v>0</v>
      </c>
      <c r="GO100" s="17">
        <v>0</v>
      </c>
      <c r="GP100" s="17">
        <v>0</v>
      </c>
      <c r="GQ100" s="17">
        <v>0</v>
      </c>
      <c r="GR100" s="17">
        <v>0</v>
      </c>
      <c r="GS100" s="17">
        <v>0</v>
      </c>
      <c r="GT100" s="17">
        <v>0</v>
      </c>
      <c r="GU100" s="17">
        <v>0</v>
      </c>
      <c r="GV100" s="17">
        <v>0</v>
      </c>
      <c r="GW100" s="17">
        <v>0</v>
      </c>
      <c r="GX100" s="17">
        <v>0</v>
      </c>
      <c r="GY100" s="17">
        <v>0</v>
      </c>
      <c r="GZ100" s="17">
        <v>0</v>
      </c>
      <c r="HA100" s="17">
        <v>0</v>
      </c>
      <c r="HB100" s="17">
        <v>0</v>
      </c>
      <c r="HC100" s="33">
        <v>34</v>
      </c>
      <c r="HD100" s="17">
        <v>1971</v>
      </c>
      <c r="HE100" s="17">
        <f>SUM(FR$4:HA$4)</f>
        <v>36</v>
      </c>
      <c r="HF100" s="2">
        <f t="shared" si="12"/>
        <v>1</v>
      </c>
      <c r="HG100" s="34">
        <f t="shared" si="13"/>
        <v>2.7777777777777777</v>
      </c>
      <c r="HH100" s="35"/>
      <c r="HI100" s="35"/>
      <c r="HJ100" s="17"/>
      <c r="HK100" s="2">
        <f t="shared" si="14"/>
        <v>26</v>
      </c>
      <c r="HL100" s="2"/>
      <c r="HM100" s="2">
        <f t="shared" si="11"/>
        <v>1895</v>
      </c>
      <c r="HN100" s="37">
        <f>Inflation_1800_2008!EH104</f>
        <v>0</v>
      </c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29" customFormat="1" x14ac:dyDescent="0.4">
      <c r="A101" s="28" t="s">
        <v>14</v>
      </c>
      <c r="B101" s="28" t="s">
        <v>144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32">
        <v>1</v>
      </c>
      <c r="FV101" s="32">
        <v>1</v>
      </c>
      <c r="FW101" s="32">
        <v>1</v>
      </c>
      <c r="FX101" s="32">
        <v>1</v>
      </c>
      <c r="FY101" s="32">
        <v>1</v>
      </c>
      <c r="FZ101" s="32">
        <v>1</v>
      </c>
      <c r="GA101" s="32">
        <v>1</v>
      </c>
      <c r="GB101" s="32">
        <v>1</v>
      </c>
      <c r="GC101" s="32">
        <v>1</v>
      </c>
      <c r="GD101" s="32">
        <v>1</v>
      </c>
      <c r="GE101" s="32">
        <v>1</v>
      </c>
      <c r="GF101" s="32">
        <v>1</v>
      </c>
      <c r="GG101" s="32">
        <v>1</v>
      </c>
      <c r="GH101" s="32">
        <v>1</v>
      </c>
      <c r="GI101" s="32">
        <v>1</v>
      </c>
      <c r="GJ101" s="32">
        <v>1</v>
      </c>
      <c r="GK101" s="32">
        <v>1</v>
      </c>
      <c r="GL101" s="32">
        <v>1</v>
      </c>
      <c r="GM101" s="32">
        <v>1</v>
      </c>
      <c r="GN101" s="32">
        <v>1</v>
      </c>
      <c r="GO101" s="32">
        <v>1</v>
      </c>
      <c r="GP101" s="32">
        <v>1</v>
      </c>
      <c r="GQ101" s="32">
        <v>1</v>
      </c>
      <c r="GR101" s="32">
        <v>1</v>
      </c>
      <c r="GS101" s="32">
        <v>1</v>
      </c>
      <c r="GT101" s="32">
        <v>1</v>
      </c>
      <c r="GU101" s="32">
        <v>1</v>
      </c>
      <c r="GV101" s="32">
        <v>1</v>
      </c>
      <c r="GW101" s="32">
        <v>1</v>
      </c>
      <c r="GX101" s="32">
        <v>1</v>
      </c>
      <c r="GY101" s="32">
        <v>1</v>
      </c>
      <c r="GZ101" s="32">
        <v>1</v>
      </c>
      <c r="HA101" s="32">
        <v>1</v>
      </c>
      <c r="HB101" s="32">
        <v>1</v>
      </c>
      <c r="HC101" s="33">
        <v>1</v>
      </c>
      <c r="HD101" s="17">
        <v>1948</v>
      </c>
      <c r="HE101" s="17">
        <f>SUM(EU$4:HA$4)</f>
        <v>59</v>
      </c>
      <c r="HF101" s="2">
        <f t="shared" si="12"/>
        <v>33</v>
      </c>
      <c r="HG101" s="34">
        <f t="shared" si="13"/>
        <v>55.932203389830505</v>
      </c>
      <c r="HH101" s="35"/>
      <c r="HI101" s="35"/>
      <c r="HJ101" s="17"/>
      <c r="HK101" s="2">
        <f t="shared" si="14"/>
        <v>27</v>
      </c>
      <c r="HL101" s="2"/>
      <c r="HM101" s="2">
        <f t="shared" si="11"/>
        <v>1896</v>
      </c>
      <c r="HN101" s="37">
        <f>Inflation_1800_2008!EH105</f>
        <v>5.4054054054054053</v>
      </c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29" customFormat="1" x14ac:dyDescent="0.4">
      <c r="A102" s="17"/>
      <c r="B102" s="17" t="s">
        <v>145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31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0</v>
      </c>
      <c r="GF102" s="32">
        <v>1</v>
      </c>
      <c r="GG102" s="32">
        <v>1</v>
      </c>
      <c r="GH102" s="32">
        <v>1</v>
      </c>
      <c r="GI102" s="32">
        <v>1</v>
      </c>
      <c r="GJ102" s="32">
        <v>1</v>
      </c>
      <c r="GK102" s="32">
        <v>1</v>
      </c>
      <c r="GL102" s="32">
        <v>1</v>
      </c>
      <c r="GM102" s="32">
        <v>1</v>
      </c>
      <c r="GN102" s="32">
        <v>1</v>
      </c>
      <c r="GO102" s="32">
        <v>1</v>
      </c>
      <c r="GP102" s="32">
        <v>1</v>
      </c>
      <c r="GQ102" s="32">
        <v>1</v>
      </c>
      <c r="GR102" s="32">
        <v>1</v>
      </c>
      <c r="GS102" s="32">
        <v>1</v>
      </c>
      <c r="GT102" s="17">
        <v>0</v>
      </c>
      <c r="GU102" s="17">
        <v>0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33">
        <v>10</v>
      </c>
      <c r="HD102" s="17">
        <v>1945</v>
      </c>
      <c r="HE102" s="17">
        <f>SUM(ER$4:HA$4)</f>
        <v>62</v>
      </c>
      <c r="HF102" s="2">
        <f t="shared" si="12"/>
        <v>14</v>
      </c>
      <c r="HG102" s="34">
        <f t="shared" si="13"/>
        <v>22.580645161290324</v>
      </c>
      <c r="HH102" s="35"/>
      <c r="HI102" s="35"/>
      <c r="HJ102" s="17"/>
      <c r="HK102" s="2">
        <f t="shared" si="14"/>
        <v>28</v>
      </c>
      <c r="HL102" s="2"/>
      <c r="HM102" s="2">
        <f t="shared" si="11"/>
        <v>1897</v>
      </c>
      <c r="HN102" s="37">
        <f>Inflation_1800_2008!EH106</f>
        <v>5.4054054054054053</v>
      </c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29" customFormat="1" x14ac:dyDescent="0.4">
      <c r="A103" s="28" t="s">
        <v>16</v>
      </c>
      <c r="B103" s="17" t="s">
        <v>146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32">
        <v>1</v>
      </c>
      <c r="GM103" s="32">
        <v>1</v>
      </c>
      <c r="GN103" s="32">
        <v>1</v>
      </c>
      <c r="GO103" s="32">
        <v>1</v>
      </c>
      <c r="GP103" s="32">
        <v>1</v>
      </c>
      <c r="GQ103" s="2">
        <v>0</v>
      </c>
      <c r="GR103" s="2">
        <v>0</v>
      </c>
      <c r="GS103" s="2">
        <v>0</v>
      </c>
      <c r="GT103" s="2">
        <v>0</v>
      </c>
      <c r="GU103" s="17">
        <v>0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33">
        <v>13</v>
      </c>
      <c r="HD103" s="17">
        <v>1912</v>
      </c>
      <c r="HE103" s="17">
        <f>SUM(DK$4:HA$4)</f>
        <v>95</v>
      </c>
      <c r="HF103" s="2">
        <f t="shared" si="12"/>
        <v>5</v>
      </c>
      <c r="HG103" s="34">
        <f t="shared" si="13"/>
        <v>5.2631578947368425</v>
      </c>
      <c r="HH103" s="35"/>
      <c r="HI103" s="35"/>
      <c r="HJ103" s="17"/>
      <c r="HK103" s="2">
        <f t="shared" si="14"/>
        <v>29</v>
      </c>
      <c r="HL103" s="2"/>
      <c r="HM103" s="2">
        <f t="shared" si="11"/>
        <v>1898</v>
      </c>
      <c r="HN103" s="37">
        <f>Inflation_1800_2008!EH107</f>
        <v>5.2631578947368416</v>
      </c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29" customFormat="1" x14ac:dyDescent="0.4">
      <c r="A104" s="17"/>
      <c r="B104" s="28" t="s">
        <v>147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32">
        <v>1</v>
      </c>
      <c r="GN104" s="32">
        <v>1</v>
      </c>
      <c r="GO104" s="32">
        <v>1</v>
      </c>
      <c r="GP104" s="32">
        <v>1</v>
      </c>
      <c r="GQ104" s="32">
        <v>1</v>
      </c>
      <c r="GR104" s="32">
        <v>1</v>
      </c>
      <c r="GS104" s="2">
        <v>0</v>
      </c>
      <c r="GT104" s="2">
        <v>0</v>
      </c>
      <c r="GU104" s="17">
        <v>0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33">
        <v>11</v>
      </c>
      <c r="HD104" s="17">
        <v>1991</v>
      </c>
      <c r="HE104" s="17">
        <f>SUM(GL$4:HA$4)</f>
        <v>16</v>
      </c>
      <c r="HF104" s="2">
        <f t="shared" si="12"/>
        <v>6</v>
      </c>
      <c r="HG104" s="34">
        <f t="shared" si="13"/>
        <v>37.5</v>
      </c>
      <c r="HH104" s="35"/>
      <c r="HI104" s="35"/>
      <c r="HJ104" s="17"/>
      <c r="HK104" s="2">
        <f t="shared" si="14"/>
        <v>30</v>
      </c>
      <c r="HL104" s="2"/>
      <c r="HM104" s="2">
        <f t="shared" si="11"/>
        <v>1899</v>
      </c>
      <c r="HN104" s="37">
        <f>Inflation_1800_2008!EH108</f>
        <v>0</v>
      </c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29" customFormat="1" x14ac:dyDescent="0.4">
      <c r="A105" s="17"/>
      <c r="B105" s="17" t="s">
        <v>148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32">
        <v>1</v>
      </c>
      <c r="DO105" s="32">
        <v>1</v>
      </c>
      <c r="DP105" s="32">
        <v>1</v>
      </c>
      <c r="DQ105" s="32">
        <v>1</v>
      </c>
      <c r="DR105" s="32">
        <v>1</v>
      </c>
      <c r="DS105" s="32">
        <v>1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32">
        <v>1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32">
        <v>1</v>
      </c>
      <c r="GL105" s="32">
        <v>1</v>
      </c>
      <c r="GM105" s="32">
        <v>1</v>
      </c>
      <c r="GN105" s="32">
        <v>1</v>
      </c>
      <c r="GO105" s="32">
        <v>1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33">
        <v>14</v>
      </c>
      <c r="HD105" s="17">
        <v>1878</v>
      </c>
      <c r="HE105" s="17">
        <f>SUM(CC$4:HA$4)</f>
        <v>129</v>
      </c>
      <c r="HF105" s="2">
        <f t="shared" si="12"/>
        <v>12</v>
      </c>
      <c r="HG105" s="34">
        <f t="shared" si="13"/>
        <v>9.3023255813953494</v>
      </c>
      <c r="HH105" s="35"/>
      <c r="HI105" s="35"/>
      <c r="HJ105" s="17"/>
      <c r="HK105" s="2">
        <f t="shared" si="14"/>
        <v>31</v>
      </c>
      <c r="HL105" s="2"/>
      <c r="HM105" s="2">
        <f t="shared" si="11"/>
        <v>1900</v>
      </c>
      <c r="HN105" s="37">
        <f>Inflation_1800_2008!EH109</f>
        <v>5.2631578947368416</v>
      </c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29" customFormat="1" x14ac:dyDescent="0.4">
      <c r="A106" s="17"/>
      <c r="B106" s="28" t="s">
        <v>149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32">
        <v>1</v>
      </c>
      <c r="GN106" s="32">
        <v>1</v>
      </c>
      <c r="GO106" s="32">
        <v>1</v>
      </c>
      <c r="GP106" s="32">
        <v>1</v>
      </c>
      <c r="GQ106" s="32">
        <v>1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33">
        <v>12</v>
      </c>
      <c r="HD106" s="17">
        <v>1992</v>
      </c>
      <c r="HE106" s="17">
        <f>SUM(GM$4:HA$4)</f>
        <v>15</v>
      </c>
      <c r="HF106" s="2">
        <f t="shared" si="12"/>
        <v>5</v>
      </c>
      <c r="HG106" s="34">
        <f t="shared" si="13"/>
        <v>33.333333333333336</v>
      </c>
      <c r="HH106" s="35"/>
      <c r="HI106" s="35"/>
      <c r="HJ106" s="17"/>
      <c r="HK106" s="2">
        <f t="shared" si="14"/>
        <v>32</v>
      </c>
      <c r="HL106" s="2"/>
      <c r="HM106" s="2">
        <f t="shared" si="11"/>
        <v>1901</v>
      </c>
      <c r="HN106" s="37">
        <f>Inflation_1800_2008!EH110</f>
        <v>5.1282051282051277</v>
      </c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29" customFormat="1" x14ac:dyDescent="0.4">
      <c r="A107" s="17"/>
      <c r="B107" s="28" t="s">
        <v>150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32">
        <v>1</v>
      </c>
      <c r="EL107" s="32">
        <v>1</v>
      </c>
      <c r="EM107" s="32">
        <v>1</v>
      </c>
      <c r="EN107" s="32">
        <v>1</v>
      </c>
      <c r="EO107" s="32">
        <v>1</v>
      </c>
      <c r="EP107" s="32">
        <v>1</v>
      </c>
      <c r="EQ107" s="32">
        <v>1</v>
      </c>
      <c r="ER107" s="32">
        <v>1</v>
      </c>
      <c r="ES107" s="32">
        <v>1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1</v>
      </c>
      <c r="FG107" s="2">
        <v>1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33">
        <v>62</v>
      </c>
      <c r="HD107" s="17">
        <v>1993</v>
      </c>
      <c r="HE107" s="17">
        <f>SUM(GN$4:HA$4)</f>
        <v>14</v>
      </c>
      <c r="HF107" s="2">
        <f>SUM(GN107:HA107)</f>
        <v>0</v>
      </c>
      <c r="HG107" s="34">
        <f t="shared" si="13"/>
        <v>0</v>
      </c>
      <c r="HH107" s="35"/>
      <c r="HI107" s="35"/>
      <c r="HJ107" s="17"/>
      <c r="HK107" s="2">
        <f t="shared" si="14"/>
        <v>33</v>
      </c>
      <c r="HL107" s="2"/>
      <c r="HM107" s="2">
        <f t="shared" si="11"/>
        <v>1902</v>
      </c>
      <c r="HN107" s="37">
        <f>Inflation_1800_2008!EH111</f>
        <v>2.5641025641025639</v>
      </c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s="29" customFormat="1" x14ac:dyDescent="0.4">
      <c r="A108" s="17"/>
      <c r="B108" s="28" t="s">
        <v>151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32">
        <v>1</v>
      </c>
      <c r="GN108" s="32">
        <v>1</v>
      </c>
      <c r="GO108" s="32">
        <v>1</v>
      </c>
      <c r="GP108" s="32">
        <v>1</v>
      </c>
      <c r="GQ108" s="32">
        <v>1</v>
      </c>
      <c r="GR108" s="32">
        <v>1</v>
      </c>
      <c r="GS108" s="17">
        <v>0</v>
      </c>
      <c r="GT108" s="17">
        <v>0</v>
      </c>
      <c r="GU108" s="17">
        <v>0</v>
      </c>
      <c r="GV108" s="17">
        <v>0</v>
      </c>
      <c r="GW108" s="17">
        <v>0</v>
      </c>
      <c r="GX108" s="17">
        <v>0</v>
      </c>
      <c r="GY108" s="17">
        <v>0</v>
      </c>
      <c r="GZ108" s="17">
        <v>0</v>
      </c>
      <c r="HA108" s="17">
        <v>0</v>
      </c>
      <c r="HB108" s="17">
        <v>0</v>
      </c>
      <c r="HC108" s="33">
        <v>11</v>
      </c>
      <c r="HD108" s="17">
        <v>1992</v>
      </c>
      <c r="HE108" s="17">
        <f>SUM(GM$4:HA$4)</f>
        <v>15</v>
      </c>
      <c r="HF108" s="2">
        <f t="shared" ref="HF108:HF127" si="15">SUM(C108:HA108)</f>
        <v>6</v>
      </c>
      <c r="HG108" s="34">
        <f t="shared" si="13"/>
        <v>40</v>
      </c>
      <c r="HH108" s="35"/>
      <c r="HI108" s="35"/>
      <c r="HJ108" s="17"/>
      <c r="HK108" s="2">
        <f t="shared" si="14"/>
        <v>34</v>
      </c>
      <c r="HL108" s="2"/>
      <c r="HM108" s="2">
        <f t="shared" si="11"/>
        <v>1903</v>
      </c>
      <c r="HN108" s="37">
        <f>Inflation_1800_2008!EH112</f>
        <v>5.1282051282051277</v>
      </c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s="29" customFormat="1" x14ac:dyDescent="0.4">
      <c r="A109" s="17"/>
      <c r="B109" s="28" t="s">
        <v>152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32">
        <v>1</v>
      </c>
      <c r="GT109" s="2">
        <v>0</v>
      </c>
      <c r="GU109" s="17">
        <v>0</v>
      </c>
      <c r="GV109" s="17">
        <v>0</v>
      </c>
      <c r="GW109" s="32">
        <v>1</v>
      </c>
      <c r="GX109" s="17">
        <v>0</v>
      </c>
      <c r="GY109" s="17">
        <v>0</v>
      </c>
      <c r="GZ109" s="17">
        <v>0</v>
      </c>
      <c r="HA109" s="17">
        <v>0</v>
      </c>
      <c r="HB109" s="17">
        <v>0</v>
      </c>
      <c r="HC109" s="33">
        <v>6</v>
      </c>
      <c r="HD109" s="17">
        <v>1991</v>
      </c>
      <c r="HE109" s="17">
        <f>SUM(GL$4:HA$4)</f>
        <v>16</v>
      </c>
      <c r="HF109" s="2">
        <f t="shared" si="15"/>
        <v>2</v>
      </c>
      <c r="HG109" s="34">
        <f t="shared" si="13"/>
        <v>12.5</v>
      </c>
      <c r="HH109" s="35"/>
      <c r="HI109" s="35"/>
      <c r="HJ109" s="17"/>
      <c r="HK109" s="2">
        <f t="shared" si="14"/>
        <v>35</v>
      </c>
      <c r="HL109" s="2"/>
      <c r="HM109" s="2">
        <f t="shared" si="11"/>
        <v>1904</v>
      </c>
      <c r="HN109" s="37">
        <f>Inflation_1800_2008!EH113</f>
        <v>2.5641025641025639</v>
      </c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s="29" customFormat="1" x14ac:dyDescent="0.4">
      <c r="A110" s="17"/>
      <c r="B110" s="28" t="s">
        <v>153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32">
        <v>1</v>
      </c>
      <c r="GN110" s="32">
        <v>1</v>
      </c>
      <c r="GO110" s="32">
        <v>1</v>
      </c>
      <c r="GP110" s="32">
        <v>1</v>
      </c>
      <c r="GQ110" s="32">
        <v>1</v>
      </c>
      <c r="GR110" s="17">
        <v>0</v>
      </c>
      <c r="GS110" s="17">
        <v>0</v>
      </c>
      <c r="GT110" s="17">
        <v>0</v>
      </c>
      <c r="GU110" s="17">
        <v>0</v>
      </c>
      <c r="GV110" s="17">
        <v>0</v>
      </c>
      <c r="GW110" s="17">
        <v>0</v>
      </c>
      <c r="GX110" s="17">
        <v>0</v>
      </c>
      <c r="GY110" s="17">
        <v>0</v>
      </c>
      <c r="GZ110" s="17">
        <v>0</v>
      </c>
      <c r="HA110" s="17">
        <v>0</v>
      </c>
      <c r="HB110" s="17">
        <v>0</v>
      </c>
      <c r="HC110" s="33">
        <v>12</v>
      </c>
      <c r="HD110" s="17">
        <v>1992</v>
      </c>
      <c r="HE110" s="17">
        <f>SUM(GM$4:HA$4)</f>
        <v>15</v>
      </c>
      <c r="HF110" s="2">
        <f t="shared" si="15"/>
        <v>5</v>
      </c>
      <c r="HG110" s="34">
        <f t="shared" si="13"/>
        <v>33.333333333333336</v>
      </c>
      <c r="HH110" s="35"/>
      <c r="HI110" s="35"/>
      <c r="HJ110" s="17"/>
      <c r="HK110" s="2">
        <f t="shared" si="14"/>
        <v>36</v>
      </c>
      <c r="HL110" s="2"/>
      <c r="HM110" s="2">
        <f t="shared" si="11"/>
        <v>1905</v>
      </c>
      <c r="HN110" s="37">
        <f>Inflation_1800_2008!EH114</f>
        <v>5.1282051282051277</v>
      </c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s="29" customFormat="1" x14ac:dyDescent="0.4">
      <c r="A111" s="17"/>
      <c r="B111" s="28" t="s">
        <v>154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32">
        <v>1</v>
      </c>
      <c r="GN111" s="32">
        <v>1</v>
      </c>
      <c r="GO111" s="32">
        <v>1</v>
      </c>
      <c r="GP111" s="32">
        <v>1</v>
      </c>
      <c r="GQ111" s="32">
        <v>1</v>
      </c>
      <c r="GR111" s="32">
        <v>1</v>
      </c>
      <c r="GS111" s="32">
        <v>1</v>
      </c>
      <c r="GT111" s="32">
        <v>1</v>
      </c>
      <c r="GU111" s="32">
        <v>1</v>
      </c>
      <c r="GV111" s="32">
        <v>1</v>
      </c>
      <c r="GW111" s="32">
        <v>1</v>
      </c>
      <c r="GX111" s="32">
        <v>1</v>
      </c>
      <c r="GY111" s="32">
        <v>1</v>
      </c>
      <c r="GZ111" s="17">
        <v>0</v>
      </c>
      <c r="HA111" s="17">
        <v>0</v>
      </c>
      <c r="HB111" s="17">
        <v>0</v>
      </c>
      <c r="HC111" s="33">
        <v>4</v>
      </c>
      <c r="HD111" s="17">
        <v>1992</v>
      </c>
      <c r="HE111" s="17">
        <f>SUM(GM$4:HA$4)</f>
        <v>15</v>
      </c>
      <c r="HF111" s="2">
        <f t="shared" si="15"/>
        <v>13</v>
      </c>
      <c r="HG111" s="34">
        <f t="shared" si="13"/>
        <v>86.666666666666671</v>
      </c>
      <c r="HH111" s="35"/>
      <c r="HI111" s="35"/>
      <c r="HJ111" s="17"/>
      <c r="HK111" s="2">
        <f t="shared" si="14"/>
        <v>37</v>
      </c>
      <c r="HL111" s="2"/>
      <c r="HM111" s="2">
        <f t="shared" si="11"/>
        <v>1906</v>
      </c>
      <c r="HN111" s="37">
        <f>Inflation_1800_2008!EH115</f>
        <v>2.5641025641025639</v>
      </c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s="29" customFormat="1" x14ac:dyDescent="0.4">
      <c r="A112" s="17"/>
      <c r="B112" s="17" t="s">
        <v>155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32">
        <v>1</v>
      </c>
      <c r="GT112" s="32">
        <v>1</v>
      </c>
      <c r="GU112" s="32">
        <v>1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33">
        <v>8</v>
      </c>
      <c r="HD112" s="17">
        <v>1991</v>
      </c>
      <c r="HE112" s="17">
        <f>SUM(GL$4:HA$4)</f>
        <v>16</v>
      </c>
      <c r="HF112" s="2">
        <f t="shared" si="15"/>
        <v>3</v>
      </c>
      <c r="HG112" s="34">
        <f t="shared" si="13"/>
        <v>18.75</v>
      </c>
      <c r="HH112" s="35"/>
      <c r="HI112" s="35"/>
      <c r="HJ112" s="17"/>
      <c r="HK112" s="2">
        <f t="shared" si="14"/>
        <v>38</v>
      </c>
      <c r="HL112" s="2"/>
      <c r="HM112" s="2">
        <f t="shared" si="11"/>
        <v>1907</v>
      </c>
      <c r="HN112" s="37">
        <f>Inflation_1800_2008!EH116</f>
        <v>2.6315789473684208</v>
      </c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s="29" customFormat="1" x14ac:dyDescent="0.4">
      <c r="A113" s="17"/>
      <c r="B113" s="28" t="s">
        <v>156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1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32">
        <v>1</v>
      </c>
      <c r="EG113" s="32">
        <v>1</v>
      </c>
      <c r="EH113" s="32">
        <v>1</v>
      </c>
      <c r="EI113" s="32">
        <v>1</v>
      </c>
      <c r="EJ113" s="32">
        <v>1</v>
      </c>
      <c r="EK113" s="32">
        <v>1</v>
      </c>
      <c r="EL113" s="32">
        <v>1</v>
      </c>
      <c r="EM113" s="32">
        <v>1</v>
      </c>
      <c r="EN113" s="32">
        <v>1</v>
      </c>
      <c r="EO113" s="32">
        <v>1</v>
      </c>
      <c r="EP113" s="32">
        <v>1</v>
      </c>
      <c r="EQ113" s="32">
        <v>1</v>
      </c>
      <c r="ER113" s="32">
        <v>1</v>
      </c>
      <c r="ES113" s="32">
        <v>1</v>
      </c>
      <c r="ET113" s="32">
        <v>1</v>
      </c>
      <c r="EU113" s="32">
        <v>1</v>
      </c>
      <c r="EV113" s="32">
        <v>1</v>
      </c>
      <c r="EW113" s="32">
        <v>1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32">
        <v>1</v>
      </c>
      <c r="FM113" s="32">
        <v>1</v>
      </c>
      <c r="FN113" s="32">
        <v>1</v>
      </c>
      <c r="FO113" s="32">
        <v>1</v>
      </c>
      <c r="FP113" s="32">
        <v>1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32">
        <v>1</v>
      </c>
      <c r="GE113" s="32">
        <v>1</v>
      </c>
      <c r="GF113" s="32">
        <v>1</v>
      </c>
      <c r="GG113" s="32">
        <v>1</v>
      </c>
      <c r="GH113" s="32">
        <v>1</v>
      </c>
      <c r="GI113" s="32">
        <v>1</v>
      </c>
      <c r="GJ113" s="32">
        <v>1</v>
      </c>
      <c r="GK113" s="32">
        <v>1</v>
      </c>
      <c r="GL113" s="32">
        <v>1</v>
      </c>
      <c r="GM113" s="32">
        <v>1</v>
      </c>
      <c r="GN113" s="32">
        <v>1</v>
      </c>
      <c r="GO113" s="32">
        <v>1</v>
      </c>
      <c r="GP113" s="32">
        <v>1</v>
      </c>
      <c r="GQ113" s="32">
        <v>1</v>
      </c>
      <c r="GR113" s="32">
        <v>1</v>
      </c>
      <c r="GS113" s="32">
        <v>1</v>
      </c>
      <c r="GT113" s="32">
        <v>1</v>
      </c>
      <c r="GU113" s="17">
        <v>0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33">
        <v>9</v>
      </c>
      <c r="HD113" s="17">
        <v>1929</v>
      </c>
      <c r="HE113" s="17">
        <f>SUM(EB$4:HA$4)</f>
        <v>78</v>
      </c>
      <c r="HF113" s="2">
        <f t="shared" si="15"/>
        <v>41</v>
      </c>
      <c r="HG113" s="34">
        <f t="shared" si="13"/>
        <v>52.564102564102562</v>
      </c>
      <c r="HH113" s="35"/>
      <c r="HI113" s="35"/>
      <c r="HJ113" s="17"/>
      <c r="HK113" s="2">
        <f t="shared" si="14"/>
        <v>39</v>
      </c>
      <c r="HL113" s="2"/>
      <c r="HM113" s="2">
        <f t="shared" si="11"/>
        <v>1908</v>
      </c>
      <c r="HN113" s="37">
        <f>Inflation_1800_2008!EH117</f>
        <v>7.6923076923076925</v>
      </c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s="29" customFormat="1" x14ac:dyDescent="0.4">
      <c r="A114" s="28" t="s">
        <v>157</v>
      </c>
      <c r="B114" s="28" t="s">
        <v>158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32">
        <v>1</v>
      </c>
      <c r="FZ114" s="32">
        <v>1</v>
      </c>
      <c r="GA114" s="32">
        <v>1</v>
      </c>
      <c r="GB114" s="32">
        <v>1</v>
      </c>
      <c r="GC114" s="32">
        <v>1</v>
      </c>
      <c r="GD114" s="32">
        <v>1</v>
      </c>
      <c r="GE114" s="32">
        <v>1</v>
      </c>
      <c r="GF114" s="32">
        <v>1</v>
      </c>
      <c r="GG114" s="32">
        <v>1</v>
      </c>
      <c r="GH114" s="32">
        <v>1</v>
      </c>
      <c r="GI114" s="32">
        <v>1</v>
      </c>
      <c r="GJ114" s="32">
        <v>1</v>
      </c>
      <c r="GK114" s="32">
        <v>1</v>
      </c>
      <c r="GL114" s="32">
        <v>1</v>
      </c>
      <c r="GM114" s="32">
        <v>1</v>
      </c>
      <c r="GN114" s="32">
        <v>1</v>
      </c>
      <c r="GO114" s="32">
        <v>1</v>
      </c>
      <c r="GP114" s="32">
        <v>1</v>
      </c>
      <c r="GQ114" s="2">
        <v>0</v>
      </c>
      <c r="GR114" s="2">
        <v>0</v>
      </c>
      <c r="GS114" s="2">
        <v>0</v>
      </c>
      <c r="GT114" s="2">
        <v>0</v>
      </c>
      <c r="GU114" s="17">
        <v>0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33">
        <v>13</v>
      </c>
      <c r="HD114" s="17">
        <v>1945</v>
      </c>
      <c r="HE114" s="17">
        <f>SUM(ER$4:HA$4)</f>
        <v>62</v>
      </c>
      <c r="HF114" s="2">
        <f t="shared" si="15"/>
        <v>18</v>
      </c>
      <c r="HG114" s="34">
        <f t="shared" si="13"/>
        <v>29.032258064516128</v>
      </c>
      <c r="HH114" s="35"/>
      <c r="HI114" s="35"/>
      <c r="HJ114" s="17"/>
      <c r="HK114" s="2">
        <f t="shared" si="14"/>
        <v>40</v>
      </c>
      <c r="HL114" s="2"/>
      <c r="HM114" s="2">
        <f t="shared" si="11"/>
        <v>1909</v>
      </c>
      <c r="HN114" s="37">
        <f>Inflation_1800_2008!EH118</f>
        <v>0</v>
      </c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29" customFormat="1" x14ac:dyDescent="0.4">
      <c r="A115" s="17"/>
      <c r="B115" s="17" t="s">
        <v>159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31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32">
        <v>1</v>
      </c>
      <c r="GI115" s="32">
        <v>1</v>
      </c>
      <c r="GJ115" s="32">
        <v>1</v>
      </c>
      <c r="GK115" s="32">
        <v>1</v>
      </c>
      <c r="GL115" s="32">
        <v>1</v>
      </c>
      <c r="GM115" s="32">
        <v>1</v>
      </c>
      <c r="GN115" s="32">
        <v>1</v>
      </c>
      <c r="GO115" s="32">
        <v>1</v>
      </c>
      <c r="GP115" s="32">
        <v>1</v>
      </c>
      <c r="GQ115" s="32">
        <v>1</v>
      </c>
      <c r="GR115" s="32">
        <v>1</v>
      </c>
      <c r="GS115" s="32">
        <v>1</v>
      </c>
      <c r="GT115" s="32">
        <v>1</v>
      </c>
      <c r="GU115" s="32">
        <v>1</v>
      </c>
      <c r="GV115" s="32">
        <v>1</v>
      </c>
      <c r="GW115" s="32">
        <v>1</v>
      </c>
      <c r="GX115" s="32">
        <v>1</v>
      </c>
      <c r="GY115" s="32">
        <v>1</v>
      </c>
      <c r="GZ115" s="32">
        <v>1</v>
      </c>
      <c r="HA115" s="32">
        <v>1</v>
      </c>
      <c r="HB115" s="32">
        <v>1</v>
      </c>
      <c r="HC115" s="33">
        <v>1</v>
      </c>
      <c r="HD115" s="17">
        <v>1932</v>
      </c>
      <c r="HE115" s="17">
        <f>SUM(EE$4:HA$4)</f>
        <v>75</v>
      </c>
      <c r="HF115" s="2">
        <f t="shared" si="15"/>
        <v>20</v>
      </c>
      <c r="HG115" s="34">
        <f t="shared" si="13"/>
        <v>26.666666666666668</v>
      </c>
      <c r="HH115" s="35"/>
      <c r="HI115" s="35"/>
      <c r="HJ115" s="17"/>
      <c r="HK115" s="2">
        <f t="shared" si="14"/>
        <v>41</v>
      </c>
      <c r="HL115" s="2"/>
      <c r="HM115" s="2">
        <f t="shared" si="11"/>
        <v>1910</v>
      </c>
      <c r="HN115" s="37">
        <f>Inflation_1800_2008!EH119</f>
        <v>0</v>
      </c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29" customFormat="1" x14ac:dyDescent="0.4">
      <c r="A116" s="17"/>
      <c r="B116" s="17" t="s">
        <v>160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31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0</v>
      </c>
      <c r="GB116" s="17">
        <v>0</v>
      </c>
      <c r="GC116" s="17">
        <v>0</v>
      </c>
      <c r="GD116" s="17">
        <v>0</v>
      </c>
      <c r="GE116" s="17">
        <v>0</v>
      </c>
      <c r="GF116" s="17">
        <v>0</v>
      </c>
      <c r="GG116" s="17">
        <v>0</v>
      </c>
      <c r="GH116" s="17">
        <v>0</v>
      </c>
      <c r="GI116" s="17">
        <v>0</v>
      </c>
      <c r="GJ116" s="32">
        <v>1</v>
      </c>
      <c r="GK116" s="32">
        <v>1</v>
      </c>
      <c r="GL116" s="32">
        <v>1</v>
      </c>
      <c r="GM116" s="32">
        <v>1</v>
      </c>
      <c r="GN116" s="32">
        <v>1</v>
      </c>
      <c r="GO116" s="17">
        <v>0</v>
      </c>
      <c r="GP116" s="17">
        <v>0</v>
      </c>
      <c r="GQ116" s="17">
        <v>0</v>
      </c>
      <c r="GR116" s="17">
        <v>0</v>
      </c>
      <c r="GS116" s="17">
        <v>0</v>
      </c>
      <c r="GT116" s="17">
        <v>0</v>
      </c>
      <c r="GU116" s="17">
        <v>0</v>
      </c>
      <c r="GV116" s="17">
        <v>0</v>
      </c>
      <c r="GW116" s="17">
        <v>0</v>
      </c>
      <c r="GX116" s="17">
        <v>0</v>
      </c>
      <c r="GY116" s="17">
        <v>0</v>
      </c>
      <c r="GZ116" s="17">
        <v>0</v>
      </c>
      <c r="HA116" s="17">
        <v>0</v>
      </c>
      <c r="HB116" s="17">
        <v>0</v>
      </c>
      <c r="HC116" s="33">
        <v>15</v>
      </c>
      <c r="HD116" s="17">
        <v>1946</v>
      </c>
      <c r="HE116" s="17">
        <f>SUM(ES$4:HA$4)</f>
        <v>61</v>
      </c>
      <c r="HF116" s="2">
        <f t="shared" si="15"/>
        <v>5</v>
      </c>
      <c r="HG116" s="34">
        <f t="shared" si="13"/>
        <v>8.1967213114754092</v>
      </c>
      <c r="HH116" s="35"/>
      <c r="HI116" s="35"/>
      <c r="HJ116" s="17"/>
      <c r="HK116" s="2">
        <f t="shared" si="14"/>
        <v>42</v>
      </c>
      <c r="HL116" s="2"/>
      <c r="HM116" s="2">
        <f t="shared" si="11"/>
        <v>1911</v>
      </c>
      <c r="HN116" s="37">
        <f>Inflation_1800_2008!EH120</f>
        <v>7.6923076923076925</v>
      </c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29" customFormat="1" x14ac:dyDescent="0.4">
      <c r="A117" s="17"/>
      <c r="B117" s="17" t="s">
        <v>161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32">
        <v>1</v>
      </c>
      <c r="FT117" s="32">
        <v>1</v>
      </c>
      <c r="FU117" s="32">
        <v>1</v>
      </c>
      <c r="FV117" s="17">
        <v>0</v>
      </c>
      <c r="FW117" s="17">
        <v>0</v>
      </c>
      <c r="FX117" s="17">
        <v>0</v>
      </c>
      <c r="FY117" s="17">
        <v>0</v>
      </c>
      <c r="FZ117" s="17">
        <v>0</v>
      </c>
      <c r="GA117" s="17">
        <v>0</v>
      </c>
      <c r="GB117" s="32">
        <v>1</v>
      </c>
      <c r="GC117" s="17">
        <v>0</v>
      </c>
      <c r="GD117" s="17">
        <v>0</v>
      </c>
      <c r="GE117" s="17">
        <v>0</v>
      </c>
      <c r="GF117" s="17">
        <v>0</v>
      </c>
      <c r="GG117" s="17">
        <v>0</v>
      </c>
      <c r="GH117" s="17">
        <v>0</v>
      </c>
      <c r="GI117" s="17">
        <v>0</v>
      </c>
      <c r="GJ117" s="17">
        <v>0</v>
      </c>
      <c r="GK117" s="17">
        <v>0</v>
      </c>
      <c r="GL117" s="17">
        <v>0</v>
      </c>
      <c r="GM117" s="17">
        <v>0</v>
      </c>
      <c r="GN117" s="17">
        <v>0</v>
      </c>
      <c r="GO117" s="17">
        <v>0</v>
      </c>
      <c r="GP117" s="17">
        <v>0</v>
      </c>
      <c r="GQ117" s="17">
        <v>0</v>
      </c>
      <c r="GR117" s="17">
        <v>0</v>
      </c>
      <c r="GS117" s="32">
        <v>1</v>
      </c>
      <c r="GT117" s="32">
        <v>1</v>
      </c>
      <c r="GU117" s="17">
        <v>0</v>
      </c>
      <c r="GV117" s="17">
        <v>0</v>
      </c>
      <c r="GW117" s="17">
        <v>0</v>
      </c>
      <c r="GX117" s="17">
        <v>0</v>
      </c>
      <c r="GY117" s="17">
        <v>0</v>
      </c>
      <c r="GZ117" s="17">
        <v>0</v>
      </c>
      <c r="HA117" s="17">
        <v>0</v>
      </c>
      <c r="HB117" s="17">
        <v>0</v>
      </c>
      <c r="HC117" s="33">
        <v>9</v>
      </c>
      <c r="HD117" s="17">
        <v>1947</v>
      </c>
      <c r="HE117" s="17">
        <f>SUM(ET$4:HA$4)</f>
        <v>60</v>
      </c>
      <c r="HF117" s="2">
        <f t="shared" si="15"/>
        <v>6</v>
      </c>
      <c r="HG117" s="34">
        <f t="shared" si="13"/>
        <v>10</v>
      </c>
      <c r="HH117" s="35"/>
      <c r="HI117" s="35"/>
      <c r="HJ117" s="17"/>
      <c r="HK117" s="2">
        <f t="shared" si="14"/>
        <v>43</v>
      </c>
      <c r="HL117" s="2"/>
      <c r="HM117" s="2">
        <f t="shared" si="11"/>
        <v>1912</v>
      </c>
      <c r="HN117" s="37">
        <f>Inflation_1800_2008!EH121</f>
        <v>5.1282051282051277</v>
      </c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29" customFormat="1" x14ac:dyDescent="0.4">
      <c r="A118" s="17"/>
      <c r="B118" s="17" t="s">
        <v>162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31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32">
        <v>1</v>
      </c>
      <c r="GE118" s="32">
        <v>1</v>
      </c>
      <c r="GF118" s="32">
        <v>1</v>
      </c>
      <c r="GG118" s="32">
        <v>1</v>
      </c>
      <c r="GH118" s="32">
        <v>1</v>
      </c>
      <c r="GI118" s="32">
        <v>1</v>
      </c>
      <c r="GJ118" s="32">
        <v>1</v>
      </c>
      <c r="GK118" s="32">
        <v>1</v>
      </c>
      <c r="GL118" s="32">
        <v>1</v>
      </c>
      <c r="GM118" s="32">
        <v>1</v>
      </c>
      <c r="GN118" s="32">
        <v>1</v>
      </c>
      <c r="GO118" s="32">
        <v>1</v>
      </c>
      <c r="GP118" s="32">
        <v>1</v>
      </c>
      <c r="GQ118" s="32">
        <v>1</v>
      </c>
      <c r="GR118" s="32">
        <v>1</v>
      </c>
      <c r="GS118" s="32">
        <v>1</v>
      </c>
      <c r="GT118" s="32">
        <v>1</v>
      </c>
      <c r="GU118" s="32">
        <v>1</v>
      </c>
      <c r="GV118" s="32">
        <v>1</v>
      </c>
      <c r="GW118" s="17">
        <v>0</v>
      </c>
      <c r="GX118" s="17">
        <v>0</v>
      </c>
      <c r="GY118" s="17">
        <v>0</v>
      </c>
      <c r="GZ118" s="17">
        <v>0</v>
      </c>
      <c r="HA118" s="17">
        <v>0</v>
      </c>
      <c r="HB118" s="17">
        <v>0</v>
      </c>
      <c r="HC118" s="33">
        <v>7</v>
      </c>
      <c r="HD118" s="17">
        <v>1967</v>
      </c>
      <c r="HE118" s="17">
        <f>SUM(FN$4:HA$4)</f>
        <v>40</v>
      </c>
      <c r="HF118" s="2">
        <f t="shared" si="15"/>
        <v>19</v>
      </c>
      <c r="HG118" s="34">
        <f t="shared" si="13"/>
        <v>47.5</v>
      </c>
      <c r="HH118" s="35"/>
      <c r="HI118" s="35"/>
      <c r="HJ118" s="17"/>
      <c r="HK118" s="2">
        <f t="shared" si="14"/>
        <v>44</v>
      </c>
      <c r="HL118" s="2"/>
      <c r="HM118" s="2">
        <f t="shared" si="11"/>
        <v>1913</v>
      </c>
      <c r="HN118" s="37">
        <f>Inflation_1800_2008!EH122</f>
        <v>7.6923076923076925</v>
      </c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29" customFormat="1" x14ac:dyDescent="0.4">
      <c r="A119" s="15" t="s">
        <v>163</v>
      </c>
      <c r="B119" s="17" t="s">
        <v>164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32">
        <v>1</v>
      </c>
      <c r="GR119" s="32">
        <v>1</v>
      </c>
      <c r="GS119" s="32">
        <v>1</v>
      </c>
      <c r="GT119" s="32">
        <v>1</v>
      </c>
      <c r="GU119" s="32">
        <v>1</v>
      </c>
      <c r="GV119" s="32">
        <v>1</v>
      </c>
      <c r="GW119" s="32">
        <v>1</v>
      </c>
      <c r="GX119" s="32">
        <v>1</v>
      </c>
      <c r="GY119" s="32">
        <v>1</v>
      </c>
      <c r="GZ119" s="32">
        <v>1</v>
      </c>
      <c r="HA119" s="32">
        <v>1</v>
      </c>
      <c r="HB119" s="32">
        <v>1</v>
      </c>
      <c r="HC119" s="33">
        <v>1</v>
      </c>
      <c r="HD119" s="17">
        <v>1981</v>
      </c>
      <c r="HE119" s="17">
        <f>SUM(GB$4:HA$4)</f>
        <v>26</v>
      </c>
      <c r="HF119" s="2">
        <f t="shared" si="15"/>
        <v>11</v>
      </c>
      <c r="HG119" s="34">
        <f t="shared" si="13"/>
        <v>42.307692307692307</v>
      </c>
      <c r="HH119" s="35"/>
      <c r="HI119" s="35"/>
      <c r="HJ119" s="17"/>
      <c r="HK119" s="2">
        <f t="shared" si="14"/>
        <v>45</v>
      </c>
      <c r="HL119" s="2"/>
      <c r="HM119" s="2">
        <f t="shared" si="11"/>
        <v>1914</v>
      </c>
      <c r="HN119" s="37">
        <f>Inflation_1800_2008!EH123</f>
        <v>5.1282051282051277</v>
      </c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29" customFormat="1" x14ac:dyDescent="0.4">
      <c r="A120" s="17"/>
      <c r="B120" s="17" t="s">
        <v>165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31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32">
        <v>1</v>
      </c>
      <c r="EG120" s="32">
        <v>1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32">
        <v>1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32">
        <v>1</v>
      </c>
      <c r="GD120" s="32">
        <v>1</v>
      </c>
      <c r="GE120" s="32">
        <v>1</v>
      </c>
      <c r="GF120" s="32">
        <v>1</v>
      </c>
      <c r="GG120" s="32">
        <v>1</v>
      </c>
      <c r="GH120" s="32">
        <v>1</v>
      </c>
      <c r="GI120" s="32">
        <v>1</v>
      </c>
      <c r="GJ120" s="32">
        <v>1</v>
      </c>
      <c r="GK120" s="32">
        <v>1</v>
      </c>
      <c r="GL120" s="32">
        <v>1</v>
      </c>
      <c r="GM120" s="32">
        <v>1</v>
      </c>
      <c r="GN120" s="32">
        <v>1</v>
      </c>
      <c r="GO120" s="32">
        <v>1</v>
      </c>
      <c r="GP120" s="32">
        <v>1</v>
      </c>
      <c r="GQ120" s="32">
        <v>1</v>
      </c>
      <c r="GR120" s="32">
        <v>1</v>
      </c>
      <c r="GS120" s="32">
        <v>1</v>
      </c>
      <c r="GT120" s="32">
        <v>1</v>
      </c>
      <c r="GU120" s="32">
        <v>1</v>
      </c>
      <c r="GV120" s="32">
        <v>1</v>
      </c>
      <c r="GW120" s="32">
        <v>1</v>
      </c>
      <c r="GX120" s="32">
        <v>1</v>
      </c>
      <c r="GY120" s="32">
        <v>1</v>
      </c>
      <c r="GZ120" s="32">
        <v>1</v>
      </c>
      <c r="HA120" s="32">
        <v>1</v>
      </c>
      <c r="HB120" s="32">
        <v>1</v>
      </c>
      <c r="HC120" s="33">
        <v>1</v>
      </c>
      <c r="HD120" s="17">
        <v>1899</v>
      </c>
      <c r="HE120" s="17">
        <f>SUM(CX$4:HA$4)</f>
        <v>108</v>
      </c>
      <c r="HF120" s="2">
        <f t="shared" si="15"/>
        <v>28</v>
      </c>
      <c r="HG120" s="34">
        <f t="shared" si="13"/>
        <v>25.925925925925927</v>
      </c>
      <c r="HH120" s="34"/>
      <c r="HI120" s="35"/>
      <c r="HJ120" s="17"/>
      <c r="HK120" s="2">
        <f t="shared" si="14"/>
        <v>46</v>
      </c>
      <c r="HL120" s="2"/>
      <c r="HM120" s="2">
        <f t="shared" si="11"/>
        <v>1915</v>
      </c>
      <c r="HN120" s="37">
        <f>Inflation_1800_2008!EH124</f>
        <v>17.5</v>
      </c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29" customFormat="1" x14ac:dyDescent="0.4">
      <c r="A121" s="17"/>
      <c r="B121" s="17" t="s">
        <v>166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31">
        <v>0</v>
      </c>
      <c r="FZ121" s="17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17">
        <v>0</v>
      </c>
      <c r="GV121" s="17">
        <v>0</v>
      </c>
      <c r="GW121" s="17">
        <v>0</v>
      </c>
      <c r="GX121" s="32">
        <v>1</v>
      </c>
      <c r="GY121" s="32">
        <v>1</v>
      </c>
      <c r="GZ121" s="32">
        <v>1</v>
      </c>
      <c r="HA121" s="17">
        <v>0</v>
      </c>
      <c r="HB121" s="17">
        <v>0</v>
      </c>
      <c r="HC121" s="33">
        <v>3</v>
      </c>
      <c r="HD121" s="17">
        <v>1978</v>
      </c>
      <c r="HE121" s="17">
        <f>SUM(FY$4:HA$4)</f>
        <v>29</v>
      </c>
      <c r="HF121" s="2">
        <f t="shared" si="15"/>
        <v>3</v>
      </c>
      <c r="HG121" s="34">
        <f t="shared" si="13"/>
        <v>10.344827586206897</v>
      </c>
      <c r="HH121" s="34"/>
      <c r="HI121" s="35"/>
      <c r="HJ121" s="17"/>
      <c r="HK121" s="2">
        <f t="shared" si="14"/>
        <v>47</v>
      </c>
      <c r="HL121" s="2"/>
      <c r="HM121" s="2">
        <f t="shared" si="11"/>
        <v>1916</v>
      </c>
      <c r="HN121" s="37">
        <f>Inflation_1800_2008!EH125</f>
        <v>30</v>
      </c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29" customFormat="1" x14ac:dyDescent="0.4">
      <c r="A122" s="17"/>
      <c r="B122" s="17" t="s">
        <v>167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32">
        <v>1</v>
      </c>
      <c r="GA122" s="2">
        <v>0</v>
      </c>
      <c r="GB122" s="2">
        <v>0</v>
      </c>
      <c r="GC122" s="32">
        <v>1</v>
      </c>
      <c r="GD122" s="32">
        <v>1</v>
      </c>
      <c r="GE122" s="32">
        <v>1</v>
      </c>
      <c r="GF122" s="32">
        <v>1</v>
      </c>
      <c r="GG122" s="32">
        <v>1</v>
      </c>
      <c r="GH122" s="32">
        <v>1</v>
      </c>
      <c r="GI122" s="32">
        <v>1</v>
      </c>
      <c r="GJ122" s="32">
        <v>1</v>
      </c>
      <c r="GK122" s="32">
        <v>1</v>
      </c>
      <c r="GL122" s="32">
        <v>1</v>
      </c>
      <c r="GM122" s="32">
        <v>1</v>
      </c>
      <c r="GN122" s="32">
        <v>1</v>
      </c>
      <c r="GO122" s="32">
        <v>1</v>
      </c>
      <c r="GP122" s="32">
        <v>1</v>
      </c>
      <c r="GQ122" s="32">
        <v>1</v>
      </c>
      <c r="GR122" s="17">
        <v>0</v>
      </c>
      <c r="GS122" s="17">
        <v>0</v>
      </c>
      <c r="GT122" s="17">
        <v>0</v>
      </c>
      <c r="GU122" s="17">
        <v>0</v>
      </c>
      <c r="GV122" s="17">
        <v>0</v>
      </c>
      <c r="GW122" s="17">
        <v>0</v>
      </c>
      <c r="GX122" s="17">
        <v>0</v>
      </c>
      <c r="GY122" s="17">
        <v>0</v>
      </c>
      <c r="GZ122" s="17">
        <v>0</v>
      </c>
      <c r="HA122" s="17">
        <v>0</v>
      </c>
      <c r="HB122" s="17">
        <v>0</v>
      </c>
      <c r="HC122" s="33">
        <v>12</v>
      </c>
      <c r="HD122" s="17">
        <v>1966</v>
      </c>
      <c r="HE122" s="17">
        <f>SUM(FM$4:HA$4)</f>
        <v>41</v>
      </c>
      <c r="HF122" s="2">
        <f t="shared" si="15"/>
        <v>16</v>
      </c>
      <c r="HG122" s="34">
        <f t="shared" si="13"/>
        <v>39.024390243902438</v>
      </c>
      <c r="HH122" s="34"/>
      <c r="HI122" s="35"/>
      <c r="HJ122" s="17"/>
      <c r="HK122" s="2">
        <f t="shared" si="14"/>
        <v>48</v>
      </c>
      <c r="HL122" s="2"/>
      <c r="HM122" s="2">
        <f t="shared" si="11"/>
        <v>1917</v>
      </c>
      <c r="HN122" s="37">
        <f>Inflation_1800_2008!EH126</f>
        <v>45</v>
      </c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29" customFormat="1" x14ac:dyDescent="0.4">
      <c r="A123" s="17"/>
      <c r="B123" s="17" t="s">
        <v>168</v>
      </c>
      <c r="C123" s="2">
        <v>0</v>
      </c>
      <c r="D123" s="2">
        <v>0</v>
      </c>
      <c r="E123" s="2">
        <v>0</v>
      </c>
      <c r="F123" s="2">
        <v>0</v>
      </c>
      <c r="G123" s="31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17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32">
        <v>1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32">
        <v>1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32">
        <v>1</v>
      </c>
      <c r="GD123" s="32">
        <v>1</v>
      </c>
      <c r="GE123" s="32">
        <v>1</v>
      </c>
      <c r="GF123" s="32">
        <v>1</v>
      </c>
      <c r="GG123" s="32">
        <v>1</v>
      </c>
      <c r="GH123" s="32">
        <v>1</v>
      </c>
      <c r="GI123" s="32">
        <v>1</v>
      </c>
      <c r="GJ123" s="32">
        <v>1</v>
      </c>
      <c r="GK123" s="32">
        <v>1</v>
      </c>
      <c r="GL123" s="32">
        <v>1</v>
      </c>
      <c r="GM123" s="32">
        <v>1</v>
      </c>
      <c r="GN123" s="32">
        <v>1</v>
      </c>
      <c r="GO123" s="32">
        <v>1</v>
      </c>
      <c r="GP123" s="32">
        <v>1</v>
      </c>
      <c r="GQ123" s="32">
        <v>1</v>
      </c>
      <c r="GR123" s="32">
        <v>1</v>
      </c>
      <c r="GS123" s="32">
        <v>1</v>
      </c>
      <c r="GT123" s="32">
        <v>1</v>
      </c>
      <c r="GU123" s="17">
        <v>0</v>
      </c>
      <c r="GV123" s="17">
        <v>0</v>
      </c>
      <c r="GW123" s="17">
        <v>0</v>
      </c>
      <c r="GX123" s="17">
        <v>0</v>
      </c>
      <c r="GY123" s="17">
        <v>0</v>
      </c>
      <c r="GZ123" s="17">
        <v>0</v>
      </c>
      <c r="HA123" s="17">
        <v>0</v>
      </c>
      <c r="HB123" s="17">
        <v>0</v>
      </c>
      <c r="HC123" s="33">
        <v>9</v>
      </c>
      <c r="HD123" s="17">
        <v>1804</v>
      </c>
      <c r="HE123" s="17">
        <f>SUM(G$4:HA$4)</f>
        <v>203</v>
      </c>
      <c r="HF123" s="2">
        <f t="shared" si="15"/>
        <v>20</v>
      </c>
      <c r="HG123" s="34">
        <f t="shared" si="13"/>
        <v>9.8522167487684733</v>
      </c>
      <c r="HH123" s="34"/>
      <c r="HI123" s="35"/>
      <c r="HJ123" s="17"/>
      <c r="HK123" s="2">
        <f t="shared" si="14"/>
        <v>49</v>
      </c>
      <c r="HL123" s="2"/>
      <c r="HM123" s="2">
        <f t="shared" si="11"/>
        <v>1918</v>
      </c>
      <c r="HN123" s="37">
        <f>Inflation_1800_2008!EH127</f>
        <v>51.282051282051277</v>
      </c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29" customFormat="1" x14ac:dyDescent="0.4">
      <c r="A124" s="17"/>
      <c r="B124" s="17" t="s">
        <v>169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31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32">
        <v>1</v>
      </c>
      <c r="FR124" s="2">
        <v>0</v>
      </c>
      <c r="FS124" s="2">
        <v>0</v>
      </c>
      <c r="FT124" s="2">
        <v>0</v>
      </c>
      <c r="FU124" s="2">
        <v>0</v>
      </c>
      <c r="FV124" s="17">
        <v>0</v>
      </c>
      <c r="FW124" s="17">
        <v>0</v>
      </c>
      <c r="FX124" s="17">
        <v>0</v>
      </c>
      <c r="FY124" s="32">
        <v>1</v>
      </c>
      <c r="FZ124" s="32">
        <v>1</v>
      </c>
      <c r="GA124" s="17">
        <v>0</v>
      </c>
      <c r="GB124" s="32">
        <v>1</v>
      </c>
      <c r="GC124" s="32">
        <v>1</v>
      </c>
      <c r="GD124" s="32">
        <v>1</v>
      </c>
      <c r="GE124" s="32">
        <v>1</v>
      </c>
      <c r="GF124" s="32">
        <v>1</v>
      </c>
      <c r="GG124" s="17">
        <v>0</v>
      </c>
      <c r="GH124" s="32">
        <v>1</v>
      </c>
      <c r="GI124" s="32">
        <v>1</v>
      </c>
      <c r="GJ124" s="32">
        <v>1</v>
      </c>
      <c r="GK124" s="32">
        <v>1</v>
      </c>
      <c r="GL124" s="32">
        <v>1</v>
      </c>
      <c r="GM124" s="32">
        <v>1</v>
      </c>
      <c r="GN124" s="32">
        <v>1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0</v>
      </c>
      <c r="GU124" s="17">
        <v>0</v>
      </c>
      <c r="GV124" s="17">
        <v>0</v>
      </c>
      <c r="GW124" s="17">
        <v>0</v>
      </c>
      <c r="GX124" s="17">
        <v>0</v>
      </c>
      <c r="GY124" s="17">
        <v>0</v>
      </c>
      <c r="GZ124" s="17">
        <v>0</v>
      </c>
      <c r="HA124" s="17">
        <v>0</v>
      </c>
      <c r="HB124" s="17">
        <v>0</v>
      </c>
      <c r="HC124" s="33">
        <v>15</v>
      </c>
      <c r="HD124" s="17">
        <v>1962</v>
      </c>
      <c r="HE124" s="17">
        <f>SUM(FI$4:HA$4)</f>
        <v>45</v>
      </c>
      <c r="HF124" s="2">
        <f t="shared" si="15"/>
        <v>15</v>
      </c>
      <c r="HG124" s="34">
        <f t="shared" si="13"/>
        <v>33.333333333333336</v>
      </c>
      <c r="HH124" s="34"/>
      <c r="HI124" s="35"/>
      <c r="HJ124" s="17"/>
      <c r="HK124" s="2">
        <f t="shared" si="14"/>
        <v>50</v>
      </c>
      <c r="HL124" s="2"/>
      <c r="HM124" s="2">
        <f t="shared" si="11"/>
        <v>1919</v>
      </c>
      <c r="HN124" s="37">
        <f>Inflation_1800_2008!EH128</f>
        <v>38.461538461538467</v>
      </c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29" customFormat="1" x14ac:dyDescent="0.4">
      <c r="A125" s="17"/>
      <c r="B125" s="17" t="s">
        <v>170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31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17">
        <v>0</v>
      </c>
      <c r="FW125" s="17">
        <v>0</v>
      </c>
      <c r="FX125" s="17">
        <v>0</v>
      </c>
      <c r="FY125" s="17">
        <v>0</v>
      </c>
      <c r="FZ125" s="17">
        <v>0</v>
      </c>
      <c r="GA125" s="17">
        <v>0</v>
      </c>
      <c r="GB125" s="17">
        <v>0</v>
      </c>
      <c r="GC125" s="17">
        <v>0</v>
      </c>
      <c r="GD125" s="17">
        <v>0</v>
      </c>
      <c r="GE125" s="17">
        <v>0</v>
      </c>
      <c r="GF125" s="17">
        <v>0</v>
      </c>
      <c r="GG125" s="17">
        <v>0</v>
      </c>
      <c r="GH125" s="17">
        <v>0</v>
      </c>
      <c r="GI125" s="32">
        <v>1</v>
      </c>
      <c r="GJ125" s="32">
        <v>1</v>
      </c>
      <c r="GK125" s="17">
        <v>0</v>
      </c>
      <c r="GL125" s="17">
        <v>0</v>
      </c>
      <c r="GM125" s="17">
        <v>0</v>
      </c>
      <c r="GN125" s="17">
        <v>0</v>
      </c>
      <c r="GO125" s="17">
        <v>0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0</v>
      </c>
      <c r="GX125" s="17">
        <v>0</v>
      </c>
      <c r="GY125" s="17">
        <v>0</v>
      </c>
      <c r="GZ125" s="17">
        <v>0</v>
      </c>
      <c r="HA125" s="17">
        <v>0</v>
      </c>
      <c r="HB125" s="17">
        <v>0</v>
      </c>
      <c r="HC125" s="33">
        <v>19</v>
      </c>
      <c r="HD125" s="17">
        <v>1962</v>
      </c>
      <c r="HE125" s="17">
        <f>SUM(FI$4:HA$4)</f>
        <v>45</v>
      </c>
      <c r="HF125" s="2">
        <f t="shared" si="15"/>
        <v>2</v>
      </c>
      <c r="HG125" s="34">
        <f t="shared" si="13"/>
        <v>4.4444444444444446</v>
      </c>
      <c r="HH125" s="34"/>
      <c r="HI125" s="35"/>
      <c r="HJ125" s="17"/>
      <c r="HK125" s="2">
        <f t="shared" si="14"/>
        <v>51</v>
      </c>
      <c r="HL125" s="2"/>
      <c r="HM125" s="2">
        <f t="shared" si="11"/>
        <v>1920</v>
      </c>
      <c r="HN125" s="37">
        <f>Inflation_1800_2008!EH129</f>
        <v>33.333333333333329</v>
      </c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29" customFormat="1" x14ac:dyDescent="0.4">
      <c r="A126" s="28" t="s">
        <v>17</v>
      </c>
      <c r="B126" s="17" t="s">
        <v>171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31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7">
        <v>0</v>
      </c>
      <c r="GN126" s="17">
        <v>0</v>
      </c>
      <c r="GO126" s="17">
        <v>0</v>
      </c>
      <c r="GP126" s="32">
        <v>1</v>
      </c>
      <c r="GQ126" s="32">
        <v>1</v>
      </c>
      <c r="GR126" s="32">
        <v>1</v>
      </c>
      <c r="GS126" s="32">
        <v>1</v>
      </c>
      <c r="GT126" s="17">
        <v>0</v>
      </c>
      <c r="GU126" s="17">
        <v>0</v>
      </c>
      <c r="GV126" s="17">
        <v>0</v>
      </c>
      <c r="GW126" s="17">
        <v>0</v>
      </c>
      <c r="GX126" s="17">
        <v>0</v>
      </c>
      <c r="GY126" s="17">
        <v>0</v>
      </c>
      <c r="GZ126" s="17">
        <v>0</v>
      </c>
      <c r="HA126" s="17">
        <v>0</v>
      </c>
      <c r="HB126" s="17">
        <v>0</v>
      </c>
      <c r="HC126" s="33">
        <v>10</v>
      </c>
      <c r="HD126" s="17">
        <v>1965</v>
      </c>
      <c r="HE126" s="17">
        <f>SUM(FL$4:HA$4)</f>
        <v>42</v>
      </c>
      <c r="HF126" s="2">
        <f t="shared" si="15"/>
        <v>4</v>
      </c>
      <c r="HG126" s="34">
        <f t="shared" si="13"/>
        <v>9.5238095238095237</v>
      </c>
      <c r="HH126" s="34"/>
      <c r="HI126" s="35"/>
      <c r="HJ126" s="17"/>
      <c r="HK126" s="2">
        <f t="shared" si="14"/>
        <v>52</v>
      </c>
      <c r="HL126" s="2"/>
      <c r="HM126" s="2">
        <f t="shared" si="11"/>
        <v>1921</v>
      </c>
      <c r="HN126" s="37">
        <f>Inflation_1800_2008!EH130</f>
        <v>12.5</v>
      </c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29" customFormat="1" x14ac:dyDescent="0.4">
      <c r="A127" s="17"/>
      <c r="B127" s="17" t="s">
        <v>172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31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17">
        <v>0</v>
      </c>
      <c r="GA127" s="17">
        <v>0</v>
      </c>
      <c r="GB127" s="17">
        <v>0</v>
      </c>
      <c r="GC127" s="17">
        <v>0</v>
      </c>
      <c r="GD127" s="17">
        <v>0</v>
      </c>
      <c r="GE127" s="17">
        <v>0</v>
      </c>
      <c r="GF127" s="17">
        <v>0</v>
      </c>
      <c r="GG127" s="17">
        <v>0</v>
      </c>
      <c r="GH127" s="17">
        <v>0</v>
      </c>
      <c r="GI127" s="17">
        <v>0</v>
      </c>
      <c r="GJ127" s="17">
        <v>0</v>
      </c>
      <c r="GK127" s="17">
        <v>0</v>
      </c>
      <c r="GL127" s="17">
        <v>0</v>
      </c>
      <c r="GM127" s="17">
        <v>0</v>
      </c>
      <c r="GN127" s="17">
        <v>0</v>
      </c>
      <c r="GO127" s="17">
        <v>0</v>
      </c>
      <c r="GP127" s="17">
        <v>0</v>
      </c>
      <c r="GQ127" s="17">
        <v>0</v>
      </c>
      <c r="GR127" s="17">
        <v>0</v>
      </c>
      <c r="GS127" s="17">
        <v>0</v>
      </c>
      <c r="GT127" s="17">
        <v>0</v>
      </c>
      <c r="GU127" s="17">
        <v>0</v>
      </c>
      <c r="GV127" s="17">
        <v>0</v>
      </c>
      <c r="GW127" s="32">
        <v>1</v>
      </c>
      <c r="GX127" s="32">
        <v>1</v>
      </c>
      <c r="GY127" s="32">
        <v>1</v>
      </c>
      <c r="GZ127" s="32">
        <v>1</v>
      </c>
      <c r="HA127" s="32">
        <v>1</v>
      </c>
      <c r="HB127" s="32">
        <v>1</v>
      </c>
      <c r="HC127" s="33">
        <v>1</v>
      </c>
      <c r="HD127" s="17">
        <v>1968</v>
      </c>
      <c r="HE127" s="17">
        <f>SUM(FO$4:HA$4)</f>
        <v>39</v>
      </c>
      <c r="HF127" s="2">
        <f t="shared" si="15"/>
        <v>5</v>
      </c>
      <c r="HG127" s="34">
        <f t="shared" si="13"/>
        <v>12.820512820512821</v>
      </c>
      <c r="HH127" s="34"/>
      <c r="HI127" s="35"/>
      <c r="HJ127" s="17"/>
      <c r="HK127" s="2">
        <f t="shared" si="14"/>
        <v>53</v>
      </c>
      <c r="HL127" s="2"/>
      <c r="HM127" s="2">
        <f t="shared" si="11"/>
        <v>1922</v>
      </c>
      <c r="HN127" s="37">
        <f>Inflation_1800_2008!EH131</f>
        <v>12.5</v>
      </c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29" customFormat="1" x14ac:dyDescent="0.4">
      <c r="A128" s="17"/>
      <c r="B128" s="39" t="s">
        <v>114</v>
      </c>
      <c r="C128" s="45">
        <f t="shared" ref="C128:BN128" si="16">SUM(C75:C126)</f>
        <v>0</v>
      </c>
      <c r="D128" s="45">
        <f t="shared" si="16"/>
        <v>0</v>
      </c>
      <c r="E128" s="45">
        <f t="shared" si="16"/>
        <v>0</v>
      </c>
      <c r="F128" s="45">
        <f t="shared" si="16"/>
        <v>0</v>
      </c>
      <c r="G128" s="45">
        <f t="shared" si="16"/>
        <v>0</v>
      </c>
      <c r="H128" s="45">
        <f t="shared" si="16"/>
        <v>0</v>
      </c>
      <c r="I128" s="45">
        <f t="shared" si="16"/>
        <v>0</v>
      </c>
      <c r="J128" s="45">
        <f t="shared" si="16"/>
        <v>0</v>
      </c>
      <c r="K128" s="45">
        <f t="shared" si="16"/>
        <v>0</v>
      </c>
      <c r="L128" s="45">
        <f t="shared" si="16"/>
        <v>0</v>
      </c>
      <c r="M128" s="45">
        <f t="shared" si="16"/>
        <v>0</v>
      </c>
      <c r="N128" s="45">
        <f t="shared" si="16"/>
        <v>0</v>
      </c>
      <c r="O128" s="45">
        <f t="shared" si="16"/>
        <v>0</v>
      </c>
      <c r="P128" s="45">
        <f t="shared" si="16"/>
        <v>0</v>
      </c>
      <c r="Q128" s="45">
        <f t="shared" si="16"/>
        <v>0</v>
      </c>
      <c r="R128" s="45">
        <f t="shared" si="16"/>
        <v>0</v>
      </c>
      <c r="S128" s="45">
        <f t="shared" si="16"/>
        <v>0</v>
      </c>
      <c r="T128" s="45">
        <f t="shared" si="16"/>
        <v>0</v>
      </c>
      <c r="U128" s="45">
        <f t="shared" si="16"/>
        <v>0</v>
      </c>
      <c r="V128" s="45">
        <f t="shared" si="16"/>
        <v>0</v>
      </c>
      <c r="W128" s="45">
        <f t="shared" si="16"/>
        <v>0</v>
      </c>
      <c r="X128" s="45">
        <f t="shared" si="16"/>
        <v>0</v>
      </c>
      <c r="Y128" s="45">
        <f t="shared" si="16"/>
        <v>0</v>
      </c>
      <c r="Z128" s="45">
        <f t="shared" si="16"/>
        <v>0</v>
      </c>
      <c r="AA128" s="45">
        <f t="shared" si="16"/>
        <v>0</v>
      </c>
      <c r="AB128" s="45">
        <f t="shared" si="16"/>
        <v>0</v>
      </c>
      <c r="AC128" s="45">
        <f t="shared" si="16"/>
        <v>0</v>
      </c>
      <c r="AD128" s="45">
        <f t="shared" si="16"/>
        <v>0</v>
      </c>
      <c r="AE128" s="45">
        <f t="shared" si="16"/>
        <v>0</v>
      </c>
      <c r="AF128" s="45">
        <f t="shared" si="16"/>
        <v>0</v>
      </c>
      <c r="AG128" s="45">
        <f t="shared" si="16"/>
        <v>0</v>
      </c>
      <c r="AH128" s="45">
        <f t="shared" si="16"/>
        <v>0</v>
      </c>
      <c r="AI128" s="45">
        <f t="shared" si="16"/>
        <v>0</v>
      </c>
      <c r="AJ128" s="45">
        <f t="shared" si="16"/>
        <v>0</v>
      </c>
      <c r="AK128" s="45">
        <f t="shared" si="16"/>
        <v>0</v>
      </c>
      <c r="AL128" s="45">
        <f t="shared" si="16"/>
        <v>0</v>
      </c>
      <c r="AM128" s="45">
        <f t="shared" si="16"/>
        <v>0</v>
      </c>
      <c r="AN128" s="45">
        <f t="shared" si="16"/>
        <v>0</v>
      </c>
      <c r="AO128" s="45">
        <f t="shared" si="16"/>
        <v>0</v>
      </c>
      <c r="AP128" s="45">
        <f t="shared" si="16"/>
        <v>0</v>
      </c>
      <c r="AQ128" s="45">
        <f t="shared" si="16"/>
        <v>0</v>
      </c>
      <c r="AR128" s="45">
        <f t="shared" si="16"/>
        <v>0</v>
      </c>
      <c r="AS128" s="45">
        <f t="shared" si="16"/>
        <v>0</v>
      </c>
      <c r="AT128" s="45">
        <f t="shared" si="16"/>
        <v>0</v>
      </c>
      <c r="AU128" s="45">
        <f t="shared" si="16"/>
        <v>0</v>
      </c>
      <c r="AV128" s="45">
        <f t="shared" si="16"/>
        <v>0</v>
      </c>
      <c r="AW128" s="45">
        <f t="shared" si="16"/>
        <v>0</v>
      </c>
      <c r="AX128" s="45">
        <f t="shared" si="16"/>
        <v>0</v>
      </c>
      <c r="AY128" s="45">
        <f t="shared" si="16"/>
        <v>0</v>
      </c>
      <c r="AZ128" s="45">
        <f t="shared" si="16"/>
        <v>0</v>
      </c>
      <c r="BA128" s="45">
        <f t="shared" si="16"/>
        <v>0</v>
      </c>
      <c r="BB128" s="45">
        <f t="shared" si="16"/>
        <v>0</v>
      </c>
      <c r="BC128" s="45">
        <f t="shared" si="16"/>
        <v>0</v>
      </c>
      <c r="BD128" s="45">
        <f t="shared" si="16"/>
        <v>0</v>
      </c>
      <c r="BE128" s="45">
        <f t="shared" si="16"/>
        <v>0</v>
      </c>
      <c r="BF128" s="45">
        <f t="shared" si="16"/>
        <v>0</v>
      </c>
      <c r="BG128" s="45">
        <f t="shared" si="16"/>
        <v>0</v>
      </c>
      <c r="BH128" s="45">
        <f t="shared" si="16"/>
        <v>0</v>
      </c>
      <c r="BI128" s="45">
        <f t="shared" si="16"/>
        <v>0</v>
      </c>
      <c r="BJ128" s="45">
        <f t="shared" si="16"/>
        <v>0</v>
      </c>
      <c r="BK128" s="45">
        <f t="shared" si="16"/>
        <v>0</v>
      </c>
      <c r="BL128" s="45">
        <f t="shared" si="16"/>
        <v>0</v>
      </c>
      <c r="BM128" s="45">
        <f t="shared" si="16"/>
        <v>0</v>
      </c>
      <c r="BN128" s="45">
        <f t="shared" si="16"/>
        <v>0</v>
      </c>
      <c r="BO128" s="45">
        <f t="shared" ref="BO128:DZ128" si="17">SUM(BO75:BO126)</f>
        <v>0</v>
      </c>
      <c r="BP128" s="45">
        <f t="shared" si="17"/>
        <v>0</v>
      </c>
      <c r="BQ128" s="45">
        <f t="shared" si="17"/>
        <v>0</v>
      </c>
      <c r="BR128" s="45">
        <f t="shared" si="17"/>
        <v>0</v>
      </c>
      <c r="BS128" s="45">
        <f t="shared" si="17"/>
        <v>0</v>
      </c>
      <c r="BT128" s="45">
        <f t="shared" si="17"/>
        <v>0</v>
      </c>
      <c r="BU128" s="45">
        <f t="shared" si="17"/>
        <v>0</v>
      </c>
      <c r="BV128" s="45">
        <f t="shared" si="17"/>
        <v>0</v>
      </c>
      <c r="BW128" s="45">
        <f t="shared" si="17"/>
        <v>0</v>
      </c>
      <c r="BX128" s="45">
        <f t="shared" si="17"/>
        <v>0</v>
      </c>
      <c r="BY128" s="45">
        <f t="shared" si="17"/>
        <v>0</v>
      </c>
      <c r="BZ128" s="45">
        <f t="shared" si="17"/>
        <v>1</v>
      </c>
      <c r="CA128" s="45">
        <f t="shared" si="17"/>
        <v>1</v>
      </c>
      <c r="CB128" s="45">
        <f t="shared" si="17"/>
        <v>1</v>
      </c>
      <c r="CC128" s="45">
        <f t="shared" si="17"/>
        <v>1</v>
      </c>
      <c r="CD128" s="45">
        <f t="shared" si="17"/>
        <v>1</v>
      </c>
      <c r="CE128" s="45">
        <f t="shared" si="17"/>
        <v>1</v>
      </c>
      <c r="CF128" s="45">
        <f t="shared" si="17"/>
        <v>1</v>
      </c>
      <c r="CG128" s="45">
        <f t="shared" si="17"/>
        <v>1</v>
      </c>
      <c r="CH128" s="45">
        <f t="shared" si="17"/>
        <v>1</v>
      </c>
      <c r="CI128" s="45">
        <f t="shared" si="17"/>
        <v>1</v>
      </c>
      <c r="CJ128" s="45">
        <f t="shared" si="17"/>
        <v>1</v>
      </c>
      <c r="CK128" s="45">
        <f t="shared" si="17"/>
        <v>1</v>
      </c>
      <c r="CL128" s="45">
        <f t="shared" si="17"/>
        <v>1</v>
      </c>
      <c r="CM128" s="45">
        <f t="shared" si="17"/>
        <v>1</v>
      </c>
      <c r="CN128" s="45">
        <f t="shared" si="17"/>
        <v>0</v>
      </c>
      <c r="CO128" s="45">
        <f t="shared" si="17"/>
        <v>0</v>
      </c>
      <c r="CP128" s="45">
        <f t="shared" si="17"/>
        <v>0</v>
      </c>
      <c r="CQ128" s="45">
        <f t="shared" si="17"/>
        <v>0</v>
      </c>
      <c r="CR128" s="45">
        <f t="shared" si="17"/>
        <v>0</v>
      </c>
      <c r="CS128" s="45">
        <f t="shared" si="17"/>
        <v>0</v>
      </c>
      <c r="CT128" s="45">
        <f t="shared" si="17"/>
        <v>1</v>
      </c>
      <c r="CU128" s="45">
        <f t="shared" si="17"/>
        <v>0</v>
      </c>
      <c r="CV128" s="45">
        <f t="shared" si="17"/>
        <v>0</v>
      </c>
      <c r="CW128" s="45">
        <f t="shared" si="17"/>
        <v>0</v>
      </c>
      <c r="CX128" s="45">
        <f t="shared" si="17"/>
        <v>0</v>
      </c>
      <c r="CY128" s="45">
        <f t="shared" si="17"/>
        <v>0</v>
      </c>
      <c r="CZ128" s="45">
        <f t="shared" si="17"/>
        <v>0</v>
      </c>
      <c r="DA128" s="45">
        <f t="shared" si="17"/>
        <v>0</v>
      </c>
      <c r="DB128" s="45">
        <f t="shared" si="17"/>
        <v>0</v>
      </c>
      <c r="DC128" s="45">
        <f t="shared" si="17"/>
        <v>0</v>
      </c>
      <c r="DD128" s="45">
        <f t="shared" si="17"/>
        <v>0</v>
      </c>
      <c r="DE128" s="45">
        <f t="shared" si="17"/>
        <v>0</v>
      </c>
      <c r="DF128" s="45">
        <f t="shared" si="17"/>
        <v>0</v>
      </c>
      <c r="DG128" s="45">
        <f t="shared" si="17"/>
        <v>0</v>
      </c>
      <c r="DH128" s="45">
        <f t="shared" si="17"/>
        <v>0</v>
      </c>
      <c r="DI128" s="45">
        <f t="shared" si="17"/>
        <v>0</v>
      </c>
      <c r="DJ128" s="45">
        <f t="shared" si="17"/>
        <v>0</v>
      </c>
      <c r="DK128" s="45">
        <f t="shared" si="17"/>
        <v>1</v>
      </c>
      <c r="DL128" s="45">
        <f t="shared" si="17"/>
        <v>0</v>
      </c>
      <c r="DM128" s="45">
        <f t="shared" si="17"/>
        <v>1</v>
      </c>
      <c r="DN128" s="45">
        <f t="shared" si="17"/>
        <v>2</v>
      </c>
      <c r="DO128" s="45">
        <f t="shared" si="17"/>
        <v>1</v>
      </c>
      <c r="DP128" s="45">
        <f t="shared" si="17"/>
        <v>2</v>
      </c>
      <c r="DQ128" s="45">
        <f t="shared" si="17"/>
        <v>2</v>
      </c>
      <c r="DR128" s="45">
        <f t="shared" si="17"/>
        <v>2</v>
      </c>
      <c r="DS128" s="45">
        <f t="shared" si="17"/>
        <v>2</v>
      </c>
      <c r="DT128" s="45">
        <f t="shared" si="17"/>
        <v>1</v>
      </c>
      <c r="DU128" s="45">
        <f t="shared" si="17"/>
        <v>1</v>
      </c>
      <c r="DV128" s="45">
        <f t="shared" si="17"/>
        <v>1</v>
      </c>
      <c r="DW128" s="45">
        <f t="shared" si="17"/>
        <v>0</v>
      </c>
      <c r="DX128" s="45">
        <f t="shared" si="17"/>
        <v>0</v>
      </c>
      <c r="DY128" s="45">
        <f t="shared" si="17"/>
        <v>0</v>
      </c>
      <c r="DZ128" s="45">
        <f t="shared" si="17"/>
        <v>0</v>
      </c>
      <c r="EA128" s="45">
        <f t="shared" ref="EA128:GL128" si="18">SUM(EA75:EA126)</f>
        <v>0</v>
      </c>
      <c r="EB128" s="45">
        <f t="shared" si="18"/>
        <v>0</v>
      </c>
      <c r="EC128" s="45">
        <f t="shared" si="18"/>
        <v>0</v>
      </c>
      <c r="ED128" s="45">
        <f t="shared" si="18"/>
        <v>0</v>
      </c>
      <c r="EE128" s="45">
        <f t="shared" si="18"/>
        <v>2</v>
      </c>
      <c r="EF128" s="45">
        <f t="shared" si="18"/>
        <v>3</v>
      </c>
      <c r="EG128" s="45">
        <f t="shared" si="18"/>
        <v>3</v>
      </c>
      <c r="EH128" s="45">
        <f t="shared" si="18"/>
        <v>2</v>
      </c>
      <c r="EI128" s="45">
        <f t="shared" si="18"/>
        <v>1</v>
      </c>
      <c r="EJ128" s="45">
        <f t="shared" si="18"/>
        <v>1</v>
      </c>
      <c r="EK128" s="45">
        <f t="shared" si="18"/>
        <v>2</v>
      </c>
      <c r="EL128" s="45">
        <f t="shared" si="18"/>
        <v>2</v>
      </c>
      <c r="EM128" s="45">
        <f t="shared" si="18"/>
        <v>2</v>
      </c>
      <c r="EN128" s="45">
        <f t="shared" si="18"/>
        <v>2</v>
      </c>
      <c r="EO128" s="45">
        <f t="shared" si="18"/>
        <v>2</v>
      </c>
      <c r="EP128" s="45">
        <f t="shared" si="18"/>
        <v>2</v>
      </c>
      <c r="EQ128" s="45">
        <f t="shared" si="18"/>
        <v>2</v>
      </c>
      <c r="ER128" s="45">
        <f t="shared" si="18"/>
        <v>2</v>
      </c>
      <c r="ES128" s="45">
        <f t="shared" si="18"/>
        <v>2</v>
      </c>
      <c r="ET128" s="45">
        <f t="shared" si="18"/>
        <v>1</v>
      </c>
      <c r="EU128" s="45">
        <f t="shared" si="18"/>
        <v>1</v>
      </c>
      <c r="EV128" s="45">
        <f t="shared" si="18"/>
        <v>1</v>
      </c>
      <c r="EW128" s="45">
        <f t="shared" si="18"/>
        <v>1</v>
      </c>
      <c r="EX128" s="45">
        <f t="shared" si="18"/>
        <v>0</v>
      </c>
      <c r="EY128" s="45">
        <f t="shared" si="18"/>
        <v>1</v>
      </c>
      <c r="EZ128" s="45">
        <f t="shared" si="18"/>
        <v>0</v>
      </c>
      <c r="FA128" s="45">
        <f t="shared" si="18"/>
        <v>0</v>
      </c>
      <c r="FB128" s="45">
        <f t="shared" si="18"/>
        <v>0</v>
      </c>
      <c r="FC128" s="45">
        <f t="shared" si="18"/>
        <v>0</v>
      </c>
      <c r="FD128" s="45">
        <f t="shared" si="18"/>
        <v>0</v>
      </c>
      <c r="FE128" s="45">
        <f t="shared" si="18"/>
        <v>0</v>
      </c>
      <c r="FF128" s="45">
        <f t="shared" si="18"/>
        <v>1</v>
      </c>
      <c r="FG128" s="45">
        <f t="shared" si="18"/>
        <v>2</v>
      </c>
      <c r="FH128" s="45">
        <f t="shared" si="18"/>
        <v>0</v>
      </c>
      <c r="FI128" s="45">
        <f t="shared" si="18"/>
        <v>0</v>
      </c>
      <c r="FJ128" s="45">
        <f t="shared" si="18"/>
        <v>1</v>
      </c>
      <c r="FK128" s="45">
        <f t="shared" si="18"/>
        <v>0</v>
      </c>
      <c r="FL128" s="45">
        <f t="shared" si="18"/>
        <v>2</v>
      </c>
      <c r="FM128" s="45">
        <f t="shared" si="18"/>
        <v>2</v>
      </c>
      <c r="FN128" s="45">
        <f t="shared" si="18"/>
        <v>1</v>
      </c>
      <c r="FO128" s="45">
        <f t="shared" si="18"/>
        <v>3</v>
      </c>
      <c r="FP128" s="45">
        <f t="shared" si="18"/>
        <v>1</v>
      </c>
      <c r="FQ128" s="45">
        <f t="shared" si="18"/>
        <v>2</v>
      </c>
      <c r="FR128" s="45">
        <f t="shared" si="18"/>
        <v>0</v>
      </c>
      <c r="FS128" s="45">
        <f t="shared" si="18"/>
        <v>1</v>
      </c>
      <c r="FT128" s="45">
        <f t="shared" si="18"/>
        <v>1</v>
      </c>
      <c r="FU128" s="45">
        <f t="shared" si="18"/>
        <v>4</v>
      </c>
      <c r="FV128" s="45">
        <f t="shared" si="18"/>
        <v>1</v>
      </c>
      <c r="FW128" s="45">
        <f t="shared" si="18"/>
        <v>2</v>
      </c>
      <c r="FX128" s="45">
        <f t="shared" si="18"/>
        <v>2</v>
      </c>
      <c r="FY128" s="45">
        <f t="shared" si="18"/>
        <v>5</v>
      </c>
      <c r="FZ128" s="45">
        <f t="shared" si="18"/>
        <v>7</v>
      </c>
      <c r="GA128" s="45">
        <f t="shared" si="18"/>
        <v>8</v>
      </c>
      <c r="GB128" s="45">
        <f t="shared" si="18"/>
        <v>11</v>
      </c>
      <c r="GC128" s="45">
        <f t="shared" si="18"/>
        <v>15</v>
      </c>
      <c r="GD128" s="45">
        <f t="shared" si="18"/>
        <v>22</v>
      </c>
      <c r="GE128" s="45">
        <f t="shared" si="18"/>
        <v>21</v>
      </c>
      <c r="GF128" s="45">
        <f t="shared" si="18"/>
        <v>23</v>
      </c>
      <c r="GG128" s="45">
        <f t="shared" si="18"/>
        <v>24</v>
      </c>
      <c r="GH128" s="45">
        <f t="shared" si="18"/>
        <v>29</v>
      </c>
      <c r="GI128" s="45">
        <f t="shared" si="18"/>
        <v>31</v>
      </c>
      <c r="GJ128" s="45">
        <f t="shared" si="18"/>
        <v>29</v>
      </c>
      <c r="GK128" s="45">
        <f t="shared" si="18"/>
        <v>30</v>
      </c>
      <c r="GL128" s="45">
        <f t="shared" si="18"/>
        <v>32</v>
      </c>
      <c r="GM128" s="45">
        <f t="shared" ref="GM128:HB128" si="19">SUM(GM75:GM126)</f>
        <v>38</v>
      </c>
      <c r="GN128" s="45">
        <f t="shared" si="19"/>
        <v>37</v>
      </c>
      <c r="GO128" s="45">
        <f t="shared" si="19"/>
        <v>33</v>
      </c>
      <c r="GP128" s="45">
        <f t="shared" si="19"/>
        <v>31</v>
      </c>
      <c r="GQ128" s="45">
        <f t="shared" si="19"/>
        <v>30</v>
      </c>
      <c r="GR128" s="45">
        <f t="shared" si="19"/>
        <v>22</v>
      </c>
      <c r="GS128" s="45">
        <f t="shared" si="19"/>
        <v>22</v>
      </c>
      <c r="GT128" s="45">
        <f t="shared" si="19"/>
        <v>19</v>
      </c>
      <c r="GU128" s="45">
        <f t="shared" si="19"/>
        <v>16</v>
      </c>
      <c r="GV128" s="45">
        <f t="shared" si="19"/>
        <v>15</v>
      </c>
      <c r="GW128" s="45">
        <f t="shared" si="19"/>
        <v>15</v>
      </c>
      <c r="GX128" s="45">
        <f t="shared" si="19"/>
        <v>13</v>
      </c>
      <c r="GY128" s="45">
        <f t="shared" si="19"/>
        <v>12</v>
      </c>
      <c r="GZ128" s="45">
        <f t="shared" si="19"/>
        <v>9</v>
      </c>
      <c r="HA128" s="45">
        <f>SUM(HB75:HB126)</f>
        <v>8</v>
      </c>
      <c r="HB128" s="45">
        <f t="shared" si="19"/>
        <v>8</v>
      </c>
      <c r="HC128" s="58"/>
      <c r="HD128" s="17"/>
      <c r="HE128" s="17"/>
      <c r="HF128" s="17"/>
      <c r="HG128" s="34"/>
      <c r="HH128" s="17"/>
      <c r="HI128" s="35"/>
      <c r="HJ128" s="17"/>
      <c r="HK128" s="2"/>
      <c r="HL128" s="2"/>
      <c r="HM128" s="2">
        <f t="shared" si="11"/>
        <v>1923</v>
      </c>
      <c r="HN128" s="37">
        <f>Inflation_1800_2008!EH132</f>
        <v>15</v>
      </c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29" customFormat="1" x14ac:dyDescent="0.4">
      <c r="A129" s="17"/>
      <c r="B129" s="39" t="s">
        <v>173</v>
      </c>
      <c r="C129" s="45">
        <f t="shared" ref="C129:BN129" si="20">C71+C128</f>
        <v>0</v>
      </c>
      <c r="D129" s="45">
        <f t="shared" si="20"/>
        <v>0</v>
      </c>
      <c r="E129" s="45">
        <f t="shared" si="20"/>
        <v>2</v>
      </c>
      <c r="F129" s="45">
        <f t="shared" si="20"/>
        <v>2</v>
      </c>
      <c r="G129" s="45">
        <f t="shared" si="20"/>
        <v>2</v>
      </c>
      <c r="H129" s="45">
        <f t="shared" si="20"/>
        <v>2</v>
      </c>
      <c r="I129" s="45">
        <f t="shared" si="20"/>
        <v>2</v>
      </c>
      <c r="J129" s="45">
        <f t="shared" si="20"/>
        <v>3</v>
      </c>
      <c r="K129" s="45">
        <f t="shared" si="20"/>
        <v>2</v>
      </c>
      <c r="L129" s="45">
        <f t="shared" si="20"/>
        <v>2</v>
      </c>
      <c r="M129" s="45">
        <f t="shared" si="20"/>
        <v>2</v>
      </c>
      <c r="N129" s="45">
        <f t="shared" si="20"/>
        <v>2</v>
      </c>
      <c r="O129" s="45">
        <f t="shared" si="20"/>
        <v>5</v>
      </c>
      <c r="P129" s="45">
        <f t="shared" si="20"/>
        <v>3</v>
      </c>
      <c r="Q129" s="45">
        <f t="shared" si="20"/>
        <v>3</v>
      </c>
      <c r="R129" s="45">
        <f t="shared" si="20"/>
        <v>1</v>
      </c>
      <c r="S129" s="45">
        <f t="shared" si="20"/>
        <v>1</v>
      </c>
      <c r="T129" s="45">
        <f t="shared" si="20"/>
        <v>0</v>
      </c>
      <c r="U129" s="45">
        <f t="shared" si="20"/>
        <v>0</v>
      </c>
      <c r="V129" s="45">
        <f t="shared" si="20"/>
        <v>0</v>
      </c>
      <c r="W129" s="45">
        <f t="shared" si="20"/>
        <v>1</v>
      </c>
      <c r="X129" s="45">
        <f t="shared" si="20"/>
        <v>0</v>
      </c>
      <c r="Y129" s="45">
        <f t="shared" si="20"/>
        <v>0</v>
      </c>
      <c r="Z129" s="45">
        <f t="shared" si="20"/>
        <v>0</v>
      </c>
      <c r="AA129" s="45">
        <f t="shared" si="20"/>
        <v>1</v>
      </c>
      <c r="AB129" s="45">
        <f t="shared" si="20"/>
        <v>1</v>
      </c>
      <c r="AC129" s="45">
        <f t="shared" si="20"/>
        <v>7</v>
      </c>
      <c r="AD129" s="45">
        <f t="shared" si="20"/>
        <v>8</v>
      </c>
      <c r="AE129" s="45">
        <f t="shared" si="20"/>
        <v>15</v>
      </c>
      <c r="AF129" s="45">
        <f t="shared" si="20"/>
        <v>14</v>
      </c>
      <c r="AG129" s="45">
        <f t="shared" si="20"/>
        <v>14</v>
      </c>
      <c r="AH129" s="45">
        <f t="shared" si="20"/>
        <v>13</v>
      </c>
      <c r="AI129" s="45">
        <f t="shared" si="20"/>
        <v>13</v>
      </c>
      <c r="AJ129" s="45">
        <f t="shared" si="20"/>
        <v>14</v>
      </c>
      <c r="AK129" s="45">
        <f t="shared" si="20"/>
        <v>14</v>
      </c>
      <c r="AL129" s="45">
        <f t="shared" si="20"/>
        <v>13</v>
      </c>
      <c r="AM129" s="45">
        <f t="shared" si="20"/>
        <v>13</v>
      </c>
      <c r="AN129" s="45">
        <f t="shared" si="20"/>
        <v>15</v>
      </c>
      <c r="AO129" s="45">
        <f t="shared" si="20"/>
        <v>15</v>
      </c>
      <c r="AP129" s="45">
        <f t="shared" si="20"/>
        <v>16</v>
      </c>
      <c r="AQ129" s="45">
        <f t="shared" si="20"/>
        <v>15</v>
      </c>
      <c r="AR129" s="45">
        <f t="shared" si="20"/>
        <v>13</v>
      </c>
      <c r="AS129" s="45">
        <f t="shared" si="20"/>
        <v>11</v>
      </c>
      <c r="AT129" s="45">
        <f t="shared" si="20"/>
        <v>10</v>
      </c>
      <c r="AU129" s="45">
        <f t="shared" si="20"/>
        <v>11</v>
      </c>
      <c r="AV129" s="45">
        <f t="shared" si="20"/>
        <v>11</v>
      </c>
      <c r="AW129" s="45">
        <f t="shared" si="20"/>
        <v>9</v>
      </c>
      <c r="AX129" s="45">
        <f t="shared" si="20"/>
        <v>9</v>
      </c>
      <c r="AY129" s="45">
        <f t="shared" si="20"/>
        <v>10</v>
      </c>
      <c r="AZ129" s="45">
        <f t="shared" si="20"/>
        <v>9</v>
      </c>
      <c r="BA129" s="45">
        <f t="shared" si="20"/>
        <v>12</v>
      </c>
      <c r="BB129" s="45">
        <f t="shared" si="20"/>
        <v>10</v>
      </c>
      <c r="BC129" s="45">
        <f t="shared" si="20"/>
        <v>10</v>
      </c>
      <c r="BD129" s="45">
        <f t="shared" si="20"/>
        <v>10</v>
      </c>
      <c r="BE129" s="45">
        <f t="shared" si="20"/>
        <v>11</v>
      </c>
      <c r="BF129" s="45">
        <f t="shared" si="20"/>
        <v>11</v>
      </c>
      <c r="BG129" s="45">
        <f t="shared" si="20"/>
        <v>11</v>
      </c>
      <c r="BH129" s="45">
        <f t="shared" si="20"/>
        <v>9</v>
      </c>
      <c r="BI129" s="45">
        <f t="shared" si="20"/>
        <v>8</v>
      </c>
      <c r="BJ129" s="45">
        <f t="shared" si="20"/>
        <v>8</v>
      </c>
      <c r="BK129" s="45">
        <f t="shared" si="20"/>
        <v>8</v>
      </c>
      <c r="BL129" s="45">
        <f t="shared" si="20"/>
        <v>7</v>
      </c>
      <c r="BM129" s="45">
        <f t="shared" si="20"/>
        <v>6</v>
      </c>
      <c r="BN129" s="45">
        <f t="shared" si="20"/>
        <v>5</v>
      </c>
      <c r="BO129" s="45">
        <f t="shared" ref="BO129:DZ129" si="21">BO71+BO128</f>
        <v>5</v>
      </c>
      <c r="BP129" s="45">
        <f t="shared" si="21"/>
        <v>5</v>
      </c>
      <c r="BQ129" s="45">
        <f t="shared" si="21"/>
        <v>6</v>
      </c>
      <c r="BR129" s="45">
        <f t="shared" si="21"/>
        <v>7</v>
      </c>
      <c r="BS129" s="45">
        <f t="shared" si="21"/>
        <v>7</v>
      </c>
      <c r="BT129" s="45">
        <f t="shared" si="21"/>
        <v>7</v>
      </c>
      <c r="BU129" s="45">
        <f t="shared" si="21"/>
        <v>7</v>
      </c>
      <c r="BV129" s="45">
        <f t="shared" si="21"/>
        <v>5</v>
      </c>
      <c r="BW129" s="45">
        <f t="shared" si="21"/>
        <v>6</v>
      </c>
      <c r="BX129" s="45">
        <f t="shared" si="21"/>
        <v>8</v>
      </c>
      <c r="BY129" s="45">
        <f t="shared" si="21"/>
        <v>9</v>
      </c>
      <c r="BZ129" s="45">
        <f t="shared" si="21"/>
        <v>10</v>
      </c>
      <c r="CA129" s="45">
        <f t="shared" si="21"/>
        <v>15</v>
      </c>
      <c r="CB129" s="45">
        <f t="shared" si="21"/>
        <v>16</v>
      </c>
      <c r="CC129" s="45">
        <f t="shared" si="21"/>
        <v>16</v>
      </c>
      <c r="CD129" s="45">
        <f t="shared" si="21"/>
        <v>14</v>
      </c>
      <c r="CE129" s="45">
        <f t="shared" si="21"/>
        <v>15</v>
      </c>
      <c r="CF129" s="45">
        <f t="shared" si="21"/>
        <v>14</v>
      </c>
      <c r="CG129" s="45">
        <f t="shared" si="21"/>
        <v>12</v>
      </c>
      <c r="CH129" s="45">
        <f t="shared" si="21"/>
        <v>11</v>
      </c>
      <c r="CI129" s="45">
        <f t="shared" si="21"/>
        <v>10</v>
      </c>
      <c r="CJ129" s="45">
        <f t="shared" si="21"/>
        <v>11</v>
      </c>
      <c r="CK129" s="45">
        <f t="shared" si="21"/>
        <v>7</v>
      </c>
      <c r="CL129" s="45">
        <f t="shared" si="21"/>
        <v>7</v>
      </c>
      <c r="CM129" s="45">
        <f t="shared" si="21"/>
        <v>7</v>
      </c>
      <c r="CN129" s="45">
        <f t="shared" si="21"/>
        <v>4</v>
      </c>
      <c r="CO129" s="45">
        <f t="shared" si="21"/>
        <v>4</v>
      </c>
      <c r="CP129" s="45">
        <f t="shared" si="21"/>
        <v>4</v>
      </c>
      <c r="CQ129" s="45">
        <f t="shared" si="21"/>
        <v>7</v>
      </c>
      <c r="CR129" s="45">
        <f t="shared" si="21"/>
        <v>6</v>
      </c>
      <c r="CS129" s="45">
        <f t="shared" si="21"/>
        <v>8</v>
      </c>
      <c r="CT129" s="45">
        <f t="shared" si="21"/>
        <v>9</v>
      </c>
      <c r="CU129" s="45">
        <f t="shared" si="21"/>
        <v>6</v>
      </c>
      <c r="CV129" s="45">
        <f t="shared" si="21"/>
        <v>6</v>
      </c>
      <c r="CW129" s="45">
        <f t="shared" si="21"/>
        <v>6</v>
      </c>
      <c r="CX129" s="45">
        <f t="shared" si="21"/>
        <v>6</v>
      </c>
      <c r="CY129" s="45">
        <f t="shared" si="21"/>
        <v>7</v>
      </c>
      <c r="CZ129" s="45">
        <f t="shared" si="21"/>
        <v>8</v>
      </c>
      <c r="DA129" s="45">
        <f t="shared" si="21"/>
        <v>7</v>
      </c>
      <c r="DB129" s="45">
        <f t="shared" si="21"/>
        <v>8</v>
      </c>
      <c r="DC129" s="45">
        <f t="shared" si="21"/>
        <v>8</v>
      </c>
      <c r="DD129" s="45">
        <f t="shared" si="21"/>
        <v>6</v>
      </c>
      <c r="DE129" s="45">
        <f t="shared" si="21"/>
        <v>6</v>
      </c>
      <c r="DF129" s="45">
        <f t="shared" si="21"/>
        <v>6</v>
      </c>
      <c r="DG129" s="45">
        <f t="shared" si="21"/>
        <v>5</v>
      </c>
      <c r="DH129" s="45">
        <f t="shared" si="21"/>
        <v>5</v>
      </c>
      <c r="DI129" s="45">
        <f t="shared" si="21"/>
        <v>5</v>
      </c>
      <c r="DJ129" s="45">
        <f t="shared" si="21"/>
        <v>5</v>
      </c>
      <c r="DK129" s="45">
        <f t="shared" si="21"/>
        <v>4</v>
      </c>
      <c r="DL129" s="45">
        <f t="shared" si="21"/>
        <v>2</v>
      </c>
      <c r="DM129" s="45">
        <f t="shared" si="21"/>
        <v>6</v>
      </c>
      <c r="DN129" s="45">
        <f t="shared" si="21"/>
        <v>10</v>
      </c>
      <c r="DO129" s="45">
        <f t="shared" si="21"/>
        <v>8</v>
      </c>
      <c r="DP129" s="45">
        <f t="shared" si="21"/>
        <v>9</v>
      </c>
      <c r="DQ129" s="45">
        <f t="shared" si="21"/>
        <v>9</v>
      </c>
      <c r="DR129" s="45">
        <f t="shared" si="21"/>
        <v>9</v>
      </c>
      <c r="DS129" s="45">
        <f t="shared" si="21"/>
        <v>9</v>
      </c>
      <c r="DT129" s="45">
        <f t="shared" si="21"/>
        <v>10</v>
      </c>
      <c r="DU129" s="45">
        <f t="shared" si="21"/>
        <v>9</v>
      </c>
      <c r="DV129" s="45">
        <f t="shared" si="21"/>
        <v>7</v>
      </c>
      <c r="DW129" s="45">
        <f t="shared" si="21"/>
        <v>6</v>
      </c>
      <c r="DX129" s="45">
        <f t="shared" si="21"/>
        <v>4</v>
      </c>
      <c r="DY129" s="45">
        <f t="shared" si="21"/>
        <v>3</v>
      </c>
      <c r="DZ129" s="45">
        <f t="shared" si="21"/>
        <v>3</v>
      </c>
      <c r="EA129" s="45">
        <f t="shared" ref="EA129:GL129" si="22">EA71+EA128</f>
        <v>4</v>
      </c>
      <c r="EB129" s="45">
        <f t="shared" si="22"/>
        <v>4</v>
      </c>
      <c r="EC129" s="45">
        <f t="shared" si="22"/>
        <v>4</v>
      </c>
      <c r="ED129" s="45">
        <f t="shared" si="22"/>
        <v>10</v>
      </c>
      <c r="EE129" s="45">
        <f t="shared" si="22"/>
        <v>22</v>
      </c>
      <c r="EF129" s="45">
        <f t="shared" si="22"/>
        <v>25</v>
      </c>
      <c r="EG129" s="45">
        <f t="shared" si="22"/>
        <v>23</v>
      </c>
      <c r="EH129" s="45">
        <f t="shared" si="22"/>
        <v>21</v>
      </c>
      <c r="EI129" s="45">
        <f t="shared" si="22"/>
        <v>21</v>
      </c>
      <c r="EJ129" s="45">
        <f t="shared" si="22"/>
        <v>19</v>
      </c>
      <c r="EK129" s="45">
        <f t="shared" si="22"/>
        <v>19</v>
      </c>
      <c r="EL129" s="45">
        <f t="shared" si="22"/>
        <v>18</v>
      </c>
      <c r="EM129" s="45">
        <f t="shared" si="22"/>
        <v>22</v>
      </c>
      <c r="EN129" s="45">
        <f t="shared" si="22"/>
        <v>23</v>
      </c>
      <c r="EO129" s="45">
        <f t="shared" si="22"/>
        <v>24</v>
      </c>
      <c r="EP129" s="45">
        <f t="shared" si="22"/>
        <v>23</v>
      </c>
      <c r="EQ129" s="45">
        <f t="shared" si="22"/>
        <v>21</v>
      </c>
      <c r="ER129" s="45">
        <f t="shared" si="22"/>
        <v>19</v>
      </c>
      <c r="ES129" s="45">
        <f t="shared" si="22"/>
        <v>19</v>
      </c>
      <c r="ET129" s="45">
        <f t="shared" si="22"/>
        <v>15</v>
      </c>
      <c r="EU129" s="45">
        <f t="shared" si="22"/>
        <v>14</v>
      </c>
      <c r="EV129" s="45">
        <f t="shared" si="22"/>
        <v>13</v>
      </c>
      <c r="EW129" s="45">
        <f t="shared" si="22"/>
        <v>12</v>
      </c>
      <c r="EX129" s="45">
        <f t="shared" si="22"/>
        <v>12</v>
      </c>
      <c r="EY129" s="45">
        <f t="shared" si="22"/>
        <v>11</v>
      </c>
      <c r="EZ129" s="45">
        <f t="shared" si="22"/>
        <v>6</v>
      </c>
      <c r="FA129" s="45">
        <f t="shared" si="22"/>
        <v>5</v>
      </c>
      <c r="FB129" s="45">
        <f t="shared" si="22"/>
        <v>4</v>
      </c>
      <c r="FC129" s="45">
        <f t="shared" si="22"/>
        <v>7</v>
      </c>
      <c r="FD129" s="45">
        <f t="shared" si="22"/>
        <v>5</v>
      </c>
      <c r="FE129" s="45">
        <f t="shared" si="22"/>
        <v>8</v>
      </c>
      <c r="FF129" s="45">
        <f t="shared" si="22"/>
        <v>5</v>
      </c>
      <c r="FG129" s="45">
        <f t="shared" si="22"/>
        <v>6</v>
      </c>
      <c r="FH129" s="45">
        <f t="shared" si="22"/>
        <v>6</v>
      </c>
      <c r="FI129" s="45">
        <f t="shared" si="22"/>
        <v>5</v>
      </c>
      <c r="FJ129" s="45">
        <f t="shared" si="22"/>
        <v>8</v>
      </c>
      <c r="FK129" s="45">
        <f t="shared" si="22"/>
        <v>5</v>
      </c>
      <c r="FL129" s="45">
        <f t="shared" si="22"/>
        <v>8</v>
      </c>
      <c r="FM129" s="45">
        <f t="shared" si="22"/>
        <v>6</v>
      </c>
      <c r="FN129" s="45">
        <f t="shared" si="22"/>
        <v>5</v>
      </c>
      <c r="FO129" s="45">
        <f t="shared" si="22"/>
        <v>7</v>
      </c>
      <c r="FP129" s="45">
        <f t="shared" si="22"/>
        <v>7</v>
      </c>
      <c r="FQ129" s="45">
        <f t="shared" si="22"/>
        <v>5</v>
      </c>
      <c r="FR129" s="45">
        <f t="shared" si="22"/>
        <v>2</v>
      </c>
      <c r="FS129" s="45">
        <f t="shared" si="22"/>
        <v>5</v>
      </c>
      <c r="FT129" s="45">
        <f t="shared" si="22"/>
        <v>4</v>
      </c>
      <c r="FU129" s="45">
        <f t="shared" si="22"/>
        <v>8</v>
      </c>
      <c r="FV129" s="45">
        <f t="shared" si="22"/>
        <v>4</v>
      </c>
      <c r="FW129" s="45">
        <f t="shared" si="22"/>
        <v>5</v>
      </c>
      <c r="FX129" s="45">
        <f t="shared" si="22"/>
        <v>3</v>
      </c>
      <c r="FY129" s="45">
        <f t="shared" si="22"/>
        <v>8</v>
      </c>
      <c r="FZ129" s="45">
        <f t="shared" si="22"/>
        <v>11</v>
      </c>
      <c r="GA129" s="45">
        <f t="shared" si="22"/>
        <v>12</v>
      </c>
      <c r="GB129" s="45">
        <f t="shared" si="22"/>
        <v>20</v>
      </c>
      <c r="GC129" s="45">
        <f t="shared" si="22"/>
        <v>28</v>
      </c>
      <c r="GD129" s="45">
        <f t="shared" si="22"/>
        <v>45</v>
      </c>
      <c r="GE129" s="45">
        <f t="shared" si="22"/>
        <v>42</v>
      </c>
      <c r="GF129" s="45">
        <f t="shared" si="22"/>
        <v>44</v>
      </c>
      <c r="GG129" s="45">
        <f t="shared" si="22"/>
        <v>49</v>
      </c>
      <c r="GH129" s="45">
        <f t="shared" si="22"/>
        <v>53</v>
      </c>
      <c r="GI129" s="45">
        <f t="shared" si="22"/>
        <v>53</v>
      </c>
      <c r="GJ129" s="45">
        <f t="shared" si="22"/>
        <v>52</v>
      </c>
      <c r="GK129" s="45">
        <f t="shared" si="22"/>
        <v>53</v>
      </c>
      <c r="GL129" s="45">
        <f t="shared" si="22"/>
        <v>52</v>
      </c>
      <c r="GM129" s="45">
        <f t="shared" ref="GM129:HB129" si="23">GM71+GM128</f>
        <v>57</v>
      </c>
      <c r="GN129" s="45">
        <f t="shared" si="23"/>
        <v>55</v>
      </c>
      <c r="GO129" s="45">
        <f t="shared" si="23"/>
        <v>50</v>
      </c>
      <c r="GP129" s="45">
        <f t="shared" si="23"/>
        <v>44</v>
      </c>
      <c r="GQ129" s="45">
        <f t="shared" si="23"/>
        <v>42</v>
      </c>
      <c r="GR129" s="45">
        <f t="shared" si="23"/>
        <v>32</v>
      </c>
      <c r="GS129" s="45">
        <f t="shared" si="23"/>
        <v>30</v>
      </c>
      <c r="GT129" s="45">
        <f t="shared" si="23"/>
        <v>26</v>
      </c>
      <c r="GU129" s="45">
        <f t="shared" si="23"/>
        <v>26</v>
      </c>
      <c r="GV129" s="45">
        <f t="shared" si="23"/>
        <v>22</v>
      </c>
      <c r="GW129" s="45">
        <f t="shared" si="23"/>
        <v>24</v>
      </c>
      <c r="GX129" s="45">
        <f t="shared" si="23"/>
        <v>23</v>
      </c>
      <c r="GY129" s="45">
        <f t="shared" si="23"/>
        <v>22</v>
      </c>
      <c r="GZ129" s="45">
        <f t="shared" si="23"/>
        <v>19</v>
      </c>
      <c r="HA129" s="45">
        <f>HB71+HB128</f>
        <v>14</v>
      </c>
      <c r="HB129" s="45">
        <f t="shared" si="23"/>
        <v>14</v>
      </c>
      <c r="HC129" s="58"/>
      <c r="HD129" s="17"/>
      <c r="HE129" s="17"/>
      <c r="HF129" s="17"/>
      <c r="HG129" s="34"/>
      <c r="HH129" s="17"/>
      <c r="HI129" s="35"/>
      <c r="HJ129" s="17"/>
      <c r="HK129" s="2"/>
      <c r="HL129" s="2"/>
      <c r="HM129" s="2">
        <f t="shared" si="11"/>
        <v>1924</v>
      </c>
      <c r="HN129" s="37">
        <f>Inflation_1800_2008!EH133</f>
        <v>12.195121951219512</v>
      </c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29" customFormat="1" x14ac:dyDescent="0.4">
      <c r="A130" s="17"/>
      <c r="B130" s="17" t="s">
        <v>14</v>
      </c>
      <c r="C130" s="17"/>
      <c r="D130" s="17"/>
      <c r="E130" s="17"/>
      <c r="F130" s="17"/>
      <c r="G130" s="17" t="e">
        <f>100*G128/#REF!</f>
        <v>#REF!</v>
      </c>
      <c r="H130" s="17" t="e">
        <f>100*H128/#REF!</f>
        <v>#REF!</v>
      </c>
      <c r="I130" s="17" t="e">
        <f>100*I128/#REF!</f>
        <v>#REF!</v>
      </c>
      <c r="J130" s="17" t="e">
        <f>100*J128/#REF!</f>
        <v>#REF!</v>
      </c>
      <c r="K130" s="17" t="e">
        <f>100*K128/#REF!</f>
        <v>#REF!</v>
      </c>
      <c r="L130" s="17" t="e">
        <f>100*L128/#REF!</f>
        <v>#REF!</v>
      </c>
      <c r="M130" s="17" t="e">
        <f>100*M128/#REF!</f>
        <v>#REF!</v>
      </c>
      <c r="N130" s="17" t="e">
        <f>100*N128/#REF!</f>
        <v>#REF!</v>
      </c>
      <c r="O130" s="17" t="e">
        <f>100*O128/#REF!</f>
        <v>#REF!</v>
      </c>
      <c r="P130" s="17" t="e">
        <f>100*P128/#REF!</f>
        <v>#REF!</v>
      </c>
      <c r="Q130" s="17" t="e">
        <f>100*Q128/#REF!</f>
        <v>#REF!</v>
      </c>
      <c r="R130" s="17" t="e">
        <f>100*R128/#REF!</f>
        <v>#REF!</v>
      </c>
      <c r="S130" s="17" t="e">
        <f>100*S128/#REF!</f>
        <v>#REF!</v>
      </c>
      <c r="T130" s="17" t="e">
        <f>100*T128/#REF!</f>
        <v>#REF!</v>
      </c>
      <c r="U130" s="17" t="e">
        <f>100*U128/#REF!</f>
        <v>#REF!</v>
      </c>
      <c r="V130" s="17" t="e">
        <f>100*V128/#REF!</f>
        <v>#REF!</v>
      </c>
      <c r="W130" s="17" t="e">
        <f>100*W128/#REF!</f>
        <v>#REF!</v>
      </c>
      <c r="X130" s="17" t="e">
        <f>100*X128/#REF!</f>
        <v>#REF!</v>
      </c>
      <c r="Y130" s="17" t="e">
        <f>100*Y128/#REF!</f>
        <v>#REF!</v>
      </c>
      <c r="Z130" s="17" t="e">
        <f>100*Z128/#REF!</f>
        <v>#REF!</v>
      </c>
      <c r="AA130" s="17" t="e">
        <f>100*AA128/#REF!</f>
        <v>#REF!</v>
      </c>
      <c r="AB130" s="17" t="e">
        <f>100*AB128/#REF!</f>
        <v>#REF!</v>
      </c>
      <c r="AC130" s="17" t="e">
        <f>100*AC128/#REF!</f>
        <v>#REF!</v>
      </c>
      <c r="AD130" s="17" t="e">
        <f>100*AD128/#REF!</f>
        <v>#REF!</v>
      </c>
      <c r="AE130" s="17" t="e">
        <f>100*AE128/#REF!</f>
        <v>#REF!</v>
      </c>
      <c r="AF130" s="17" t="e">
        <f>100*AF128/#REF!</f>
        <v>#REF!</v>
      </c>
      <c r="AG130" s="17" t="e">
        <f>100*AG128/#REF!</f>
        <v>#REF!</v>
      </c>
      <c r="AH130" s="17" t="e">
        <f>100*AH128/#REF!</f>
        <v>#REF!</v>
      </c>
      <c r="AI130" s="17" t="e">
        <f>100*AI128/#REF!</f>
        <v>#REF!</v>
      </c>
      <c r="AJ130" s="17" t="e">
        <f>100*AJ128/#REF!</f>
        <v>#REF!</v>
      </c>
      <c r="AK130" s="17" t="e">
        <f>100*AK128/#REF!</f>
        <v>#REF!</v>
      </c>
      <c r="AL130" s="17" t="e">
        <f>100*AL128/#REF!</f>
        <v>#REF!</v>
      </c>
      <c r="AM130" s="17" t="e">
        <f>100*AM128/#REF!</f>
        <v>#REF!</v>
      </c>
      <c r="AN130" s="17" t="e">
        <f>100*AN128/#REF!</f>
        <v>#REF!</v>
      </c>
      <c r="AO130" s="17" t="e">
        <f>100*AO128/#REF!</f>
        <v>#REF!</v>
      </c>
      <c r="AP130" s="17" t="e">
        <f>100*AP128/#REF!</f>
        <v>#REF!</v>
      </c>
      <c r="AQ130" s="17" t="e">
        <f>100*AQ128/#REF!</f>
        <v>#REF!</v>
      </c>
      <c r="AR130" s="17" t="e">
        <f>100*AR128/#REF!</f>
        <v>#REF!</v>
      </c>
      <c r="AS130" s="17" t="e">
        <f>100*AS128/#REF!</f>
        <v>#REF!</v>
      </c>
      <c r="AT130" s="17" t="e">
        <f>100*AT128/#REF!</f>
        <v>#REF!</v>
      </c>
      <c r="AU130" s="17" t="e">
        <f>100*AU128/#REF!</f>
        <v>#REF!</v>
      </c>
      <c r="AV130" s="17" t="e">
        <f>100*AV128/#REF!</f>
        <v>#REF!</v>
      </c>
      <c r="AW130" s="17" t="e">
        <f>100*AW128/#REF!</f>
        <v>#REF!</v>
      </c>
      <c r="AX130" s="17" t="e">
        <f>100*AX128/#REF!</f>
        <v>#REF!</v>
      </c>
      <c r="AY130" s="17" t="e">
        <f>100*AY128/#REF!</f>
        <v>#REF!</v>
      </c>
      <c r="AZ130" s="17" t="e">
        <f>100*AZ128/#REF!</f>
        <v>#REF!</v>
      </c>
      <c r="BA130" s="17" t="e">
        <f>100*BA128/#REF!</f>
        <v>#REF!</v>
      </c>
      <c r="BB130" s="17" t="e">
        <f>100*BB128/#REF!</f>
        <v>#REF!</v>
      </c>
      <c r="BC130" s="17" t="e">
        <f>100*BC128/#REF!</f>
        <v>#REF!</v>
      </c>
      <c r="BD130" s="17" t="e">
        <f>100*BD128/#REF!</f>
        <v>#REF!</v>
      </c>
      <c r="BE130" s="17" t="e">
        <f>100*BE128/#REF!</f>
        <v>#REF!</v>
      </c>
      <c r="BF130" s="17" t="e">
        <f>100*BF128/#REF!</f>
        <v>#REF!</v>
      </c>
      <c r="BG130" s="17" t="e">
        <f>100*BG128/#REF!</f>
        <v>#REF!</v>
      </c>
      <c r="BH130" s="17" t="e">
        <f>100*BH128/#REF!</f>
        <v>#REF!</v>
      </c>
      <c r="BI130" s="17" t="e">
        <f>100*BI128/#REF!</f>
        <v>#REF!</v>
      </c>
      <c r="BJ130" s="17" t="e">
        <f>100*BJ128/#REF!</f>
        <v>#REF!</v>
      </c>
      <c r="BK130" s="17" t="e">
        <f>100*BK128/#REF!</f>
        <v>#REF!</v>
      </c>
      <c r="BL130" s="17" t="e">
        <f>100*BL128/#REF!</f>
        <v>#REF!</v>
      </c>
      <c r="BM130" s="17" t="e">
        <f>100*BM128/#REF!</f>
        <v>#REF!</v>
      </c>
      <c r="BN130" s="17" t="e">
        <f>100*BN128/#REF!</f>
        <v>#REF!</v>
      </c>
      <c r="BO130" s="17" t="e">
        <f>100*BO128/#REF!</f>
        <v>#REF!</v>
      </c>
      <c r="BP130" s="17" t="e">
        <f>100*BP128/#REF!</f>
        <v>#REF!</v>
      </c>
      <c r="BQ130" s="17" t="e">
        <f>100*BQ128/#REF!</f>
        <v>#REF!</v>
      </c>
      <c r="BR130" s="17" t="e">
        <f>100*BR128/#REF!</f>
        <v>#REF!</v>
      </c>
      <c r="BS130" s="17" t="e">
        <f>100*BS128/#REF!</f>
        <v>#REF!</v>
      </c>
      <c r="BT130" s="17" t="e">
        <f>100*BT128/#REF!</f>
        <v>#REF!</v>
      </c>
      <c r="BU130" s="17" t="e">
        <f>100*BU128/#REF!</f>
        <v>#REF!</v>
      </c>
      <c r="BV130" s="17" t="e">
        <f>100*BV128/#REF!</f>
        <v>#REF!</v>
      </c>
      <c r="BW130" s="17" t="e">
        <f>100*BW128/#REF!</f>
        <v>#REF!</v>
      </c>
      <c r="BX130" s="17" t="e">
        <f>100*BX128/#REF!</f>
        <v>#REF!</v>
      </c>
      <c r="BY130" s="17" t="e">
        <f>100*BY128/#REF!</f>
        <v>#REF!</v>
      </c>
      <c r="BZ130" s="34" t="e">
        <f>100*BZ128/#REF!</f>
        <v>#REF!</v>
      </c>
      <c r="CA130" s="34" t="e">
        <f>100*CA128/#REF!</f>
        <v>#REF!</v>
      </c>
      <c r="CB130" s="34" t="e">
        <f>100*CB128/#REF!</f>
        <v>#REF!</v>
      </c>
      <c r="CC130" s="17" t="e">
        <f>100*CC128/#REF!</f>
        <v>#REF!</v>
      </c>
      <c r="CD130" s="17" t="e">
        <f>100*CD128/#REF!</f>
        <v>#REF!</v>
      </c>
      <c r="CE130" s="17" t="e">
        <f>100*CE128/#REF!</f>
        <v>#REF!</v>
      </c>
      <c r="CF130" s="17" t="e">
        <f>100*CF128/#REF!</f>
        <v>#REF!</v>
      </c>
      <c r="CG130" s="17" t="e">
        <f>100*CG128/#REF!</f>
        <v>#REF!</v>
      </c>
      <c r="CH130" s="17" t="e">
        <f>100*CH128/#REF!</f>
        <v>#REF!</v>
      </c>
      <c r="CI130" s="17" t="e">
        <f>100*CI128/#REF!</f>
        <v>#REF!</v>
      </c>
      <c r="CJ130" s="17" t="e">
        <f>100*CJ128/#REF!</f>
        <v>#REF!</v>
      </c>
      <c r="CK130" s="17" t="e">
        <f>100*CK128/#REF!</f>
        <v>#REF!</v>
      </c>
      <c r="CL130" s="17" t="e">
        <f>100*CL128/#REF!</f>
        <v>#REF!</v>
      </c>
      <c r="CM130" s="17" t="e">
        <f>100*CM128/#REF!</f>
        <v>#REF!</v>
      </c>
      <c r="CN130" s="17" t="e">
        <f>100*CN128/#REF!</f>
        <v>#REF!</v>
      </c>
      <c r="CO130" s="17" t="e">
        <f>100*CO128/#REF!</f>
        <v>#REF!</v>
      </c>
      <c r="CP130" s="17" t="e">
        <f>100*CP128/#REF!</f>
        <v>#REF!</v>
      </c>
      <c r="CQ130" s="17" t="e">
        <f>100*CQ128/#REF!</f>
        <v>#REF!</v>
      </c>
      <c r="CR130" s="17" t="e">
        <f>100*CR128/#REF!</f>
        <v>#REF!</v>
      </c>
      <c r="CS130" s="17" t="e">
        <f>100*CS128/#REF!</f>
        <v>#REF!</v>
      </c>
      <c r="CT130" s="17" t="e">
        <f>100*CT128/#REF!</f>
        <v>#REF!</v>
      </c>
      <c r="CU130" s="17" t="e">
        <f>100*CU128/#REF!</f>
        <v>#REF!</v>
      </c>
      <c r="CV130" s="17" t="e">
        <f>100*CV128/#REF!</f>
        <v>#REF!</v>
      </c>
      <c r="CW130" s="17" t="e">
        <f>100*CW128/#REF!</f>
        <v>#REF!</v>
      </c>
      <c r="CX130" s="17" t="e">
        <f>100*CX128/#REF!</f>
        <v>#REF!</v>
      </c>
      <c r="CY130" s="17" t="e">
        <f>100*CY128/#REF!</f>
        <v>#REF!</v>
      </c>
      <c r="CZ130" s="17" t="e">
        <f>100*CZ128/#REF!</f>
        <v>#REF!</v>
      </c>
      <c r="DA130" s="17" t="e">
        <f>100*DA128/#REF!</f>
        <v>#REF!</v>
      </c>
      <c r="DB130" s="17" t="e">
        <f>100*DB128/#REF!</f>
        <v>#REF!</v>
      </c>
      <c r="DC130" s="17" t="e">
        <f>100*DC128/#REF!</f>
        <v>#REF!</v>
      </c>
      <c r="DD130" s="17" t="e">
        <f>100*DD128/#REF!</f>
        <v>#REF!</v>
      </c>
      <c r="DE130" s="17" t="e">
        <f>100*DE128/#REF!</f>
        <v>#REF!</v>
      </c>
      <c r="DF130" s="17" t="e">
        <f>100*DF128/#REF!</f>
        <v>#REF!</v>
      </c>
      <c r="DG130" s="17" t="e">
        <f>100*DG128/#REF!</f>
        <v>#REF!</v>
      </c>
      <c r="DH130" s="17" t="e">
        <f>100*DH128/#REF!</f>
        <v>#REF!</v>
      </c>
      <c r="DI130" s="17" t="e">
        <f>100*DI128/#REF!</f>
        <v>#REF!</v>
      </c>
      <c r="DJ130" s="17" t="e">
        <f>100*DJ128/#REF!</f>
        <v>#REF!</v>
      </c>
      <c r="DK130" s="17" t="e">
        <f>100*DK128/#REF!</f>
        <v>#REF!</v>
      </c>
      <c r="DL130" s="17" t="e">
        <f>100*DL128/#REF!</f>
        <v>#REF!</v>
      </c>
      <c r="DM130" s="17" t="e">
        <f>100*DM128/#REF!</f>
        <v>#REF!</v>
      </c>
      <c r="DN130" s="17" t="e">
        <f>100*DN128/#REF!</f>
        <v>#REF!</v>
      </c>
      <c r="DO130" s="17" t="e">
        <f>100*DO128/#REF!</f>
        <v>#REF!</v>
      </c>
      <c r="DP130" s="17" t="e">
        <f>100*DP128/#REF!</f>
        <v>#REF!</v>
      </c>
      <c r="DQ130" s="17" t="e">
        <f>100*DQ128/#REF!</f>
        <v>#REF!</v>
      </c>
      <c r="DR130" s="17" t="e">
        <f>100*DR128/#REF!</f>
        <v>#REF!</v>
      </c>
      <c r="DS130" s="17" t="e">
        <f>100*DS128/#REF!</f>
        <v>#REF!</v>
      </c>
      <c r="DT130" s="17" t="e">
        <f>100*DT128/#REF!</f>
        <v>#REF!</v>
      </c>
      <c r="DU130" s="17" t="e">
        <f>100*DU128/#REF!</f>
        <v>#REF!</v>
      </c>
      <c r="DV130" s="17" t="e">
        <f>100*DV128/#REF!</f>
        <v>#REF!</v>
      </c>
      <c r="DW130" s="17" t="e">
        <f>100*DW128/#REF!</f>
        <v>#REF!</v>
      </c>
      <c r="DX130" s="17" t="e">
        <f>100*DX128/#REF!</f>
        <v>#REF!</v>
      </c>
      <c r="DY130" s="17" t="e">
        <f>100*DY128/#REF!</f>
        <v>#REF!</v>
      </c>
      <c r="DZ130" s="17" t="e">
        <f>100*DZ128/#REF!</f>
        <v>#REF!</v>
      </c>
      <c r="EA130" s="17" t="e">
        <f>100*EA128/#REF!</f>
        <v>#REF!</v>
      </c>
      <c r="EB130" s="17" t="e">
        <f>100*EB128/#REF!</f>
        <v>#REF!</v>
      </c>
      <c r="EC130" s="17" t="e">
        <f>100*EC128/#REF!</f>
        <v>#REF!</v>
      </c>
      <c r="ED130" s="17" t="e">
        <f>100*ED128/#REF!</f>
        <v>#REF!</v>
      </c>
      <c r="EE130" s="17" t="e">
        <f>100*EE128/#REF!</f>
        <v>#REF!</v>
      </c>
      <c r="EF130" s="17" t="e">
        <f>100*EF128/#REF!</f>
        <v>#REF!</v>
      </c>
      <c r="EG130" s="17" t="e">
        <f>100*EG128/#REF!</f>
        <v>#REF!</v>
      </c>
      <c r="EH130" s="17" t="e">
        <f>100*EH128/#REF!</f>
        <v>#REF!</v>
      </c>
      <c r="EI130" s="17" t="e">
        <f>100*EI128/#REF!</f>
        <v>#REF!</v>
      </c>
      <c r="EJ130" s="17" t="e">
        <f>100*EJ128/#REF!</f>
        <v>#REF!</v>
      </c>
      <c r="EK130" s="17" t="e">
        <f>100*EK128/#REF!</f>
        <v>#REF!</v>
      </c>
      <c r="EL130" s="17" t="e">
        <f>100*EL128/#REF!</f>
        <v>#REF!</v>
      </c>
      <c r="EM130" s="17" t="e">
        <f>100*EM128/#REF!</f>
        <v>#REF!</v>
      </c>
      <c r="EN130" s="17" t="e">
        <f>100*EN128/#REF!</f>
        <v>#REF!</v>
      </c>
      <c r="EO130" s="17" t="e">
        <f>100*EO128/#REF!</f>
        <v>#REF!</v>
      </c>
      <c r="EP130" s="17" t="e">
        <f>100*EP128/#REF!</f>
        <v>#REF!</v>
      </c>
      <c r="EQ130" s="17" t="e">
        <f>100*EQ128/#REF!</f>
        <v>#REF!</v>
      </c>
      <c r="ER130" s="17" t="e">
        <f>100*ER128/#REF!</f>
        <v>#REF!</v>
      </c>
      <c r="ES130" s="17" t="e">
        <f>100*ES128/#REF!</f>
        <v>#REF!</v>
      </c>
      <c r="ET130" s="17" t="e">
        <f>100*ET128/#REF!</f>
        <v>#REF!</v>
      </c>
      <c r="EU130" s="17" t="e">
        <f>100*EU128/#REF!</f>
        <v>#REF!</v>
      </c>
      <c r="EV130" s="17" t="e">
        <f>100*EV128/#REF!</f>
        <v>#REF!</v>
      </c>
      <c r="EW130" s="17" t="e">
        <f>100*EW128/#REF!</f>
        <v>#REF!</v>
      </c>
      <c r="EX130" s="17" t="e">
        <f>100*EX128/#REF!</f>
        <v>#REF!</v>
      </c>
      <c r="EY130" s="17" t="e">
        <f>100*EY128/#REF!</f>
        <v>#REF!</v>
      </c>
      <c r="EZ130" s="17" t="e">
        <f>100*EZ128/#REF!</f>
        <v>#REF!</v>
      </c>
      <c r="FA130" s="17" t="e">
        <f>100*FA128/#REF!</f>
        <v>#REF!</v>
      </c>
      <c r="FB130" s="17" t="e">
        <f>100*FB128/#REF!</f>
        <v>#REF!</v>
      </c>
      <c r="FC130" s="17" t="e">
        <f>100*FC128/#REF!</f>
        <v>#REF!</v>
      </c>
      <c r="FD130" s="17" t="e">
        <f>100*FD128/#REF!</f>
        <v>#REF!</v>
      </c>
      <c r="FE130" s="17" t="e">
        <f>100*FE128/#REF!</f>
        <v>#REF!</v>
      </c>
      <c r="FF130" s="17" t="e">
        <f>100*FF128/#REF!</f>
        <v>#REF!</v>
      </c>
      <c r="FG130" s="17" t="e">
        <f>100*FG128/#REF!</f>
        <v>#REF!</v>
      </c>
      <c r="FH130" s="17" t="e">
        <f>100*FH128/#REF!</f>
        <v>#REF!</v>
      </c>
      <c r="FI130" s="17" t="e">
        <f>100*FI128/#REF!</f>
        <v>#REF!</v>
      </c>
      <c r="FJ130" s="17" t="e">
        <f>100*FJ128/#REF!</f>
        <v>#REF!</v>
      </c>
      <c r="FK130" s="17" t="e">
        <f>100*FK128/#REF!</f>
        <v>#REF!</v>
      </c>
      <c r="FL130" s="17" t="e">
        <f>100*FL128/#REF!</f>
        <v>#REF!</v>
      </c>
      <c r="FM130" s="17" t="e">
        <f>100*FM128/#REF!</f>
        <v>#REF!</v>
      </c>
      <c r="FN130" s="17" t="e">
        <f>100*FN128/#REF!</f>
        <v>#REF!</v>
      </c>
      <c r="FO130" s="17" t="e">
        <f>100*FO128/#REF!</f>
        <v>#REF!</v>
      </c>
      <c r="FP130" s="17" t="e">
        <f>100*FP128/#REF!</f>
        <v>#REF!</v>
      </c>
      <c r="FQ130" s="17" t="e">
        <f>100*FQ128/#REF!</f>
        <v>#REF!</v>
      </c>
      <c r="FR130" s="17" t="e">
        <f>100*FR128/#REF!</f>
        <v>#REF!</v>
      </c>
      <c r="FS130" s="17" t="e">
        <f>100*FS128/#REF!</f>
        <v>#REF!</v>
      </c>
      <c r="FT130" s="17" t="e">
        <f>100*FT128/#REF!</f>
        <v>#REF!</v>
      </c>
      <c r="FU130" s="17" t="e">
        <f>100*FU128/#REF!</f>
        <v>#REF!</v>
      </c>
      <c r="FV130" s="17" t="e">
        <f>100*FV128/#REF!</f>
        <v>#REF!</v>
      </c>
      <c r="FW130" s="17" t="e">
        <f>100*FW128/#REF!</f>
        <v>#REF!</v>
      </c>
      <c r="FX130" s="17" t="e">
        <f>100*FX128/#REF!</f>
        <v>#REF!</v>
      </c>
      <c r="FY130" s="17" t="e">
        <f>100*FY128/#REF!</f>
        <v>#REF!</v>
      </c>
      <c r="FZ130" s="17" t="e">
        <f>100*FZ128/#REF!</f>
        <v>#REF!</v>
      </c>
      <c r="GA130" s="17" t="e">
        <f>100*GA128/#REF!</f>
        <v>#REF!</v>
      </c>
      <c r="GB130" s="17" t="e">
        <f>100*GB128/#REF!</f>
        <v>#REF!</v>
      </c>
      <c r="GC130" s="17" t="e">
        <f>100*GC128/#REF!</f>
        <v>#REF!</v>
      </c>
      <c r="GD130" s="17" t="e">
        <f>100*GD128/#REF!</f>
        <v>#REF!</v>
      </c>
      <c r="GE130" s="17" t="e">
        <f>100*GE128/#REF!</f>
        <v>#REF!</v>
      </c>
      <c r="GF130" s="17" t="e">
        <f>100*GF128/#REF!</f>
        <v>#REF!</v>
      </c>
      <c r="GG130" s="17" t="e">
        <f>100*GG128/#REF!</f>
        <v>#REF!</v>
      </c>
      <c r="GH130" s="17" t="e">
        <f>100*GH128/#REF!</f>
        <v>#REF!</v>
      </c>
      <c r="GI130" s="17" t="e">
        <f>100*GI128/#REF!</f>
        <v>#REF!</v>
      </c>
      <c r="GJ130" s="17" t="e">
        <f>100*GJ128/#REF!</f>
        <v>#REF!</v>
      </c>
      <c r="GK130" s="17" t="e">
        <f>100*GK128/#REF!</f>
        <v>#REF!</v>
      </c>
      <c r="GL130" s="17" t="e">
        <f>100*GL128/#REF!</f>
        <v>#REF!</v>
      </c>
      <c r="GM130" s="17" t="e">
        <f>100*GM128/#REF!</f>
        <v>#REF!</v>
      </c>
      <c r="GN130" s="17" t="e">
        <f>100*GN128/#REF!</f>
        <v>#REF!</v>
      </c>
      <c r="GO130" s="17" t="e">
        <f>100*GO128/#REF!</f>
        <v>#REF!</v>
      </c>
      <c r="GP130" s="17" t="e">
        <f>100*GP128/#REF!</f>
        <v>#REF!</v>
      </c>
      <c r="GQ130" s="17" t="e">
        <f>100*GQ128/#REF!</f>
        <v>#REF!</v>
      </c>
      <c r="GR130" s="17" t="e">
        <f>100*GR128/#REF!</f>
        <v>#REF!</v>
      </c>
      <c r="GS130" s="17" t="e">
        <f>100*GS128/#REF!</f>
        <v>#REF!</v>
      </c>
      <c r="GT130" s="17" t="e">
        <f>100*GT128/#REF!</f>
        <v>#REF!</v>
      </c>
      <c r="GU130" s="17" t="e">
        <f>100*GU128/#REF!</f>
        <v>#REF!</v>
      </c>
      <c r="GV130" s="17" t="e">
        <f>100*GV128/#REF!</f>
        <v>#REF!</v>
      </c>
      <c r="GW130" s="17" t="e">
        <f>100*GW128/#REF!</f>
        <v>#REF!</v>
      </c>
      <c r="GX130" s="17" t="e">
        <f>100*GX128/#REF!</f>
        <v>#REF!</v>
      </c>
      <c r="GY130" s="17" t="e">
        <f>100*GY128/#REF!</f>
        <v>#REF!</v>
      </c>
      <c r="GZ130" s="17" t="e">
        <f>100*GZ128/#REF!</f>
        <v>#REF!</v>
      </c>
      <c r="HA130" s="17" t="e">
        <f>100*HB128/#REF!</f>
        <v>#REF!</v>
      </c>
      <c r="HB130" s="17" t="e">
        <f>100*HB128/#REF!</f>
        <v>#REF!</v>
      </c>
      <c r="HC130" s="33"/>
      <c r="HD130" s="17"/>
      <c r="HE130" s="17"/>
      <c r="HF130" s="17"/>
      <c r="HG130" s="34"/>
      <c r="HH130" s="17"/>
      <c r="HI130" s="35"/>
      <c r="HJ130" s="17"/>
      <c r="HK130" s="2"/>
      <c r="HL130" s="2"/>
      <c r="HM130" s="2">
        <f t="shared" si="11"/>
        <v>1925</v>
      </c>
      <c r="HN130" s="37">
        <f>Inflation_1800_2008!EH134</f>
        <v>2.4390243902439024</v>
      </c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29" customFormat="1" x14ac:dyDescent="0.4">
      <c r="A131" s="17"/>
      <c r="B131" s="28" t="s">
        <v>174</v>
      </c>
      <c r="C131" s="34" t="e">
        <f>100*C129/#REF!</f>
        <v>#REF!</v>
      </c>
      <c r="D131" s="34" t="e">
        <f>100*D129/#REF!</f>
        <v>#REF!</v>
      </c>
      <c r="E131" s="34" t="e">
        <f>100*E129/#REF!</f>
        <v>#REF!</v>
      </c>
      <c r="F131" s="34" t="e">
        <f>100*F129/#REF!</f>
        <v>#REF!</v>
      </c>
      <c r="G131" s="34" t="e">
        <f>100*G129/#REF!</f>
        <v>#REF!</v>
      </c>
      <c r="H131" s="34" t="e">
        <f>100*H129/#REF!</f>
        <v>#REF!</v>
      </c>
      <c r="I131" s="34" t="e">
        <f>100*I129/#REF!</f>
        <v>#REF!</v>
      </c>
      <c r="J131" s="34" t="e">
        <f>100*J129/#REF!</f>
        <v>#REF!</v>
      </c>
      <c r="K131" s="34" t="e">
        <f>100*K129/#REF!</f>
        <v>#REF!</v>
      </c>
      <c r="L131" s="34" t="e">
        <f>100*L129/#REF!</f>
        <v>#REF!</v>
      </c>
      <c r="M131" s="34" t="e">
        <f>100*M129/#REF!</f>
        <v>#REF!</v>
      </c>
      <c r="N131" s="34" t="e">
        <f>100*N129/#REF!</f>
        <v>#REF!</v>
      </c>
      <c r="O131" s="34" t="e">
        <f>100*O129/#REF!</f>
        <v>#REF!</v>
      </c>
      <c r="P131" s="34" t="e">
        <f>100*P129/#REF!</f>
        <v>#REF!</v>
      </c>
      <c r="Q131" s="34" t="e">
        <f>100*Q129/#REF!</f>
        <v>#REF!</v>
      </c>
      <c r="R131" s="34" t="e">
        <f>100*R129/#REF!</f>
        <v>#REF!</v>
      </c>
      <c r="S131" s="34" t="e">
        <f>100*S129/#REF!</f>
        <v>#REF!</v>
      </c>
      <c r="T131" s="34" t="e">
        <f>100*T129/#REF!</f>
        <v>#REF!</v>
      </c>
      <c r="U131" s="34" t="e">
        <f>100*U129/#REF!</f>
        <v>#REF!</v>
      </c>
      <c r="V131" s="34" t="e">
        <f>100*V129/#REF!</f>
        <v>#REF!</v>
      </c>
      <c r="W131" s="34" t="e">
        <f>100*W129/#REF!</f>
        <v>#REF!</v>
      </c>
      <c r="X131" s="34" t="e">
        <f>100*X129/#REF!</f>
        <v>#REF!</v>
      </c>
      <c r="Y131" s="34" t="e">
        <f>100*Y129/#REF!</f>
        <v>#REF!</v>
      </c>
      <c r="Z131" s="34" t="e">
        <f>100*Z129/#REF!</f>
        <v>#REF!</v>
      </c>
      <c r="AA131" s="34" t="e">
        <f>100*AA129/#REF!</f>
        <v>#REF!</v>
      </c>
      <c r="AB131" s="34" t="e">
        <f>100*AB129/#REF!</f>
        <v>#REF!</v>
      </c>
      <c r="AC131" s="34" t="e">
        <f>100*AC129/#REF!</f>
        <v>#REF!</v>
      </c>
      <c r="AD131" s="34" t="e">
        <f>100*AD129/#REF!</f>
        <v>#REF!</v>
      </c>
      <c r="AE131" s="34" t="e">
        <f>100*AE129/#REF!</f>
        <v>#REF!</v>
      </c>
      <c r="AF131" s="34" t="e">
        <f>100*AF129/#REF!</f>
        <v>#REF!</v>
      </c>
      <c r="AG131" s="34" t="e">
        <f>100*AG129/#REF!</f>
        <v>#REF!</v>
      </c>
      <c r="AH131" s="34" t="e">
        <f>100*AH129/#REF!</f>
        <v>#REF!</v>
      </c>
      <c r="AI131" s="34" t="e">
        <f>100*AI129/#REF!</f>
        <v>#REF!</v>
      </c>
      <c r="AJ131" s="34" t="e">
        <f>100*AJ129/#REF!</f>
        <v>#REF!</v>
      </c>
      <c r="AK131" s="34" t="e">
        <f>100*AK129/#REF!</f>
        <v>#REF!</v>
      </c>
      <c r="AL131" s="34" t="e">
        <f>100*AL129/#REF!</f>
        <v>#REF!</v>
      </c>
      <c r="AM131" s="34" t="e">
        <f>100*AM129/#REF!</f>
        <v>#REF!</v>
      </c>
      <c r="AN131" s="34" t="e">
        <f>100*AN129/#REF!</f>
        <v>#REF!</v>
      </c>
      <c r="AO131" s="34" t="e">
        <f>100*AO129/#REF!</f>
        <v>#REF!</v>
      </c>
      <c r="AP131" s="34" t="e">
        <f>100*AP129/#REF!</f>
        <v>#REF!</v>
      </c>
      <c r="AQ131" s="34" t="e">
        <f>100*AQ129/#REF!</f>
        <v>#REF!</v>
      </c>
      <c r="AR131" s="34" t="e">
        <f>100*AR129/#REF!</f>
        <v>#REF!</v>
      </c>
      <c r="AS131" s="34" t="e">
        <f>100*AS129/#REF!</f>
        <v>#REF!</v>
      </c>
      <c r="AT131" s="34" t="e">
        <f>100*AT129/#REF!</f>
        <v>#REF!</v>
      </c>
      <c r="AU131" s="34" t="e">
        <f>100*AU129/#REF!</f>
        <v>#REF!</v>
      </c>
      <c r="AV131" s="34" t="e">
        <f>100*AV129/#REF!</f>
        <v>#REF!</v>
      </c>
      <c r="AW131" s="34" t="e">
        <f>100*AW129/#REF!</f>
        <v>#REF!</v>
      </c>
      <c r="AX131" s="34" t="e">
        <f>100*AX129/#REF!</f>
        <v>#REF!</v>
      </c>
      <c r="AY131" s="34" t="e">
        <f>100*AY129/#REF!</f>
        <v>#REF!</v>
      </c>
      <c r="AZ131" s="34" t="e">
        <f>100*AZ129/#REF!</f>
        <v>#REF!</v>
      </c>
      <c r="BA131" s="34" t="e">
        <f>100*BA129/#REF!</f>
        <v>#REF!</v>
      </c>
      <c r="BB131" s="34" t="e">
        <f>100*BB129/#REF!</f>
        <v>#REF!</v>
      </c>
      <c r="BC131" s="34" t="e">
        <f>100*BC129/#REF!</f>
        <v>#REF!</v>
      </c>
      <c r="BD131" s="34" t="e">
        <f>100*BD129/#REF!</f>
        <v>#REF!</v>
      </c>
      <c r="BE131" s="34" t="e">
        <f>100*BE129/#REF!</f>
        <v>#REF!</v>
      </c>
      <c r="BF131" s="34" t="e">
        <f>100*BF129/#REF!</f>
        <v>#REF!</v>
      </c>
      <c r="BG131" s="34" t="e">
        <f>100*BG129/#REF!</f>
        <v>#REF!</v>
      </c>
      <c r="BH131" s="34" t="e">
        <f>100*BH129/#REF!</f>
        <v>#REF!</v>
      </c>
      <c r="BI131" s="34" t="e">
        <f>100*BI129/#REF!</f>
        <v>#REF!</v>
      </c>
      <c r="BJ131" s="34" t="e">
        <f>100*BJ129/#REF!</f>
        <v>#REF!</v>
      </c>
      <c r="BK131" s="34" t="e">
        <f>100*BK129/#REF!</f>
        <v>#REF!</v>
      </c>
      <c r="BL131" s="34" t="e">
        <f>100*BL129/#REF!</f>
        <v>#REF!</v>
      </c>
      <c r="BM131" s="34" t="e">
        <f>100*BM129/#REF!</f>
        <v>#REF!</v>
      </c>
      <c r="BN131" s="34" t="e">
        <f>100*BN129/#REF!</f>
        <v>#REF!</v>
      </c>
      <c r="BO131" s="34" t="e">
        <f>100*BO129/#REF!</f>
        <v>#REF!</v>
      </c>
      <c r="BP131" s="34" t="e">
        <f>100*BP129/#REF!</f>
        <v>#REF!</v>
      </c>
      <c r="BQ131" s="34" t="e">
        <f>100*BQ129/#REF!</f>
        <v>#REF!</v>
      </c>
      <c r="BR131" s="34" t="e">
        <f>100*BR129/#REF!</f>
        <v>#REF!</v>
      </c>
      <c r="BS131" s="34" t="e">
        <f>100*BS129/#REF!</f>
        <v>#REF!</v>
      </c>
      <c r="BT131" s="34" t="e">
        <f>100*BT129/#REF!</f>
        <v>#REF!</v>
      </c>
      <c r="BU131" s="34" t="e">
        <f>100*BU129/#REF!</f>
        <v>#REF!</v>
      </c>
      <c r="BV131" s="34" t="e">
        <f>100*BV129/#REF!</f>
        <v>#REF!</v>
      </c>
      <c r="BW131" s="34" t="e">
        <f>100*BW129/#REF!</f>
        <v>#REF!</v>
      </c>
      <c r="BX131" s="34" t="e">
        <f>100*BX129/#REF!</f>
        <v>#REF!</v>
      </c>
      <c r="BY131" s="34" t="e">
        <f>100*BY129/#REF!</f>
        <v>#REF!</v>
      </c>
      <c r="BZ131" s="34" t="e">
        <f>100*BZ129/#REF!</f>
        <v>#REF!</v>
      </c>
      <c r="CA131" s="34" t="e">
        <f>100*CA129/#REF!</f>
        <v>#REF!</v>
      </c>
      <c r="CB131" s="34" t="e">
        <f>100*CB129/#REF!</f>
        <v>#REF!</v>
      </c>
      <c r="CC131" s="34" t="e">
        <f>100*CC129/#REF!</f>
        <v>#REF!</v>
      </c>
      <c r="CD131" s="34" t="e">
        <f>100*CD129/#REF!</f>
        <v>#REF!</v>
      </c>
      <c r="CE131" s="34" t="e">
        <f>100*CE129/#REF!</f>
        <v>#REF!</v>
      </c>
      <c r="CF131" s="34" t="e">
        <f>100*CF129/#REF!</f>
        <v>#REF!</v>
      </c>
      <c r="CG131" s="34" t="e">
        <f>100*CG129/#REF!</f>
        <v>#REF!</v>
      </c>
      <c r="CH131" s="34" t="e">
        <f>100*CH129/#REF!</f>
        <v>#REF!</v>
      </c>
      <c r="CI131" s="34" t="e">
        <f>100*CI129/#REF!</f>
        <v>#REF!</v>
      </c>
      <c r="CJ131" s="34" t="e">
        <f>100*CJ129/#REF!</f>
        <v>#REF!</v>
      </c>
      <c r="CK131" s="34" t="e">
        <f>100*CK129/#REF!</f>
        <v>#REF!</v>
      </c>
      <c r="CL131" s="34" t="e">
        <f>100*CL129/#REF!</f>
        <v>#REF!</v>
      </c>
      <c r="CM131" s="34" t="e">
        <f>100*CM129/#REF!</f>
        <v>#REF!</v>
      </c>
      <c r="CN131" s="34" t="e">
        <f>100*CN129/#REF!</f>
        <v>#REF!</v>
      </c>
      <c r="CO131" s="34" t="e">
        <f>100*CO129/#REF!</f>
        <v>#REF!</v>
      </c>
      <c r="CP131" s="34" t="e">
        <f>100*CP129/#REF!</f>
        <v>#REF!</v>
      </c>
      <c r="CQ131" s="34" t="e">
        <f>100*CQ129/#REF!</f>
        <v>#REF!</v>
      </c>
      <c r="CR131" s="34" t="e">
        <f>100*CR129/#REF!</f>
        <v>#REF!</v>
      </c>
      <c r="CS131" s="34" t="e">
        <f>100*CS129/#REF!</f>
        <v>#REF!</v>
      </c>
      <c r="CT131" s="34" t="e">
        <f>100*CT129/#REF!</f>
        <v>#REF!</v>
      </c>
      <c r="CU131" s="34" t="e">
        <f>100*CU129/#REF!</f>
        <v>#REF!</v>
      </c>
      <c r="CV131" s="34" t="e">
        <f>100*CV129/#REF!</f>
        <v>#REF!</v>
      </c>
      <c r="CW131" s="34" t="e">
        <f>100*CW129/#REF!</f>
        <v>#REF!</v>
      </c>
      <c r="CX131" s="34" t="e">
        <f>100*CX129/#REF!</f>
        <v>#REF!</v>
      </c>
      <c r="CY131" s="34" t="e">
        <f>100*CY129/#REF!</f>
        <v>#REF!</v>
      </c>
      <c r="CZ131" s="34" t="e">
        <f>100*CZ129/#REF!</f>
        <v>#REF!</v>
      </c>
      <c r="DA131" s="34" t="e">
        <f>100*DA129/#REF!</f>
        <v>#REF!</v>
      </c>
      <c r="DB131" s="34" t="e">
        <f>100*DB129/#REF!</f>
        <v>#REF!</v>
      </c>
      <c r="DC131" s="34" t="e">
        <f>100*DC129/#REF!</f>
        <v>#REF!</v>
      </c>
      <c r="DD131" s="34" t="e">
        <f>100*DD129/#REF!</f>
        <v>#REF!</v>
      </c>
      <c r="DE131" s="34" t="e">
        <f>100*DE129/#REF!</f>
        <v>#REF!</v>
      </c>
      <c r="DF131" s="34" t="e">
        <f>100*DF129/#REF!</f>
        <v>#REF!</v>
      </c>
      <c r="DG131" s="34" t="e">
        <f>100*DG129/#REF!</f>
        <v>#REF!</v>
      </c>
      <c r="DH131" s="34" t="e">
        <f>100*DH129/#REF!</f>
        <v>#REF!</v>
      </c>
      <c r="DI131" s="34" t="e">
        <f>100*DI129/#REF!</f>
        <v>#REF!</v>
      </c>
      <c r="DJ131" s="34" t="e">
        <f>100*DJ129/#REF!</f>
        <v>#REF!</v>
      </c>
      <c r="DK131" s="34" t="e">
        <f>100*DK129/#REF!</f>
        <v>#REF!</v>
      </c>
      <c r="DL131" s="34" t="e">
        <f>100*DL129/#REF!</f>
        <v>#REF!</v>
      </c>
      <c r="DM131" s="34" t="e">
        <f>100*DM129/#REF!</f>
        <v>#REF!</v>
      </c>
      <c r="DN131" s="34" t="e">
        <f>100*DN129/#REF!</f>
        <v>#REF!</v>
      </c>
      <c r="DO131" s="34" t="e">
        <f>100*DO129/#REF!</f>
        <v>#REF!</v>
      </c>
      <c r="DP131" s="34" t="e">
        <f>100*DP129/#REF!</f>
        <v>#REF!</v>
      </c>
      <c r="DQ131" s="34" t="e">
        <f>100*DQ129/#REF!</f>
        <v>#REF!</v>
      </c>
      <c r="DR131" s="34" t="e">
        <f>100*DR129/#REF!</f>
        <v>#REF!</v>
      </c>
      <c r="DS131" s="34" t="e">
        <f>100*DS129/#REF!</f>
        <v>#REF!</v>
      </c>
      <c r="DT131" s="34" t="e">
        <f>100*DT129/#REF!</f>
        <v>#REF!</v>
      </c>
      <c r="DU131" s="34" t="e">
        <f>100*DU129/#REF!</f>
        <v>#REF!</v>
      </c>
      <c r="DV131" s="34" t="e">
        <f>100*DV129/#REF!</f>
        <v>#REF!</v>
      </c>
      <c r="DW131" s="34" t="e">
        <f>100*DW129/#REF!</f>
        <v>#REF!</v>
      </c>
      <c r="DX131" s="34" t="e">
        <f>100*DX129/#REF!</f>
        <v>#REF!</v>
      </c>
      <c r="DY131" s="34" t="e">
        <f>100*DY129/#REF!</f>
        <v>#REF!</v>
      </c>
      <c r="DZ131" s="34" t="e">
        <f>100*DZ129/#REF!</f>
        <v>#REF!</v>
      </c>
      <c r="EA131" s="34" t="e">
        <f>100*EA129/#REF!</f>
        <v>#REF!</v>
      </c>
      <c r="EB131" s="34" t="e">
        <f>100*EB129/#REF!</f>
        <v>#REF!</v>
      </c>
      <c r="EC131" s="34" t="e">
        <f>100*EC129/#REF!</f>
        <v>#REF!</v>
      </c>
      <c r="ED131" s="34" t="e">
        <f>100*ED129/#REF!</f>
        <v>#REF!</v>
      </c>
      <c r="EE131" s="34" t="e">
        <f>100*EE129/#REF!</f>
        <v>#REF!</v>
      </c>
      <c r="EF131" s="34" t="e">
        <f>100*EF129/#REF!</f>
        <v>#REF!</v>
      </c>
      <c r="EG131" s="34" t="e">
        <f>100*EG129/#REF!</f>
        <v>#REF!</v>
      </c>
      <c r="EH131" s="34" t="e">
        <f>100*EH129/#REF!</f>
        <v>#REF!</v>
      </c>
      <c r="EI131" s="34" t="e">
        <f>100*EI129/#REF!</f>
        <v>#REF!</v>
      </c>
      <c r="EJ131" s="34" t="e">
        <f>100*EJ129/#REF!</f>
        <v>#REF!</v>
      </c>
      <c r="EK131" s="34" t="e">
        <f>100*EK129/#REF!</f>
        <v>#REF!</v>
      </c>
      <c r="EL131" s="34" t="e">
        <f>100*EL129/#REF!</f>
        <v>#REF!</v>
      </c>
      <c r="EM131" s="34" t="e">
        <f>100*EM129/#REF!</f>
        <v>#REF!</v>
      </c>
      <c r="EN131" s="34" t="e">
        <f>100*EN129/#REF!</f>
        <v>#REF!</v>
      </c>
      <c r="EO131" s="34" t="e">
        <f>100*EO129/#REF!</f>
        <v>#REF!</v>
      </c>
      <c r="EP131" s="34" t="e">
        <f>100*EP129/#REF!</f>
        <v>#REF!</v>
      </c>
      <c r="EQ131" s="34" t="e">
        <f>100*EQ129/#REF!</f>
        <v>#REF!</v>
      </c>
      <c r="ER131" s="34" t="e">
        <f>100*ER129/#REF!</f>
        <v>#REF!</v>
      </c>
      <c r="ES131" s="34" t="e">
        <f>100*ES129/#REF!</f>
        <v>#REF!</v>
      </c>
      <c r="ET131" s="34" t="e">
        <f>100*ET129/#REF!</f>
        <v>#REF!</v>
      </c>
      <c r="EU131" s="34" t="e">
        <f>100*EU129/#REF!</f>
        <v>#REF!</v>
      </c>
      <c r="EV131" s="34" t="e">
        <f>100*EV129/#REF!</f>
        <v>#REF!</v>
      </c>
      <c r="EW131" s="34" t="e">
        <f>100*EW129/#REF!</f>
        <v>#REF!</v>
      </c>
      <c r="EX131" s="34" t="e">
        <f>100*EX129/#REF!</f>
        <v>#REF!</v>
      </c>
      <c r="EY131" s="34" t="e">
        <f>100*EY129/#REF!</f>
        <v>#REF!</v>
      </c>
      <c r="EZ131" s="34" t="e">
        <f>100*EZ129/#REF!</f>
        <v>#REF!</v>
      </c>
      <c r="FA131" s="34" t="e">
        <f>100*FA129/#REF!</f>
        <v>#REF!</v>
      </c>
      <c r="FB131" s="34" t="e">
        <f>100*FB129/#REF!</f>
        <v>#REF!</v>
      </c>
      <c r="FC131" s="34" t="e">
        <f>100*FC129/#REF!</f>
        <v>#REF!</v>
      </c>
      <c r="FD131" s="34" t="e">
        <f>100*FD129/#REF!</f>
        <v>#REF!</v>
      </c>
      <c r="FE131" s="34" t="e">
        <f>100*FE129/#REF!</f>
        <v>#REF!</v>
      </c>
      <c r="FF131" s="34" t="e">
        <f>100*FF129/#REF!</f>
        <v>#REF!</v>
      </c>
      <c r="FG131" s="34" t="e">
        <f>100*FG129/#REF!</f>
        <v>#REF!</v>
      </c>
      <c r="FH131" s="34" t="e">
        <f>100*FH129/#REF!</f>
        <v>#REF!</v>
      </c>
      <c r="FI131" s="34" t="e">
        <f>100*FI129/#REF!</f>
        <v>#REF!</v>
      </c>
      <c r="FJ131" s="34" t="e">
        <f>100*FJ129/#REF!</f>
        <v>#REF!</v>
      </c>
      <c r="FK131" s="34" t="e">
        <f>100*FK129/#REF!</f>
        <v>#REF!</v>
      </c>
      <c r="FL131" s="34" t="e">
        <f>100*FL129/#REF!</f>
        <v>#REF!</v>
      </c>
      <c r="FM131" s="34" t="e">
        <f>100*FM129/#REF!</f>
        <v>#REF!</v>
      </c>
      <c r="FN131" s="34" t="e">
        <f>100*FN129/#REF!</f>
        <v>#REF!</v>
      </c>
      <c r="FO131" s="34" t="e">
        <f>100*FO129/#REF!</f>
        <v>#REF!</v>
      </c>
      <c r="FP131" s="34" t="e">
        <f>100*FP129/#REF!</f>
        <v>#REF!</v>
      </c>
      <c r="FQ131" s="34" t="e">
        <f>100*FQ129/#REF!</f>
        <v>#REF!</v>
      </c>
      <c r="FR131" s="34" t="e">
        <f>100*FR129/#REF!</f>
        <v>#REF!</v>
      </c>
      <c r="FS131" s="34" t="e">
        <f>100*FS129/#REF!</f>
        <v>#REF!</v>
      </c>
      <c r="FT131" s="34" t="e">
        <f>100*FT129/#REF!</f>
        <v>#REF!</v>
      </c>
      <c r="FU131" s="34" t="e">
        <f>100*FU129/#REF!</f>
        <v>#REF!</v>
      </c>
      <c r="FV131" s="34" t="e">
        <f>100*FV129/#REF!</f>
        <v>#REF!</v>
      </c>
      <c r="FW131" s="34" t="e">
        <f>100*FW129/#REF!</f>
        <v>#REF!</v>
      </c>
      <c r="FX131" s="34" t="e">
        <f>100*FX129/#REF!</f>
        <v>#REF!</v>
      </c>
      <c r="FY131" s="34" t="e">
        <f>100*FY129/#REF!</f>
        <v>#REF!</v>
      </c>
      <c r="FZ131" s="34" t="e">
        <f>100*FZ129/#REF!</f>
        <v>#REF!</v>
      </c>
      <c r="GA131" s="34" t="e">
        <f>100*GA129/#REF!</f>
        <v>#REF!</v>
      </c>
      <c r="GB131" s="34" t="e">
        <f>100*GB129/#REF!</f>
        <v>#REF!</v>
      </c>
      <c r="GC131" s="34" t="e">
        <f>100*GC129/#REF!</f>
        <v>#REF!</v>
      </c>
      <c r="GD131" s="34" t="e">
        <f>100*GD129/#REF!</f>
        <v>#REF!</v>
      </c>
      <c r="GE131" s="34" t="e">
        <f>100*GE129/#REF!</f>
        <v>#REF!</v>
      </c>
      <c r="GF131" s="34" t="e">
        <f>100*GF129/#REF!</f>
        <v>#REF!</v>
      </c>
      <c r="GG131" s="34" t="e">
        <f>100*GG129/#REF!</f>
        <v>#REF!</v>
      </c>
      <c r="GH131" s="34" t="e">
        <f>100*GH129/#REF!</f>
        <v>#REF!</v>
      </c>
      <c r="GI131" s="34" t="e">
        <f>100*GI129/#REF!</f>
        <v>#REF!</v>
      </c>
      <c r="GJ131" s="34" t="e">
        <f>100*GJ129/#REF!</f>
        <v>#REF!</v>
      </c>
      <c r="GK131" s="34" t="e">
        <f>100*GK129/#REF!</f>
        <v>#REF!</v>
      </c>
      <c r="GL131" s="34" t="e">
        <f>100*GL129/#REF!</f>
        <v>#REF!</v>
      </c>
      <c r="GM131" s="34" t="e">
        <f>100*GM129/#REF!</f>
        <v>#REF!</v>
      </c>
      <c r="GN131" s="34" t="e">
        <f>100*GN129/#REF!</f>
        <v>#REF!</v>
      </c>
      <c r="GO131" s="34" t="e">
        <f>100*GO129/#REF!</f>
        <v>#REF!</v>
      </c>
      <c r="GP131" s="34" t="e">
        <f>100*GP129/#REF!</f>
        <v>#REF!</v>
      </c>
      <c r="GQ131" s="34" t="e">
        <f>100*GQ129/#REF!</f>
        <v>#REF!</v>
      </c>
      <c r="GR131" s="34" t="e">
        <f>100*GR129/#REF!</f>
        <v>#REF!</v>
      </c>
      <c r="GS131" s="34" t="e">
        <f>100*GS129/#REF!</f>
        <v>#REF!</v>
      </c>
      <c r="GT131" s="34" t="e">
        <f>100*GT129/#REF!</f>
        <v>#REF!</v>
      </c>
      <c r="GU131" s="34" t="e">
        <f>100*GU129/#REF!</f>
        <v>#REF!</v>
      </c>
      <c r="GV131" s="34" t="e">
        <f>100*GV129/#REF!</f>
        <v>#REF!</v>
      </c>
      <c r="GW131" s="34" t="e">
        <f>100*GW129/#REF!</f>
        <v>#REF!</v>
      </c>
      <c r="GX131" s="34" t="e">
        <f>100*GX129/#REF!</f>
        <v>#REF!</v>
      </c>
      <c r="GY131" s="34" t="e">
        <f>100*GY129/#REF!</f>
        <v>#REF!</v>
      </c>
      <c r="GZ131" s="34" t="e">
        <f>100*GZ129/#REF!</f>
        <v>#REF!</v>
      </c>
      <c r="HA131" s="34" t="e">
        <f>100*HB129/#REF!</f>
        <v>#REF!</v>
      </c>
      <c r="HB131" s="34" t="e">
        <f>100*HB129/#REF!</f>
        <v>#REF!</v>
      </c>
      <c r="HC131" s="33"/>
      <c r="HD131" s="17"/>
      <c r="HE131" s="17"/>
      <c r="HF131" s="17"/>
      <c r="HG131" s="34"/>
      <c r="HH131" s="17"/>
      <c r="HI131" s="35"/>
      <c r="HJ131" s="17"/>
      <c r="HK131" s="2"/>
      <c r="HL131" s="2"/>
      <c r="HM131" s="2">
        <f t="shared" si="11"/>
        <v>1926</v>
      </c>
      <c r="HN131" s="37">
        <f>Inflation_1800_2008!EH135</f>
        <v>9.7560975609756095</v>
      </c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29" customFormat="1" x14ac:dyDescent="0.4">
      <c r="A132" s="17"/>
      <c r="B132" s="28" t="s">
        <v>175</v>
      </c>
      <c r="C132" s="59">
        <v>23.809523809523807</v>
      </c>
      <c r="D132" s="59">
        <v>14.285714285714285</v>
      </c>
      <c r="E132" s="59">
        <v>9.0909090909090917</v>
      </c>
      <c r="F132" s="59">
        <v>22.727272727272727</v>
      </c>
      <c r="G132" s="59">
        <v>13.636363636363635</v>
      </c>
      <c r="H132" s="59">
        <v>22.727272727272727</v>
      </c>
      <c r="I132" s="59">
        <v>4.5454545454545459</v>
      </c>
      <c r="J132" s="59">
        <v>4.5454545454545459</v>
      </c>
      <c r="K132" s="59">
        <v>9.0909090909090917</v>
      </c>
      <c r="L132" s="59">
        <v>18.181818181818183</v>
      </c>
      <c r="M132" s="59">
        <v>22.727272727272727</v>
      </c>
      <c r="N132" s="59">
        <v>31.818181818181817</v>
      </c>
      <c r="O132" s="59">
        <v>27.27272727272727</v>
      </c>
      <c r="P132" s="59">
        <v>9.0909090909090917</v>
      </c>
      <c r="Q132" s="59">
        <v>18.181818181818183</v>
      </c>
      <c r="R132" s="59">
        <v>22.727272727272727</v>
      </c>
      <c r="S132" s="59">
        <v>26.086956521739129</v>
      </c>
      <c r="T132" s="59">
        <v>21.739130434782609</v>
      </c>
      <c r="U132" s="59">
        <v>8.695652173913043</v>
      </c>
      <c r="V132" s="59">
        <v>19.230769230769234</v>
      </c>
      <c r="W132" s="59">
        <v>7.6923076923076925</v>
      </c>
      <c r="X132" s="59">
        <v>11.111111111111111</v>
      </c>
      <c r="Y132" s="59">
        <v>14.814814814814813</v>
      </c>
      <c r="Z132" s="59">
        <v>7.4074074074074066</v>
      </c>
      <c r="AA132" s="59">
        <v>14.814814814814813</v>
      </c>
      <c r="AB132" s="59">
        <v>14.814814814814813</v>
      </c>
      <c r="AC132" s="59">
        <v>14.814814814814813</v>
      </c>
      <c r="AD132" s="59">
        <v>18.518518518518519</v>
      </c>
      <c r="AE132" s="59">
        <v>22.222222222222221</v>
      </c>
      <c r="AF132" s="59">
        <v>14.814814814814813</v>
      </c>
      <c r="AG132" s="59">
        <v>7.4074074074074066</v>
      </c>
      <c r="AH132" s="59">
        <v>11.111111111111111</v>
      </c>
      <c r="AI132" s="59">
        <v>7.1428571428571423</v>
      </c>
      <c r="AJ132" s="59">
        <v>17.857142857142858</v>
      </c>
      <c r="AK132" s="59">
        <v>10.344827586206897</v>
      </c>
      <c r="AL132" s="59">
        <v>3.4482758620689653</v>
      </c>
      <c r="AM132" s="59">
        <v>13.793103448275861</v>
      </c>
      <c r="AN132" s="59">
        <v>20.689655172413794</v>
      </c>
      <c r="AO132" s="59">
        <v>10.344827586206897</v>
      </c>
      <c r="AP132" s="59">
        <v>10.344827586206897</v>
      </c>
      <c r="AQ132" s="59">
        <v>6.8965517241379306</v>
      </c>
      <c r="AR132" s="59">
        <v>6.8965517241379306</v>
      </c>
      <c r="AS132" s="59">
        <v>10.344827586206897</v>
      </c>
      <c r="AT132" s="59">
        <v>10.344827586206897</v>
      </c>
      <c r="AU132" s="59">
        <v>3.4482758620689653</v>
      </c>
      <c r="AV132" s="59">
        <v>6.8965517241379306</v>
      </c>
      <c r="AW132" s="59">
        <v>17.241379310344829</v>
      </c>
      <c r="AX132" s="59">
        <v>17.241379310344829</v>
      </c>
      <c r="AY132" s="59">
        <v>6.8965517241379306</v>
      </c>
      <c r="AZ132" s="59">
        <v>3.4482758620689653</v>
      </c>
      <c r="BA132" s="59">
        <v>6.8965517241379306</v>
      </c>
      <c r="BB132" s="59">
        <v>10.344827586206897</v>
      </c>
      <c r="BC132" s="59">
        <v>13.793103448275861</v>
      </c>
      <c r="BD132" s="59">
        <v>10.344827586206897</v>
      </c>
      <c r="BE132" s="59">
        <v>33.333333333333329</v>
      </c>
      <c r="BF132" s="59">
        <v>6.666666666666667</v>
      </c>
      <c r="BG132" s="59">
        <v>16.666666666666664</v>
      </c>
      <c r="BH132" s="59">
        <v>13.333333333333334</v>
      </c>
      <c r="BI132" s="59">
        <v>9.67741935483871</v>
      </c>
      <c r="BJ132" s="59">
        <v>9.67741935483871</v>
      </c>
      <c r="BK132" s="59">
        <v>12.5</v>
      </c>
      <c r="BL132" s="59">
        <v>15.151515151515152</v>
      </c>
      <c r="BM132" s="59">
        <v>9.0909090909090917</v>
      </c>
      <c r="BN132" s="59">
        <v>12.121212121212121</v>
      </c>
      <c r="BO132" s="59">
        <v>17.647058823529413</v>
      </c>
      <c r="BP132" s="59">
        <v>17.647058823529413</v>
      </c>
      <c r="BQ132" s="59">
        <v>11.76470588235294</v>
      </c>
      <c r="BR132" s="59">
        <v>11.76470588235294</v>
      </c>
      <c r="BS132" s="59">
        <v>8.5714285714285712</v>
      </c>
      <c r="BT132" s="59">
        <v>5.7142857142857144</v>
      </c>
      <c r="BU132" s="59">
        <v>11.111111111111111</v>
      </c>
      <c r="BV132" s="59">
        <v>8.1081081081081088</v>
      </c>
      <c r="BW132" s="59">
        <v>5.2631578947368416</v>
      </c>
      <c r="BX132" s="59">
        <v>2.6315789473684208</v>
      </c>
      <c r="BY132" s="59">
        <v>5.4054054054054053</v>
      </c>
      <c r="BZ132" s="59">
        <v>2.7027027027027026</v>
      </c>
      <c r="CA132" s="59">
        <v>5.4054054054054053</v>
      </c>
      <c r="CB132" s="59">
        <v>13.513513513513514</v>
      </c>
      <c r="CC132" s="59">
        <v>13.513513513513514</v>
      </c>
      <c r="CD132" s="59">
        <v>5.4054054054054053</v>
      </c>
      <c r="CE132" s="59">
        <v>8.1081081081081088</v>
      </c>
      <c r="CF132" s="59">
        <v>2.7027027027027026</v>
      </c>
      <c r="CG132" s="59">
        <v>8.1081081081081088</v>
      </c>
      <c r="CH132" s="59">
        <v>2.7027027027027026</v>
      </c>
      <c r="CI132" s="59">
        <v>2.7027027027027026</v>
      </c>
      <c r="CJ132" s="59">
        <v>2.7777777777777777</v>
      </c>
      <c r="CK132" s="59">
        <v>2.7777777777777777</v>
      </c>
      <c r="CL132" s="59">
        <v>0</v>
      </c>
      <c r="CM132" s="59">
        <v>2.7777777777777777</v>
      </c>
      <c r="CN132" s="59">
        <v>8.3333333333333321</v>
      </c>
      <c r="CO132" s="59">
        <v>5.5555555555555554</v>
      </c>
      <c r="CP132" s="59">
        <v>13.888888888888889</v>
      </c>
      <c r="CQ132" s="59">
        <v>5.5555555555555554</v>
      </c>
      <c r="CR132" s="59">
        <v>2.7777777777777777</v>
      </c>
      <c r="CS132" s="59">
        <v>2.7777777777777777</v>
      </c>
      <c r="CT132" s="59">
        <v>0</v>
      </c>
      <c r="CU132" s="59">
        <v>5.4054054054054053</v>
      </c>
      <c r="CV132" s="59">
        <v>8.1081081081081088</v>
      </c>
      <c r="CW132" s="59">
        <v>7.8947368421052628</v>
      </c>
      <c r="CX132" s="59">
        <v>0</v>
      </c>
      <c r="CY132" s="59">
        <v>5.2631578947368416</v>
      </c>
      <c r="CZ132" s="59">
        <v>5.2631578947368416</v>
      </c>
      <c r="DA132" s="59">
        <v>2.6315789473684208</v>
      </c>
      <c r="DB132" s="59">
        <v>5.2631578947368416</v>
      </c>
      <c r="DC132" s="59">
        <v>2.6315789473684208</v>
      </c>
      <c r="DD132" s="59">
        <v>2.6315789473684208</v>
      </c>
      <c r="DE132" s="59">
        <v>2.6315789473684208</v>
      </c>
      <c r="DF132" s="59">
        <v>2.6315789473684208</v>
      </c>
      <c r="DG132" s="59">
        <v>10.526315789473683</v>
      </c>
      <c r="DH132" s="59">
        <v>0</v>
      </c>
      <c r="DI132" s="59">
        <v>0</v>
      </c>
      <c r="DJ132" s="59">
        <v>10.526315789473683</v>
      </c>
      <c r="DK132" s="59">
        <v>5.2631578947368416</v>
      </c>
      <c r="DL132" s="59">
        <v>7.6923076923076925</v>
      </c>
      <c r="DM132" s="59">
        <v>5.1282051282051277</v>
      </c>
      <c r="DN132" s="59">
        <v>15.384615384615385</v>
      </c>
      <c r="DO132" s="59">
        <v>30.76923076923077</v>
      </c>
      <c r="DP132" s="59">
        <v>38.461538461538467</v>
      </c>
      <c r="DQ132" s="59">
        <v>51.282051282051277</v>
      </c>
      <c r="DR132" s="59">
        <v>35.897435897435898</v>
      </c>
      <c r="DS132" s="59">
        <v>33.333333333333329</v>
      </c>
      <c r="DT132" s="59">
        <v>17.073170731707318</v>
      </c>
      <c r="DU132" s="59">
        <v>14.634146341463413</v>
      </c>
      <c r="DV132" s="59">
        <v>19.512195121951219</v>
      </c>
      <c r="DW132" s="59">
        <v>16.666666666666664</v>
      </c>
      <c r="DX132" s="59">
        <v>4.7619047619047619</v>
      </c>
      <c r="DY132" s="59">
        <v>11.904761904761903</v>
      </c>
      <c r="DZ132" s="59">
        <v>2.3809523809523809</v>
      </c>
      <c r="EA132" s="59">
        <v>0</v>
      </c>
      <c r="EB132" s="59">
        <v>0</v>
      </c>
      <c r="EC132" s="59">
        <v>2.3809523809523809</v>
      </c>
      <c r="ED132" s="59">
        <v>2.3809523809523809</v>
      </c>
      <c r="EE132" s="59">
        <v>4.7619047619047619</v>
      </c>
      <c r="EF132" s="59">
        <v>4.7619047619047619</v>
      </c>
      <c r="EG132" s="59">
        <v>4.7619047619047619</v>
      </c>
      <c r="EH132" s="59">
        <v>7.1428571428571423</v>
      </c>
      <c r="EI132" s="59">
        <v>2.3809523809523809</v>
      </c>
      <c r="EJ132" s="59">
        <v>4.4444444444444446</v>
      </c>
      <c r="EK132" s="59">
        <v>4.0816326530612246</v>
      </c>
      <c r="EL132" s="59">
        <v>9.8039215686274517</v>
      </c>
      <c r="EM132" s="59">
        <v>29.09090909090909</v>
      </c>
      <c r="EN132" s="59">
        <v>31.481481481481481</v>
      </c>
      <c r="EO132" s="59">
        <v>44.444444444444443</v>
      </c>
      <c r="EP132" s="59">
        <v>37.5</v>
      </c>
      <c r="EQ132" s="59">
        <v>35.714285714285715</v>
      </c>
      <c r="ER132" s="59">
        <v>30.357142857142854</v>
      </c>
      <c r="ES132" s="59">
        <v>38.596491228070171</v>
      </c>
      <c r="ET132" s="59">
        <v>37.288135593220339</v>
      </c>
      <c r="EU132" s="59">
        <v>26.666666666666668</v>
      </c>
      <c r="EV132" s="59">
        <v>20.634920634920633</v>
      </c>
      <c r="EW132" s="59">
        <v>17.460317460317459</v>
      </c>
      <c r="EX132" s="59">
        <v>19.047619047619047</v>
      </c>
      <c r="EY132" s="59">
        <v>9.375</v>
      </c>
      <c r="EZ132" s="59">
        <v>10.9375</v>
      </c>
      <c r="FA132" s="59">
        <v>9.2307692307692317</v>
      </c>
      <c r="FB132" s="59">
        <v>7.6923076923076925</v>
      </c>
      <c r="FC132" s="59">
        <v>7.6923076923076925</v>
      </c>
      <c r="FD132" s="59">
        <v>7.5757575757575761</v>
      </c>
      <c r="FE132" s="59">
        <v>12.121212121212121</v>
      </c>
      <c r="FF132" s="59">
        <v>9.0909090909090917</v>
      </c>
      <c r="FG132" s="59">
        <v>6.0606060606060606</v>
      </c>
      <c r="FH132" s="59">
        <v>6.0606060606060606</v>
      </c>
      <c r="FI132" s="59">
        <v>9.0909090909090917</v>
      </c>
      <c r="FJ132" s="59">
        <v>10.606060606060606</v>
      </c>
      <c r="FK132" s="59">
        <v>10.606060606060606</v>
      </c>
      <c r="FL132" s="59">
        <v>12.121212121212121</v>
      </c>
      <c r="FM132" s="59">
        <v>12.121212121212121</v>
      </c>
      <c r="FN132" s="59">
        <v>9.0909090909090917</v>
      </c>
      <c r="FO132" s="59">
        <v>7.5757575757575761</v>
      </c>
      <c r="FP132" s="59">
        <v>6.0606060606060606</v>
      </c>
      <c r="FQ132" s="59">
        <v>1.5151515151515151</v>
      </c>
      <c r="FR132" s="59">
        <v>7.5757575757575761</v>
      </c>
      <c r="FS132" s="59">
        <v>4.5454545454545459</v>
      </c>
      <c r="FT132" s="59">
        <v>22.727272727272727</v>
      </c>
      <c r="FU132" s="59">
        <v>33.333333333333329</v>
      </c>
      <c r="FV132" s="59">
        <v>21.212121212121211</v>
      </c>
      <c r="FW132" s="59">
        <v>16.666666666666664</v>
      </c>
      <c r="FX132" s="59">
        <v>21.212121212121211</v>
      </c>
      <c r="FY132" s="59">
        <v>13.636363636363635</v>
      </c>
      <c r="FZ132" s="59">
        <v>24.242424242424242</v>
      </c>
      <c r="GA132" s="59">
        <v>29.230769230769234</v>
      </c>
      <c r="GB132" s="59">
        <v>24.615384615384617</v>
      </c>
      <c r="GC132" s="59">
        <v>20</v>
      </c>
      <c r="GD132" s="59">
        <v>26.153846153846157</v>
      </c>
      <c r="GE132" s="59">
        <v>29.230769230769234</v>
      </c>
      <c r="GF132" s="59">
        <v>26.153846153846157</v>
      </c>
      <c r="GG132" s="59">
        <v>26.153846153846157</v>
      </c>
      <c r="GH132" s="59">
        <v>26.153846153846157</v>
      </c>
      <c r="GI132" s="59">
        <v>29.230769230769234</v>
      </c>
      <c r="GJ132" s="59">
        <v>27.692307692307693</v>
      </c>
      <c r="GK132" s="59">
        <v>36.923076923076927</v>
      </c>
      <c r="GL132" s="59">
        <v>36.923076923076927</v>
      </c>
      <c r="GM132" s="59">
        <v>30.76923076923077</v>
      </c>
      <c r="GN132" s="59">
        <v>28.787878787878789</v>
      </c>
      <c r="GO132" s="59">
        <v>33.333333333333329</v>
      </c>
      <c r="GP132" s="59">
        <v>28.787878787878789</v>
      </c>
      <c r="GQ132" s="59">
        <v>21.212121212121211</v>
      </c>
      <c r="GR132" s="59">
        <v>13.636363636363635</v>
      </c>
      <c r="GS132" s="59">
        <v>13.636363636363635</v>
      </c>
      <c r="GT132" s="59">
        <v>12.121212121212121</v>
      </c>
      <c r="GU132" s="34">
        <v>10.606060606060606</v>
      </c>
      <c r="GV132" s="34">
        <v>12.121212121212121</v>
      </c>
      <c r="GW132" s="34">
        <v>10.606060606060606</v>
      </c>
      <c r="GX132" s="34">
        <v>12.121212121212121</v>
      </c>
      <c r="GY132" s="34">
        <v>6.0606060606060606</v>
      </c>
      <c r="GZ132" s="34">
        <v>3.0303030303030303</v>
      </c>
      <c r="HA132" s="34">
        <v>3.0303030303030303</v>
      </c>
      <c r="HB132" s="34">
        <v>3.0303030303030303</v>
      </c>
      <c r="HC132" s="33"/>
      <c r="HD132" s="17"/>
      <c r="HE132" s="17"/>
      <c r="HF132" s="17"/>
      <c r="HG132" s="34"/>
      <c r="HH132" s="17"/>
      <c r="HI132" s="35"/>
      <c r="HJ132" s="17"/>
      <c r="HK132" s="2"/>
      <c r="HL132" s="2"/>
      <c r="HM132" s="2">
        <f t="shared" si="11"/>
        <v>1927</v>
      </c>
      <c r="HN132" s="37">
        <f>Inflation_1800_2008!EH136</f>
        <v>2.4390243902439024</v>
      </c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29" customFormat="1" x14ac:dyDescent="0.4">
      <c r="A133" s="17"/>
      <c r="B133" s="28" t="s">
        <v>176</v>
      </c>
      <c r="C133" s="34"/>
      <c r="D133" s="34"/>
      <c r="E133" s="59">
        <f t="shared" ref="E133:BP133" si="24">AVERAGE(C132:E132)</f>
        <v>15.728715728715727</v>
      </c>
      <c r="F133" s="59">
        <f t="shared" si="24"/>
        <v>15.367965367965368</v>
      </c>
      <c r="G133" s="59">
        <f t="shared" si="24"/>
        <v>15.15151515151515</v>
      </c>
      <c r="H133" s="59">
        <f t="shared" si="24"/>
        <v>19.696969696969695</v>
      </c>
      <c r="I133" s="59">
        <f t="shared" si="24"/>
        <v>13.636363636363635</v>
      </c>
      <c r="J133" s="59">
        <f t="shared" si="24"/>
        <v>10.606060606060607</v>
      </c>
      <c r="K133" s="59">
        <f t="shared" si="24"/>
        <v>6.0606060606060614</v>
      </c>
      <c r="L133" s="59">
        <f t="shared" si="24"/>
        <v>10.606060606060607</v>
      </c>
      <c r="M133" s="59">
        <f t="shared" si="24"/>
        <v>16.666666666666668</v>
      </c>
      <c r="N133" s="59">
        <f t="shared" si="24"/>
        <v>24.242424242424239</v>
      </c>
      <c r="O133" s="59">
        <f t="shared" si="24"/>
        <v>27.27272727272727</v>
      </c>
      <c r="P133" s="59">
        <f t="shared" si="24"/>
        <v>22.727272727272723</v>
      </c>
      <c r="Q133" s="59">
        <f t="shared" si="24"/>
        <v>18.181818181818183</v>
      </c>
      <c r="R133" s="59">
        <f t="shared" si="24"/>
        <v>16.666666666666668</v>
      </c>
      <c r="S133" s="59">
        <f t="shared" si="24"/>
        <v>22.332015810276676</v>
      </c>
      <c r="T133" s="59">
        <f t="shared" si="24"/>
        <v>23.517786561264824</v>
      </c>
      <c r="U133" s="59">
        <f t="shared" si="24"/>
        <v>18.840579710144926</v>
      </c>
      <c r="V133" s="59">
        <f t="shared" si="24"/>
        <v>16.555183946488295</v>
      </c>
      <c r="W133" s="59">
        <f t="shared" si="24"/>
        <v>11.872909698996656</v>
      </c>
      <c r="X133" s="59">
        <f t="shared" si="24"/>
        <v>12.678062678062679</v>
      </c>
      <c r="Y133" s="59">
        <f t="shared" si="24"/>
        <v>11.206077872744538</v>
      </c>
      <c r="Z133" s="59">
        <f t="shared" si="24"/>
        <v>11.111111111111109</v>
      </c>
      <c r="AA133" s="59">
        <f t="shared" si="24"/>
        <v>12.345679012345679</v>
      </c>
      <c r="AB133" s="59">
        <f t="shared" si="24"/>
        <v>12.345679012345679</v>
      </c>
      <c r="AC133" s="59">
        <f t="shared" si="24"/>
        <v>14.814814814814815</v>
      </c>
      <c r="AD133" s="59">
        <f t="shared" si="24"/>
        <v>16.049382716049383</v>
      </c>
      <c r="AE133" s="59">
        <f t="shared" si="24"/>
        <v>18.518518518518515</v>
      </c>
      <c r="AF133" s="59">
        <f t="shared" si="24"/>
        <v>18.518518518518519</v>
      </c>
      <c r="AG133" s="59">
        <f t="shared" si="24"/>
        <v>14.814814814814815</v>
      </c>
      <c r="AH133" s="59">
        <f t="shared" si="24"/>
        <v>11.111111111111109</v>
      </c>
      <c r="AI133" s="59">
        <f t="shared" si="24"/>
        <v>8.5537918871252199</v>
      </c>
      <c r="AJ133" s="59">
        <f t="shared" si="24"/>
        <v>12.037037037037038</v>
      </c>
      <c r="AK133" s="59">
        <f t="shared" si="24"/>
        <v>11.781609195402298</v>
      </c>
      <c r="AL133" s="59">
        <f t="shared" si="24"/>
        <v>10.55008210180624</v>
      </c>
      <c r="AM133" s="59">
        <f t="shared" si="24"/>
        <v>9.1954022988505741</v>
      </c>
      <c r="AN133" s="59">
        <f t="shared" si="24"/>
        <v>12.64367816091954</v>
      </c>
      <c r="AO133" s="59">
        <f t="shared" si="24"/>
        <v>14.942528735632182</v>
      </c>
      <c r="AP133" s="59">
        <f t="shared" si="24"/>
        <v>13.793103448275863</v>
      </c>
      <c r="AQ133" s="59">
        <f t="shared" si="24"/>
        <v>9.1954022988505741</v>
      </c>
      <c r="AR133" s="59">
        <f t="shared" si="24"/>
        <v>8.0459770114942515</v>
      </c>
      <c r="AS133" s="59">
        <f t="shared" si="24"/>
        <v>8.0459770114942533</v>
      </c>
      <c r="AT133" s="59">
        <f t="shared" si="24"/>
        <v>9.1954022988505741</v>
      </c>
      <c r="AU133" s="59">
        <f t="shared" si="24"/>
        <v>8.0459770114942533</v>
      </c>
      <c r="AV133" s="59">
        <f t="shared" si="24"/>
        <v>6.8965517241379315</v>
      </c>
      <c r="AW133" s="59">
        <f t="shared" si="24"/>
        <v>9.1954022988505759</v>
      </c>
      <c r="AX133" s="59">
        <f t="shared" si="24"/>
        <v>13.793103448275863</v>
      </c>
      <c r="AY133" s="59">
        <f t="shared" si="24"/>
        <v>13.793103448275863</v>
      </c>
      <c r="AZ133" s="59">
        <f t="shared" si="24"/>
        <v>9.1954022988505759</v>
      </c>
      <c r="BA133" s="59">
        <f t="shared" si="24"/>
        <v>5.7471264367816088</v>
      </c>
      <c r="BB133" s="59">
        <f t="shared" si="24"/>
        <v>6.8965517241379315</v>
      </c>
      <c r="BC133" s="59">
        <f t="shared" si="24"/>
        <v>10.344827586206895</v>
      </c>
      <c r="BD133" s="59">
        <f t="shared" si="24"/>
        <v>11.494252873563218</v>
      </c>
      <c r="BE133" s="59">
        <f t="shared" si="24"/>
        <v>19.157088122605362</v>
      </c>
      <c r="BF133" s="59">
        <f t="shared" si="24"/>
        <v>16.781609195402297</v>
      </c>
      <c r="BG133" s="59">
        <f t="shared" si="24"/>
        <v>18.888888888888886</v>
      </c>
      <c r="BH133" s="59">
        <f t="shared" si="24"/>
        <v>12.222222222222221</v>
      </c>
      <c r="BI133" s="59">
        <f t="shared" si="24"/>
        <v>13.225806451612904</v>
      </c>
      <c r="BJ133" s="59">
        <f t="shared" si="24"/>
        <v>10.896057347670251</v>
      </c>
      <c r="BK133" s="59">
        <f t="shared" si="24"/>
        <v>10.618279569892474</v>
      </c>
      <c r="BL133" s="59">
        <f t="shared" si="24"/>
        <v>12.44297816878462</v>
      </c>
      <c r="BM133" s="59">
        <f t="shared" si="24"/>
        <v>12.247474747474747</v>
      </c>
      <c r="BN133" s="59">
        <f t="shared" si="24"/>
        <v>12.121212121212119</v>
      </c>
      <c r="BO133" s="59">
        <f t="shared" si="24"/>
        <v>12.953060011883542</v>
      </c>
      <c r="BP133" s="59">
        <f t="shared" si="24"/>
        <v>15.805109922756984</v>
      </c>
      <c r="BQ133" s="59">
        <f t="shared" ref="BQ133:EB133" si="25">AVERAGE(BO132:BQ132)</f>
        <v>15.686274509803923</v>
      </c>
      <c r="BR133" s="59">
        <f t="shared" si="25"/>
        <v>13.725490196078432</v>
      </c>
      <c r="BS133" s="59">
        <f t="shared" si="25"/>
        <v>10.700280112044817</v>
      </c>
      <c r="BT133" s="59">
        <f t="shared" si="25"/>
        <v>8.6834733893557416</v>
      </c>
      <c r="BU133" s="59">
        <f t="shared" si="25"/>
        <v>8.4656084656084651</v>
      </c>
      <c r="BV133" s="59">
        <f t="shared" si="25"/>
        <v>8.311168311168311</v>
      </c>
      <c r="BW133" s="59">
        <f t="shared" si="25"/>
        <v>8.1607923713186867</v>
      </c>
      <c r="BX133" s="59">
        <f t="shared" si="25"/>
        <v>5.3342816500711239</v>
      </c>
      <c r="BY133" s="59">
        <f t="shared" si="25"/>
        <v>4.4333807491702224</v>
      </c>
      <c r="BZ133" s="59">
        <f t="shared" si="25"/>
        <v>3.5798956851588435</v>
      </c>
      <c r="CA133" s="59">
        <f t="shared" si="25"/>
        <v>4.5045045045045047</v>
      </c>
      <c r="CB133" s="59">
        <f t="shared" si="25"/>
        <v>7.2072072072072073</v>
      </c>
      <c r="CC133" s="59">
        <f t="shared" si="25"/>
        <v>10.810810810810812</v>
      </c>
      <c r="CD133" s="59">
        <f t="shared" si="25"/>
        <v>10.810810810810812</v>
      </c>
      <c r="CE133" s="59">
        <f t="shared" si="25"/>
        <v>9.0090090090090094</v>
      </c>
      <c r="CF133" s="59">
        <f t="shared" si="25"/>
        <v>5.4054054054054061</v>
      </c>
      <c r="CG133" s="59">
        <f t="shared" si="25"/>
        <v>6.3063063063063067</v>
      </c>
      <c r="CH133" s="59">
        <f t="shared" si="25"/>
        <v>4.5045045045045038</v>
      </c>
      <c r="CI133" s="59">
        <f t="shared" si="25"/>
        <v>4.5045045045045038</v>
      </c>
      <c r="CJ133" s="59">
        <f t="shared" si="25"/>
        <v>2.7277277277277272</v>
      </c>
      <c r="CK133" s="59">
        <f t="shared" si="25"/>
        <v>2.7527527527527531</v>
      </c>
      <c r="CL133" s="59">
        <f t="shared" si="25"/>
        <v>1.8518518518518519</v>
      </c>
      <c r="CM133" s="59">
        <f t="shared" si="25"/>
        <v>1.8518518518518519</v>
      </c>
      <c r="CN133" s="59">
        <f t="shared" si="25"/>
        <v>3.7037037037037037</v>
      </c>
      <c r="CO133" s="59">
        <f t="shared" si="25"/>
        <v>5.5555555555555545</v>
      </c>
      <c r="CP133" s="59">
        <f t="shared" si="25"/>
        <v>9.2592592592592595</v>
      </c>
      <c r="CQ133" s="59">
        <f t="shared" si="25"/>
        <v>8.3333333333333339</v>
      </c>
      <c r="CR133" s="59">
        <f t="shared" si="25"/>
        <v>7.4074074074074074</v>
      </c>
      <c r="CS133" s="59">
        <f t="shared" si="25"/>
        <v>3.7037037037037037</v>
      </c>
      <c r="CT133" s="59">
        <f t="shared" si="25"/>
        <v>1.8518518518518519</v>
      </c>
      <c r="CU133" s="59">
        <f t="shared" si="25"/>
        <v>2.7277277277277272</v>
      </c>
      <c r="CV133" s="59">
        <f t="shared" si="25"/>
        <v>4.5045045045045047</v>
      </c>
      <c r="CW133" s="59">
        <f t="shared" si="25"/>
        <v>7.136083451872925</v>
      </c>
      <c r="CX133" s="59">
        <f t="shared" si="25"/>
        <v>5.3342816500711239</v>
      </c>
      <c r="CY133" s="59">
        <f t="shared" si="25"/>
        <v>4.3859649122807012</v>
      </c>
      <c r="CZ133" s="59">
        <f t="shared" si="25"/>
        <v>3.5087719298245612</v>
      </c>
      <c r="DA133" s="59">
        <f t="shared" si="25"/>
        <v>4.3859649122807012</v>
      </c>
      <c r="DB133" s="59">
        <f t="shared" si="25"/>
        <v>4.3859649122807012</v>
      </c>
      <c r="DC133" s="59">
        <f t="shared" si="25"/>
        <v>3.5087719298245612</v>
      </c>
      <c r="DD133" s="59">
        <f t="shared" si="25"/>
        <v>3.5087719298245612</v>
      </c>
      <c r="DE133" s="59">
        <f t="shared" si="25"/>
        <v>2.6315789473684208</v>
      </c>
      <c r="DF133" s="59">
        <f t="shared" si="25"/>
        <v>2.6315789473684208</v>
      </c>
      <c r="DG133" s="59">
        <f t="shared" si="25"/>
        <v>5.2631578947368416</v>
      </c>
      <c r="DH133" s="59">
        <f t="shared" si="25"/>
        <v>4.3859649122807012</v>
      </c>
      <c r="DI133" s="59">
        <f t="shared" si="25"/>
        <v>3.5087719298245612</v>
      </c>
      <c r="DJ133" s="59">
        <f t="shared" si="25"/>
        <v>3.5087719298245612</v>
      </c>
      <c r="DK133" s="59">
        <f t="shared" si="25"/>
        <v>5.2631578947368416</v>
      </c>
      <c r="DL133" s="59">
        <f t="shared" si="25"/>
        <v>7.8272604588394055</v>
      </c>
      <c r="DM133" s="59">
        <f t="shared" si="25"/>
        <v>6.0278902384165534</v>
      </c>
      <c r="DN133" s="59">
        <f t="shared" si="25"/>
        <v>9.4017094017094021</v>
      </c>
      <c r="DO133" s="59">
        <f t="shared" si="25"/>
        <v>17.094017094017094</v>
      </c>
      <c r="DP133" s="59">
        <f t="shared" si="25"/>
        <v>28.205128205128204</v>
      </c>
      <c r="DQ133" s="59">
        <f t="shared" si="25"/>
        <v>40.170940170940177</v>
      </c>
      <c r="DR133" s="59">
        <f t="shared" si="25"/>
        <v>41.880341880341881</v>
      </c>
      <c r="DS133" s="59">
        <f t="shared" si="25"/>
        <v>40.17094017094017</v>
      </c>
      <c r="DT133" s="59">
        <f t="shared" si="25"/>
        <v>28.767979987492183</v>
      </c>
      <c r="DU133" s="59">
        <f t="shared" si="25"/>
        <v>21.680216802168019</v>
      </c>
      <c r="DV133" s="59">
        <f t="shared" si="25"/>
        <v>17.073170731707318</v>
      </c>
      <c r="DW133" s="59">
        <f t="shared" si="25"/>
        <v>16.937669376693766</v>
      </c>
      <c r="DX133" s="59">
        <f t="shared" si="25"/>
        <v>13.646922183507547</v>
      </c>
      <c r="DY133" s="59">
        <f t="shared" si="25"/>
        <v>11.111111111111109</v>
      </c>
      <c r="DZ133" s="59">
        <f t="shared" si="25"/>
        <v>6.349206349206348</v>
      </c>
      <c r="EA133" s="59">
        <f t="shared" si="25"/>
        <v>4.7619047619047619</v>
      </c>
      <c r="EB133" s="59">
        <f t="shared" si="25"/>
        <v>0.79365079365079361</v>
      </c>
      <c r="EC133" s="59">
        <f t="shared" ref="EC133:GN133" si="26">AVERAGE(EA132:EC132)</f>
        <v>0.79365079365079361</v>
      </c>
      <c r="ED133" s="59">
        <f t="shared" si="26"/>
        <v>1.5873015873015872</v>
      </c>
      <c r="EE133" s="59">
        <f t="shared" si="26"/>
        <v>3.1746031746031744</v>
      </c>
      <c r="EF133" s="59">
        <f t="shared" si="26"/>
        <v>3.9682539682539684</v>
      </c>
      <c r="EG133" s="59">
        <f t="shared" si="26"/>
        <v>4.7619047619047619</v>
      </c>
      <c r="EH133" s="59">
        <f t="shared" si="26"/>
        <v>5.5555555555555545</v>
      </c>
      <c r="EI133" s="59">
        <f t="shared" si="26"/>
        <v>4.7619047619047619</v>
      </c>
      <c r="EJ133" s="59">
        <f t="shared" si="26"/>
        <v>4.6560846560846558</v>
      </c>
      <c r="EK133" s="59">
        <f t="shared" si="26"/>
        <v>3.6356764928193499</v>
      </c>
      <c r="EL133" s="59">
        <f t="shared" si="26"/>
        <v>6.1099995553777076</v>
      </c>
      <c r="EM133" s="59">
        <f t="shared" si="26"/>
        <v>14.325487770865921</v>
      </c>
      <c r="EN133" s="59">
        <f t="shared" si="26"/>
        <v>23.458770713672674</v>
      </c>
      <c r="EO133" s="59">
        <f t="shared" si="26"/>
        <v>35.005611672278341</v>
      </c>
      <c r="EP133" s="59">
        <f t="shared" si="26"/>
        <v>37.808641975308639</v>
      </c>
      <c r="EQ133" s="59">
        <f t="shared" si="26"/>
        <v>39.219576719576715</v>
      </c>
      <c r="ER133" s="59">
        <f t="shared" si="26"/>
        <v>34.523809523809526</v>
      </c>
      <c r="ES133" s="59">
        <f t="shared" si="26"/>
        <v>34.889306599832913</v>
      </c>
      <c r="ET133" s="59">
        <f t="shared" si="26"/>
        <v>35.413923226144455</v>
      </c>
      <c r="EU133" s="59">
        <f t="shared" si="26"/>
        <v>34.183764495985727</v>
      </c>
      <c r="EV133" s="59">
        <f t="shared" si="26"/>
        <v>28.196574298269212</v>
      </c>
      <c r="EW133" s="59">
        <f t="shared" si="26"/>
        <v>21.587301587301585</v>
      </c>
      <c r="EX133" s="59">
        <f t="shared" si="26"/>
        <v>19.047619047619047</v>
      </c>
      <c r="EY133" s="59">
        <f t="shared" si="26"/>
        <v>15.294312169312169</v>
      </c>
      <c r="EZ133" s="59">
        <f t="shared" si="26"/>
        <v>13.120039682539684</v>
      </c>
      <c r="FA133" s="59">
        <f t="shared" si="26"/>
        <v>9.8477564102564106</v>
      </c>
      <c r="FB133" s="59">
        <f t="shared" si="26"/>
        <v>9.2868589743589762</v>
      </c>
      <c r="FC133" s="59">
        <f t="shared" si="26"/>
        <v>8.2051282051282062</v>
      </c>
      <c r="FD133" s="59">
        <f t="shared" si="26"/>
        <v>7.6534576534576537</v>
      </c>
      <c r="FE133" s="59">
        <f t="shared" si="26"/>
        <v>9.1297591297591296</v>
      </c>
      <c r="FF133" s="59">
        <f t="shared" si="26"/>
        <v>9.5959595959595969</v>
      </c>
      <c r="FG133" s="59">
        <f t="shared" si="26"/>
        <v>9.0909090909090917</v>
      </c>
      <c r="FH133" s="59">
        <f t="shared" si="26"/>
        <v>7.0707070707070701</v>
      </c>
      <c r="FI133" s="59">
        <f t="shared" si="26"/>
        <v>7.0707070707070701</v>
      </c>
      <c r="FJ133" s="59">
        <f t="shared" si="26"/>
        <v>8.5858585858585865</v>
      </c>
      <c r="FK133" s="59">
        <f t="shared" si="26"/>
        <v>10.1010101010101</v>
      </c>
      <c r="FL133" s="59">
        <f t="shared" si="26"/>
        <v>11.111111111111109</v>
      </c>
      <c r="FM133" s="59">
        <f t="shared" si="26"/>
        <v>11.616161616161614</v>
      </c>
      <c r="FN133" s="59">
        <f t="shared" si="26"/>
        <v>11.111111111111112</v>
      </c>
      <c r="FO133" s="59">
        <f t="shared" si="26"/>
        <v>9.5959595959595969</v>
      </c>
      <c r="FP133" s="59">
        <f t="shared" si="26"/>
        <v>7.5757575757575752</v>
      </c>
      <c r="FQ133" s="59">
        <f t="shared" si="26"/>
        <v>5.0505050505050511</v>
      </c>
      <c r="FR133" s="59">
        <f t="shared" si="26"/>
        <v>5.0505050505050511</v>
      </c>
      <c r="FS133" s="59">
        <f t="shared" si="26"/>
        <v>4.5454545454545459</v>
      </c>
      <c r="FT133" s="59">
        <f t="shared" si="26"/>
        <v>11.616161616161614</v>
      </c>
      <c r="FU133" s="59">
        <f t="shared" si="26"/>
        <v>20.202020202020201</v>
      </c>
      <c r="FV133" s="59">
        <f t="shared" si="26"/>
        <v>25.757575757575754</v>
      </c>
      <c r="FW133" s="59">
        <f t="shared" si="26"/>
        <v>23.737373737373733</v>
      </c>
      <c r="FX133" s="59">
        <f t="shared" si="26"/>
        <v>19.696969696969695</v>
      </c>
      <c r="FY133" s="59">
        <f t="shared" si="26"/>
        <v>17.171717171717169</v>
      </c>
      <c r="FZ133" s="59">
        <f t="shared" si="26"/>
        <v>19.696969696969695</v>
      </c>
      <c r="GA133" s="59">
        <f t="shared" si="26"/>
        <v>22.369852369852367</v>
      </c>
      <c r="GB133" s="59">
        <f t="shared" si="26"/>
        <v>26.029526029526028</v>
      </c>
      <c r="GC133" s="59">
        <f t="shared" si="26"/>
        <v>24.615384615384617</v>
      </c>
      <c r="GD133" s="59">
        <f t="shared" si="26"/>
        <v>23.589743589743591</v>
      </c>
      <c r="GE133" s="59">
        <f t="shared" si="26"/>
        <v>25.128205128205128</v>
      </c>
      <c r="GF133" s="59">
        <f t="shared" si="26"/>
        <v>27.179487179487182</v>
      </c>
      <c r="GG133" s="59">
        <f t="shared" si="26"/>
        <v>27.179487179487182</v>
      </c>
      <c r="GH133" s="59">
        <f t="shared" si="26"/>
        <v>26.153846153846157</v>
      </c>
      <c r="GI133" s="59">
        <f t="shared" si="26"/>
        <v>27.179487179487182</v>
      </c>
      <c r="GJ133" s="59">
        <f t="shared" si="26"/>
        <v>27.692307692307693</v>
      </c>
      <c r="GK133" s="59">
        <f t="shared" si="26"/>
        <v>31.282051282051285</v>
      </c>
      <c r="GL133" s="59">
        <f t="shared" si="26"/>
        <v>33.846153846153847</v>
      </c>
      <c r="GM133" s="59">
        <f t="shared" si="26"/>
        <v>34.871794871794876</v>
      </c>
      <c r="GN133" s="59">
        <f t="shared" si="26"/>
        <v>32.160062160062161</v>
      </c>
      <c r="GO133" s="59">
        <f t="shared" ref="GO133:HB133" si="27">AVERAGE(GM132:GO132)</f>
        <v>30.963480963480961</v>
      </c>
      <c r="GP133" s="59">
        <f t="shared" si="27"/>
        <v>30.303030303030301</v>
      </c>
      <c r="GQ133" s="59">
        <f t="shared" si="27"/>
        <v>27.777777777777775</v>
      </c>
      <c r="GR133" s="59">
        <f t="shared" si="27"/>
        <v>21.212121212121211</v>
      </c>
      <c r="GS133" s="59">
        <f t="shared" si="27"/>
        <v>16.161616161616159</v>
      </c>
      <c r="GT133" s="59">
        <f t="shared" si="27"/>
        <v>13.13131313131313</v>
      </c>
      <c r="GU133" s="59">
        <f t="shared" si="27"/>
        <v>12.121212121212119</v>
      </c>
      <c r="GV133" s="59">
        <f t="shared" si="27"/>
        <v>11.616161616161614</v>
      </c>
      <c r="GW133" s="59">
        <f t="shared" si="27"/>
        <v>11.111111111111109</v>
      </c>
      <c r="GX133" s="59">
        <f t="shared" si="27"/>
        <v>11.616161616161614</v>
      </c>
      <c r="GY133" s="59">
        <f t="shared" si="27"/>
        <v>9.5959595959595969</v>
      </c>
      <c r="GZ133" s="59">
        <f t="shared" si="27"/>
        <v>7.0707070707070701</v>
      </c>
      <c r="HA133" s="59">
        <f>AVERAGE(GY132:HB132)</f>
        <v>3.7878787878787881</v>
      </c>
      <c r="HB133" s="59">
        <f t="shared" si="27"/>
        <v>3.0303030303030298</v>
      </c>
      <c r="HC133" s="33"/>
      <c r="HD133" s="17"/>
      <c r="HE133" s="17"/>
      <c r="HF133" s="17"/>
      <c r="HG133" s="34"/>
      <c r="HH133" s="17"/>
      <c r="HI133" s="35"/>
      <c r="HJ133" s="17"/>
      <c r="HK133" s="2"/>
      <c r="HL133" s="2"/>
      <c r="HM133" s="2">
        <f t="shared" si="11"/>
        <v>1928</v>
      </c>
      <c r="HN133" s="37">
        <f>Inflation_1800_2008!EH137</f>
        <v>0</v>
      </c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29" customFormat="1" x14ac:dyDescent="0.4">
      <c r="A134" s="28" t="s">
        <v>116</v>
      </c>
      <c r="B134" s="28" t="s">
        <v>175</v>
      </c>
      <c r="C134" s="59">
        <v>23.809523809523807</v>
      </c>
      <c r="D134" s="59">
        <v>14.285714285714285</v>
      </c>
      <c r="E134" s="59">
        <v>9.0909090909090917</v>
      </c>
      <c r="F134" s="59">
        <v>22.727272727272727</v>
      </c>
      <c r="G134" s="59">
        <v>13.636363636363635</v>
      </c>
      <c r="H134" s="59">
        <v>22.727272727272727</v>
      </c>
      <c r="I134" s="59">
        <v>4.5454545454545459</v>
      </c>
      <c r="J134" s="59">
        <v>4.5454545454545459</v>
      </c>
      <c r="K134" s="59">
        <v>9.0909090909090917</v>
      </c>
      <c r="L134" s="59">
        <v>18.181818181818183</v>
      </c>
      <c r="M134" s="59">
        <v>22.727272727272727</v>
      </c>
      <c r="N134" s="59">
        <v>31.818181818181817</v>
      </c>
      <c r="O134" s="59">
        <v>27.27272727272727</v>
      </c>
      <c r="P134" s="59">
        <v>9.0909090909090917</v>
      </c>
      <c r="Q134" s="59">
        <v>18.181818181818183</v>
      </c>
      <c r="R134" s="59">
        <v>22.727272727272727</v>
      </c>
      <c r="S134" s="59">
        <v>26.086956521739129</v>
      </c>
      <c r="T134" s="59">
        <v>21.739130434782609</v>
      </c>
      <c r="U134" s="59">
        <v>8.695652173913043</v>
      </c>
      <c r="V134" s="59">
        <v>19.230769230769234</v>
      </c>
      <c r="W134" s="59">
        <v>7.6923076923076925</v>
      </c>
      <c r="X134" s="59">
        <v>11.111111111111111</v>
      </c>
      <c r="Y134" s="59">
        <v>14.814814814814813</v>
      </c>
      <c r="Z134" s="59">
        <v>7.4074074074074066</v>
      </c>
      <c r="AA134" s="59">
        <v>14.814814814814813</v>
      </c>
      <c r="AB134" s="59">
        <v>14.814814814814813</v>
      </c>
      <c r="AC134" s="59">
        <v>14.814814814814813</v>
      </c>
      <c r="AD134" s="59">
        <v>18.518518518518519</v>
      </c>
      <c r="AE134" s="59">
        <v>22.222222222222221</v>
      </c>
      <c r="AF134" s="59">
        <v>14.814814814814813</v>
      </c>
      <c r="AG134" s="59">
        <v>7.4074074074074066</v>
      </c>
      <c r="AH134" s="59">
        <v>11.111111111111111</v>
      </c>
      <c r="AI134" s="59">
        <v>7.1428571428571423</v>
      </c>
      <c r="AJ134" s="59">
        <v>17.857142857142858</v>
      </c>
      <c r="AK134" s="59">
        <v>10.344827586206897</v>
      </c>
      <c r="AL134" s="59">
        <v>3.4482758620689653</v>
      </c>
      <c r="AM134" s="59">
        <v>13.793103448275861</v>
      </c>
      <c r="AN134" s="59">
        <v>20.689655172413794</v>
      </c>
      <c r="AO134" s="59">
        <v>10.344827586206897</v>
      </c>
      <c r="AP134" s="59">
        <v>10.344827586206897</v>
      </c>
      <c r="AQ134" s="59">
        <v>6.8965517241379306</v>
      </c>
      <c r="AR134" s="59">
        <v>6.8965517241379306</v>
      </c>
      <c r="AS134" s="59">
        <v>10.344827586206897</v>
      </c>
      <c r="AT134" s="59">
        <v>10.344827586206897</v>
      </c>
      <c r="AU134" s="59">
        <v>3.4482758620689653</v>
      </c>
      <c r="AV134" s="59">
        <v>6.8965517241379306</v>
      </c>
      <c r="AW134" s="59">
        <v>17.241379310344829</v>
      </c>
      <c r="AX134" s="59">
        <v>17.241379310344829</v>
      </c>
      <c r="AY134" s="59">
        <v>6.8965517241379306</v>
      </c>
      <c r="AZ134" s="59">
        <v>3.4482758620689653</v>
      </c>
      <c r="BA134" s="59">
        <v>6.8965517241379306</v>
      </c>
      <c r="BB134" s="59">
        <v>10.344827586206897</v>
      </c>
      <c r="BC134" s="59">
        <v>13.793103448275861</v>
      </c>
      <c r="BD134" s="59">
        <v>10.344827586206897</v>
      </c>
      <c r="BE134" s="59">
        <v>33.333333333333329</v>
      </c>
      <c r="BF134" s="59">
        <v>6.666666666666667</v>
      </c>
      <c r="BG134" s="59">
        <v>16.666666666666664</v>
      </c>
      <c r="BH134" s="59">
        <v>13.333333333333334</v>
      </c>
      <c r="BI134" s="59">
        <v>9.67741935483871</v>
      </c>
      <c r="BJ134" s="59">
        <v>9.67741935483871</v>
      </c>
      <c r="BK134" s="59">
        <v>12.5</v>
      </c>
      <c r="BL134" s="59">
        <v>15.151515151515152</v>
      </c>
      <c r="BM134" s="59">
        <v>9.0909090909090917</v>
      </c>
      <c r="BN134" s="59">
        <v>12.121212121212121</v>
      </c>
      <c r="BO134" s="59">
        <v>17.647058823529413</v>
      </c>
      <c r="BP134" s="59">
        <v>17.647058823529413</v>
      </c>
      <c r="BQ134" s="59">
        <v>11.76470588235294</v>
      </c>
      <c r="BR134" s="59">
        <v>11.76470588235294</v>
      </c>
      <c r="BS134" s="59">
        <v>8.5714285714285712</v>
      </c>
      <c r="BT134" s="59">
        <v>5.7142857142857144</v>
      </c>
      <c r="BU134" s="59">
        <v>11.111111111111111</v>
      </c>
      <c r="BV134" s="59">
        <v>8.1081081081081088</v>
      </c>
      <c r="BW134" s="59">
        <v>5.2631578947368416</v>
      </c>
      <c r="BX134" s="59">
        <v>2.6315789473684208</v>
      </c>
      <c r="BY134" s="59">
        <v>5.4054054054054053</v>
      </c>
      <c r="BZ134" s="59">
        <v>2.7027027027027026</v>
      </c>
      <c r="CA134" s="59">
        <v>5.4054054054054053</v>
      </c>
      <c r="CB134" s="59">
        <v>13.513513513513514</v>
      </c>
      <c r="CC134" s="59">
        <v>13.513513513513514</v>
      </c>
      <c r="CD134" s="59">
        <v>5.4054054054054053</v>
      </c>
      <c r="CE134" s="59">
        <v>8.1081081081081088</v>
      </c>
      <c r="CF134" s="59">
        <v>2.7027027027027026</v>
      </c>
      <c r="CG134" s="59">
        <v>8.1081081081081088</v>
      </c>
      <c r="CH134" s="59">
        <v>2.7027027027027026</v>
      </c>
      <c r="CI134" s="59">
        <v>2.7027027027027026</v>
      </c>
      <c r="CJ134" s="59">
        <v>2.7777777777777777</v>
      </c>
      <c r="CK134" s="59">
        <v>2.7777777777777777</v>
      </c>
      <c r="CL134" s="59">
        <v>0</v>
      </c>
      <c r="CM134" s="59">
        <v>2.7777777777777777</v>
      </c>
      <c r="CN134" s="59">
        <v>8.3333333333333321</v>
      </c>
      <c r="CO134" s="59">
        <v>5.5555555555555554</v>
      </c>
      <c r="CP134" s="59">
        <v>13.888888888888889</v>
      </c>
      <c r="CQ134" s="59">
        <v>5.5555555555555554</v>
      </c>
      <c r="CR134" s="59">
        <v>2.7777777777777777</v>
      </c>
      <c r="CS134" s="59">
        <v>2.7777777777777777</v>
      </c>
      <c r="CT134" s="59">
        <v>0</v>
      </c>
      <c r="CU134" s="59">
        <v>5.4054054054054053</v>
      </c>
      <c r="CV134" s="59">
        <v>8.1081081081081088</v>
      </c>
      <c r="CW134" s="59">
        <v>7.8947368421052628</v>
      </c>
      <c r="CX134" s="59">
        <v>0</v>
      </c>
      <c r="CY134" s="59">
        <v>5.2631578947368416</v>
      </c>
      <c r="CZ134" s="59">
        <v>5.2631578947368416</v>
      </c>
      <c r="DA134" s="59">
        <v>2.6315789473684208</v>
      </c>
      <c r="DB134" s="59">
        <v>5.2631578947368416</v>
      </c>
      <c r="DC134" s="59">
        <v>2.6315789473684208</v>
      </c>
      <c r="DD134" s="59">
        <v>2.6315789473684208</v>
      </c>
      <c r="DE134" s="59">
        <v>2.6315789473684208</v>
      </c>
      <c r="DF134" s="59">
        <v>2.6315789473684208</v>
      </c>
      <c r="DG134" s="59">
        <v>10.526315789473683</v>
      </c>
      <c r="DH134" s="59">
        <v>0</v>
      </c>
      <c r="DI134" s="59">
        <v>0</v>
      </c>
      <c r="DJ134" s="59">
        <v>10.526315789473683</v>
      </c>
      <c r="DK134" s="59">
        <v>5.2631578947368416</v>
      </c>
      <c r="DL134" s="59">
        <v>7.6923076923076925</v>
      </c>
      <c r="DM134" s="59">
        <v>5.1282051282051277</v>
      </c>
      <c r="DN134" s="59">
        <v>15.384615384615385</v>
      </c>
      <c r="DO134" s="59">
        <v>30.76923076923077</v>
      </c>
      <c r="DP134" s="59">
        <v>38.461538461538467</v>
      </c>
      <c r="DQ134" s="59">
        <v>51.282051282051277</v>
      </c>
      <c r="DR134" s="59">
        <v>35.897435897435898</v>
      </c>
      <c r="DS134" s="59">
        <v>33.333333333333329</v>
      </c>
      <c r="DT134" s="59">
        <v>17.073170731707318</v>
      </c>
      <c r="DU134" s="59">
        <v>14.634146341463413</v>
      </c>
      <c r="DV134" s="59">
        <v>19.512195121951219</v>
      </c>
      <c r="DW134" s="59">
        <v>16.666666666666664</v>
      </c>
      <c r="DX134" s="59">
        <v>4.7619047619047619</v>
      </c>
      <c r="DY134" s="59">
        <v>11.904761904761903</v>
      </c>
      <c r="DZ134" s="59">
        <v>2.3809523809523809</v>
      </c>
      <c r="EA134" s="59">
        <v>0</v>
      </c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59">
        <v>31.481481481481481</v>
      </c>
      <c r="EO134" s="59">
        <v>44.444444444444443</v>
      </c>
      <c r="EP134" s="59">
        <v>37.5</v>
      </c>
      <c r="EQ134" s="59">
        <v>35.714285714285715</v>
      </c>
      <c r="ER134" s="59">
        <v>30.357142857142854</v>
      </c>
      <c r="ES134" s="59">
        <v>38.596491228070171</v>
      </c>
      <c r="ET134" s="59">
        <v>37.288135593220339</v>
      </c>
      <c r="EU134" s="59">
        <v>26.666666666666668</v>
      </c>
      <c r="EV134" s="59">
        <v>20.634920634920633</v>
      </c>
      <c r="EW134" s="59">
        <v>17.460317460317459</v>
      </c>
      <c r="EX134" s="59">
        <v>19.047619047619047</v>
      </c>
      <c r="EY134" s="59">
        <v>9.375</v>
      </c>
      <c r="EZ134" s="59">
        <v>10.9375</v>
      </c>
      <c r="FA134" s="59">
        <v>9.2307692307692317</v>
      </c>
      <c r="FB134" s="59">
        <v>7.6923076923076925</v>
      </c>
      <c r="FC134" s="59">
        <v>7.6923076923076925</v>
      </c>
      <c r="FD134" s="59">
        <v>7.5757575757575761</v>
      </c>
      <c r="FE134" s="59">
        <v>12.121212121212121</v>
      </c>
      <c r="FF134" s="59">
        <v>9.0909090909090917</v>
      </c>
      <c r="FG134" s="59">
        <v>6.0606060606060606</v>
      </c>
      <c r="FH134" s="59">
        <v>6.0606060606060606</v>
      </c>
      <c r="FI134" s="59">
        <v>9.0909090909090917</v>
      </c>
      <c r="FJ134" s="59">
        <v>10.606060606060606</v>
      </c>
      <c r="FK134" s="59">
        <v>10.606060606060606</v>
      </c>
      <c r="FL134" s="59">
        <v>12.121212121212121</v>
      </c>
      <c r="FM134" s="59">
        <v>12.121212121212121</v>
      </c>
      <c r="FN134" s="59">
        <v>9.0909090909090917</v>
      </c>
      <c r="FO134" s="59">
        <v>7.5757575757575761</v>
      </c>
      <c r="FP134" s="59">
        <v>6.0606060606060606</v>
      </c>
      <c r="FQ134" s="59">
        <v>1.5151515151515151</v>
      </c>
      <c r="FR134" s="59">
        <v>7.5757575757575761</v>
      </c>
      <c r="FS134" s="59">
        <v>4.5454545454545459</v>
      </c>
      <c r="FT134" s="59">
        <v>22.727272727272727</v>
      </c>
      <c r="FU134" s="59">
        <v>33.333333333333329</v>
      </c>
      <c r="FV134" s="59">
        <v>21.212121212121211</v>
      </c>
      <c r="FW134" s="59">
        <v>16.666666666666664</v>
      </c>
      <c r="FX134" s="59">
        <v>21.212121212121211</v>
      </c>
      <c r="FY134" s="59">
        <v>13.636363636363635</v>
      </c>
      <c r="FZ134" s="59">
        <v>24.242424242424242</v>
      </c>
      <c r="GA134" s="59">
        <v>29.230769230769234</v>
      </c>
      <c r="GB134" s="59">
        <v>24.615384615384617</v>
      </c>
      <c r="GC134" s="59">
        <v>20</v>
      </c>
      <c r="GD134" s="59">
        <v>26.153846153846157</v>
      </c>
      <c r="GE134" s="59">
        <v>29.230769230769234</v>
      </c>
      <c r="GF134" s="59">
        <v>26.153846153846157</v>
      </c>
      <c r="GG134" s="59">
        <v>26.153846153846157</v>
      </c>
      <c r="GH134" s="59">
        <v>26.153846153846157</v>
      </c>
      <c r="GI134" s="59">
        <v>29.230769230769234</v>
      </c>
      <c r="GJ134" s="59">
        <v>27.692307692307693</v>
      </c>
      <c r="GK134" s="59">
        <v>36.923076923076927</v>
      </c>
      <c r="GL134" s="59">
        <v>36.923076923076927</v>
      </c>
      <c r="GM134" s="59">
        <v>30.76923076923077</v>
      </c>
      <c r="GN134" s="59">
        <v>28.787878787878789</v>
      </c>
      <c r="GO134" s="59">
        <v>33.333333333333329</v>
      </c>
      <c r="GP134" s="59">
        <v>28.787878787878789</v>
      </c>
      <c r="GQ134" s="59">
        <v>21.212121212121211</v>
      </c>
      <c r="GR134" s="59">
        <v>13.636363636363635</v>
      </c>
      <c r="GS134" s="59">
        <v>13.636363636363635</v>
      </c>
      <c r="GT134" s="59">
        <v>12.121212121212121</v>
      </c>
      <c r="GU134" s="34">
        <v>10.606060606060606</v>
      </c>
      <c r="GV134" s="34">
        <v>12.121212121212121</v>
      </c>
      <c r="GW134" s="34">
        <v>10.606060606060606</v>
      </c>
      <c r="GX134" s="34">
        <v>12.121212121212121</v>
      </c>
      <c r="GY134" s="34">
        <v>6.0606060606060606</v>
      </c>
      <c r="GZ134" s="34">
        <v>3.0303030303030303</v>
      </c>
      <c r="HA134" s="34">
        <v>3.0303030303030303</v>
      </c>
      <c r="HB134" s="34">
        <v>3.0303030303030303</v>
      </c>
      <c r="HC134" s="33"/>
      <c r="HD134" s="17"/>
      <c r="HE134" s="17"/>
      <c r="HF134" s="17"/>
      <c r="HG134" s="34"/>
      <c r="HH134" s="17"/>
      <c r="HI134" s="35"/>
      <c r="HJ134" s="17"/>
      <c r="HK134" s="2"/>
      <c r="HL134" s="2"/>
      <c r="HM134" s="2">
        <f t="shared" si="11"/>
        <v>1929</v>
      </c>
      <c r="HN134" s="37">
        <f>Inflation_1800_2008!EH138</f>
        <v>0</v>
      </c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29" customFormat="1" x14ac:dyDescent="0.4">
      <c r="A135" s="17"/>
      <c r="B135" s="17"/>
      <c r="C135" s="17"/>
      <c r="D135" s="17"/>
      <c r="E135" s="28" t="s">
        <v>14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28" t="s">
        <v>14</v>
      </c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33"/>
      <c r="HD135" s="17"/>
      <c r="HE135" s="17"/>
      <c r="HF135" s="17"/>
      <c r="HG135" s="34"/>
      <c r="HH135" s="17"/>
      <c r="HI135" s="35"/>
      <c r="HJ135" s="17"/>
      <c r="HK135" s="2"/>
      <c r="HL135" s="2"/>
      <c r="HM135" s="2">
        <f t="shared" ref="HM135:HM198" si="28">HM134+1</f>
        <v>1930</v>
      </c>
      <c r="HN135" s="37">
        <f>Inflation_1800_2008!EH139</f>
        <v>0</v>
      </c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29" customFormat="1" x14ac:dyDescent="0.4">
      <c r="A136" s="17"/>
      <c r="B136" s="17"/>
      <c r="C136" s="17"/>
      <c r="D136" s="28">
        <f>SUM($C$4:D$4)</f>
        <v>2</v>
      </c>
      <c r="E136" s="28">
        <f>SUM($C$4:E$4)</f>
        <v>3</v>
      </c>
      <c r="F136" s="28">
        <f>SUM($C$4:F$4)</f>
        <v>4</v>
      </c>
      <c r="G136" s="28">
        <f>SUM($C$4:G$4)</f>
        <v>5</v>
      </c>
      <c r="H136" s="28">
        <f>SUM($C$4:H$4)</f>
        <v>6</v>
      </c>
      <c r="I136" s="28">
        <f>SUM($C$4:I$4)</f>
        <v>7</v>
      </c>
      <c r="J136" s="28">
        <f>SUM($C$4:J$4)</f>
        <v>8</v>
      </c>
      <c r="K136" s="28">
        <f>SUM($C$4:K$4)</f>
        <v>9</v>
      </c>
      <c r="L136" s="28">
        <f>SUM($C$4:L$4)</f>
        <v>10</v>
      </c>
      <c r="M136" s="28">
        <f>SUM($C$4:M$4)</f>
        <v>11</v>
      </c>
      <c r="N136" s="28">
        <f>SUM($C$4:N$4)</f>
        <v>12</v>
      </c>
      <c r="O136" s="28">
        <f>SUM($C$4:O$4)</f>
        <v>13</v>
      </c>
      <c r="P136" s="28">
        <f>SUM($C$4:P$4)</f>
        <v>14</v>
      </c>
      <c r="Q136" s="28">
        <f>SUM($C$4:Q$4)</f>
        <v>15</v>
      </c>
      <c r="R136" s="28">
        <f>SUM($C$4:R$4)</f>
        <v>16</v>
      </c>
      <c r="S136" s="28">
        <f>SUM($C$4:S$4)</f>
        <v>17</v>
      </c>
      <c r="T136" s="28">
        <f>SUM($C$4:T$4)</f>
        <v>18</v>
      </c>
      <c r="U136" s="28">
        <f>SUM($C$4:U$4)</f>
        <v>19</v>
      </c>
      <c r="V136" s="28">
        <f>SUM($C$4:V$4)</f>
        <v>20</v>
      </c>
      <c r="W136" s="28">
        <f>SUM($C$4:W$4)</f>
        <v>21</v>
      </c>
      <c r="X136" s="28">
        <f>SUM($C$4:X$4)</f>
        <v>22</v>
      </c>
      <c r="Y136" s="28">
        <f>SUM($C$4:Y$4)</f>
        <v>23</v>
      </c>
      <c r="Z136" s="28">
        <f>SUM($C$4:Z$4)</f>
        <v>24</v>
      </c>
      <c r="AA136" s="28">
        <f>SUM($C$4:AA$4)</f>
        <v>25</v>
      </c>
      <c r="AB136" s="28">
        <f>SUM($C$4:AB$4)</f>
        <v>26</v>
      </c>
      <c r="AC136" s="28">
        <f>SUM($C$4:AC$4)</f>
        <v>27</v>
      </c>
      <c r="AD136" s="28">
        <f>SUM($C$4:AD$4)</f>
        <v>28</v>
      </c>
      <c r="AE136" s="28">
        <f>SUM($C$4:AE$4)</f>
        <v>29</v>
      </c>
      <c r="AF136" s="28">
        <f>SUM($C$4:AF$4)</f>
        <v>30</v>
      </c>
      <c r="AG136" s="28">
        <f>SUM($C$4:AG$4)</f>
        <v>31</v>
      </c>
      <c r="AH136" s="28">
        <f>SUM($C$4:AH$4)</f>
        <v>32</v>
      </c>
      <c r="AI136" s="28">
        <f>SUM($C$4:AI$4)</f>
        <v>33</v>
      </c>
      <c r="AJ136" s="28">
        <f>SUM($C$4:AJ$4)</f>
        <v>34</v>
      </c>
      <c r="AK136" s="28">
        <f>SUM($C$4:AK$4)</f>
        <v>35</v>
      </c>
      <c r="AL136" s="28">
        <f>SUM($C$4:AL$4)</f>
        <v>36</v>
      </c>
      <c r="AM136" s="28">
        <f>SUM($C$4:AM$4)</f>
        <v>37</v>
      </c>
      <c r="AN136" s="28">
        <f>SUM($C$4:AN$4)</f>
        <v>38</v>
      </c>
      <c r="AO136" s="28">
        <f>SUM($C$4:AO$4)</f>
        <v>39</v>
      </c>
      <c r="AP136" s="28">
        <f>SUM($C$4:AP$4)</f>
        <v>40</v>
      </c>
      <c r="AQ136" s="28">
        <f>SUM($C$4:AQ$4)</f>
        <v>41</v>
      </c>
      <c r="AR136" s="28">
        <f>SUM($C$4:AR$4)</f>
        <v>42</v>
      </c>
      <c r="AS136" s="28">
        <f>SUM($C$4:AS$4)</f>
        <v>43</v>
      </c>
      <c r="AT136" s="28">
        <f>SUM($C$4:AT$4)</f>
        <v>44</v>
      </c>
      <c r="AU136" s="28">
        <f>SUM($C$4:AU$4)</f>
        <v>45</v>
      </c>
      <c r="AV136" s="28">
        <f>SUM($C$4:AV$4)</f>
        <v>46</v>
      </c>
      <c r="AW136" s="28">
        <f>SUM($C$4:AW$4)</f>
        <v>47</v>
      </c>
      <c r="AX136" s="28">
        <f>SUM($C$4:AX$4)</f>
        <v>48</v>
      </c>
      <c r="AY136" s="28">
        <f>SUM($C$4:AY$4)</f>
        <v>49</v>
      </c>
      <c r="AZ136" s="28">
        <f>SUM($C$4:AZ$4)</f>
        <v>50</v>
      </c>
      <c r="BA136" s="28">
        <f>SUM($C$4:BA$4)</f>
        <v>51</v>
      </c>
      <c r="BB136" s="28">
        <f>SUM($C$4:BB$4)</f>
        <v>52</v>
      </c>
      <c r="BC136" s="28">
        <f>SUM($C$4:BC$4)</f>
        <v>53</v>
      </c>
      <c r="BD136" s="28">
        <f>SUM($C$4:BD$4)</f>
        <v>54</v>
      </c>
      <c r="BE136" s="28">
        <f>SUM($C$4:BE$4)</f>
        <v>55</v>
      </c>
      <c r="BF136" s="28">
        <f>SUM($C$4:BF$4)</f>
        <v>56</v>
      </c>
      <c r="BG136" s="28">
        <f>SUM($C$4:BG$4)</f>
        <v>57</v>
      </c>
      <c r="BH136" s="28">
        <f>SUM($C$4:BH$4)</f>
        <v>58</v>
      </c>
      <c r="BI136" s="28">
        <f>SUM($C$4:BI$4)</f>
        <v>59</v>
      </c>
      <c r="BJ136" s="28">
        <f>SUM($C$4:BJ$4)</f>
        <v>60</v>
      </c>
      <c r="BK136" s="28">
        <f>SUM($C$4:BK$4)</f>
        <v>61</v>
      </c>
      <c r="BL136" s="28">
        <f>SUM($C$4:BL$4)</f>
        <v>62</v>
      </c>
      <c r="BM136" s="28">
        <f>SUM($C$4:BM$4)</f>
        <v>63</v>
      </c>
      <c r="BN136" s="28">
        <f>SUM($C$4:BN$4)</f>
        <v>64</v>
      </c>
      <c r="BO136" s="28">
        <f>SUM($C$4:BO$4)</f>
        <v>65</v>
      </c>
      <c r="BP136" s="28">
        <f>SUM($C$4:BP$4)</f>
        <v>66</v>
      </c>
      <c r="BQ136" s="28">
        <f>SUM($C$4:BQ$4)</f>
        <v>67</v>
      </c>
      <c r="BR136" s="28">
        <f>SUM($C$4:BR$4)</f>
        <v>68</v>
      </c>
      <c r="BS136" s="28">
        <f>SUM($C$4:BS$4)</f>
        <v>69</v>
      </c>
      <c r="BT136" s="28">
        <f>SUM($C$4:BT$4)</f>
        <v>70</v>
      </c>
      <c r="BU136" s="28">
        <f>SUM($C$4:BU$4)</f>
        <v>71</v>
      </c>
      <c r="BV136" s="28">
        <f>SUM($C$4:BV$4)</f>
        <v>72</v>
      </c>
      <c r="BW136" s="28">
        <f>SUM($C$4:BW$4)</f>
        <v>73</v>
      </c>
      <c r="BX136" s="28">
        <f>SUM($C$4:BX$4)</f>
        <v>74</v>
      </c>
      <c r="BY136" s="28">
        <f>SUM($C$4:BY$4)</f>
        <v>75</v>
      </c>
      <c r="BZ136" s="28">
        <f>SUM($C$4:BZ$4)</f>
        <v>76</v>
      </c>
      <c r="CA136" s="28">
        <f>SUM($C$4:CA$4)</f>
        <v>77</v>
      </c>
      <c r="CB136" s="28">
        <f>SUM($C$4:CB$4)</f>
        <v>78</v>
      </c>
      <c r="CC136" s="28">
        <f>SUM($C$4:CC$4)</f>
        <v>79</v>
      </c>
      <c r="CD136" s="28">
        <f>SUM($C$4:CD$4)</f>
        <v>80</v>
      </c>
      <c r="CE136" s="28">
        <f>SUM($C$4:CE$4)</f>
        <v>81</v>
      </c>
      <c r="CF136" s="28">
        <f>SUM($C$4:CF$4)</f>
        <v>82</v>
      </c>
      <c r="CG136" s="28">
        <f>SUM($C$4:CG$4)</f>
        <v>83</v>
      </c>
      <c r="CH136" s="28">
        <f>SUM($C$4:CH$4)</f>
        <v>84</v>
      </c>
      <c r="CI136" s="28">
        <f>SUM($C$4:CI$4)</f>
        <v>85</v>
      </c>
      <c r="CJ136" s="28">
        <f>SUM($C$4:CJ$4)</f>
        <v>86</v>
      </c>
      <c r="CK136" s="28">
        <f>SUM($C$4:CK$4)</f>
        <v>87</v>
      </c>
      <c r="CL136" s="28">
        <f>SUM($C$4:CL$4)</f>
        <v>88</v>
      </c>
      <c r="CM136" s="28">
        <f>SUM($C$4:CM$4)</f>
        <v>89</v>
      </c>
      <c r="CN136" s="28">
        <f>SUM($C$4:CN$4)</f>
        <v>90</v>
      </c>
      <c r="CO136" s="28">
        <f>SUM($C$4:CO$4)</f>
        <v>91</v>
      </c>
      <c r="CP136" s="28">
        <f>SUM($C$4:CP$4)</f>
        <v>92</v>
      </c>
      <c r="CQ136" s="28">
        <f>SUM($C$4:CQ$4)</f>
        <v>93</v>
      </c>
      <c r="CR136" s="28">
        <f>SUM($C$4:CR$4)</f>
        <v>94</v>
      </c>
      <c r="CS136" s="28">
        <f>SUM($C$4:CS$4)</f>
        <v>95</v>
      </c>
      <c r="CT136" s="28">
        <f>SUM($C$4:CT$4)</f>
        <v>96</v>
      </c>
      <c r="CU136" s="28">
        <f>SUM($C$4:CU$4)</f>
        <v>97</v>
      </c>
      <c r="CV136" s="28">
        <f>SUM($C$4:CV$4)</f>
        <v>98</v>
      </c>
      <c r="CW136" s="28">
        <f>SUM($C$4:CW$4)</f>
        <v>99</v>
      </c>
      <c r="CX136" s="28">
        <f>SUM($C$4:CX$4)</f>
        <v>100</v>
      </c>
      <c r="CY136" s="28">
        <f>SUM($C$4:CY$4)</f>
        <v>101</v>
      </c>
      <c r="CZ136" s="28">
        <f>SUM($C$4:CZ$4)</f>
        <v>102</v>
      </c>
      <c r="DA136" s="28">
        <f>SUM($C$4:DA$4)</f>
        <v>103</v>
      </c>
      <c r="DB136" s="28">
        <f>SUM($C$4:DB$4)</f>
        <v>104</v>
      </c>
      <c r="DC136" s="28">
        <f>SUM($C$4:DC$4)</f>
        <v>105</v>
      </c>
      <c r="DD136" s="28">
        <f>SUM($C$4:DD$4)</f>
        <v>106</v>
      </c>
      <c r="DE136" s="28">
        <f>SUM($C$4:DE$4)</f>
        <v>107</v>
      </c>
      <c r="DF136" s="28">
        <f>SUM($C$4:DF$4)</f>
        <v>108</v>
      </c>
      <c r="DG136" s="28">
        <f>SUM($C$4:DG$4)</f>
        <v>109</v>
      </c>
      <c r="DH136" s="28">
        <f>SUM($C$4:DH$4)</f>
        <v>110</v>
      </c>
      <c r="DI136" s="28">
        <f>SUM($C$4:DI$4)</f>
        <v>111</v>
      </c>
      <c r="DJ136" s="28">
        <f>SUM($C$4:DJ$4)</f>
        <v>112</v>
      </c>
      <c r="DK136" s="28">
        <f>SUM($C$4:DK$4)</f>
        <v>113</v>
      </c>
      <c r="DL136" s="28">
        <f>SUM($C$4:DL$4)</f>
        <v>114</v>
      </c>
      <c r="DM136" s="28">
        <f>SUM($C$4:DM$4)</f>
        <v>115</v>
      </c>
      <c r="DN136" s="28">
        <f>SUM($C$4:DN$4)</f>
        <v>116</v>
      </c>
      <c r="DO136" s="28">
        <f>SUM($C$4:DO$4)</f>
        <v>117</v>
      </c>
      <c r="DP136" s="28">
        <f>SUM($C$4:DP$4)</f>
        <v>118</v>
      </c>
      <c r="DQ136" s="28">
        <f>SUM($C$4:DQ$4)</f>
        <v>119</v>
      </c>
      <c r="DR136" s="28">
        <f>SUM($C$4:DR$4)</f>
        <v>120</v>
      </c>
      <c r="DS136" s="28">
        <f>SUM($C$4:DS$4)</f>
        <v>121</v>
      </c>
      <c r="DT136" s="28">
        <f>SUM($C$4:DT$4)</f>
        <v>122</v>
      </c>
      <c r="DU136" s="28">
        <f>SUM($C$4:DU$4)</f>
        <v>123</v>
      </c>
      <c r="DV136" s="28">
        <f>SUM($C$4:DV$4)</f>
        <v>124</v>
      </c>
      <c r="DW136" s="28">
        <f>SUM($C$4:DW$4)</f>
        <v>125</v>
      </c>
      <c r="DX136" s="28">
        <f>SUM($C$4:DX$4)</f>
        <v>126</v>
      </c>
      <c r="DY136" s="28">
        <f>SUM($C$4:DY$4)</f>
        <v>127</v>
      </c>
      <c r="DZ136" s="28">
        <f>SUM($C$4:DZ$4)</f>
        <v>128</v>
      </c>
      <c r="EA136" s="28">
        <f>SUM($C$4:EA$4)</f>
        <v>129</v>
      </c>
      <c r="EB136" s="28">
        <f>SUM($C$4:EB$4)</f>
        <v>130</v>
      </c>
      <c r="EC136" s="28">
        <f>SUM($C$4:EC$4)</f>
        <v>131</v>
      </c>
      <c r="ED136" s="28">
        <f>SUM($C$4:ED$4)</f>
        <v>132</v>
      </c>
      <c r="EE136" s="28">
        <f>SUM($C$4:EE$4)</f>
        <v>133</v>
      </c>
      <c r="EF136" s="28">
        <f>SUM($C$4:EF$4)</f>
        <v>134</v>
      </c>
      <c r="EG136" s="28">
        <f>SUM($C$4:EG$4)</f>
        <v>135</v>
      </c>
      <c r="EH136" s="28">
        <f>SUM($C$4:EH$4)</f>
        <v>136</v>
      </c>
      <c r="EI136" s="28">
        <f>SUM($C$4:EI$4)</f>
        <v>137</v>
      </c>
      <c r="EJ136" s="28">
        <f>SUM($C$4:EJ$4)</f>
        <v>138</v>
      </c>
      <c r="EK136" s="28">
        <f>SUM($C$4:EK$4)</f>
        <v>139</v>
      </c>
      <c r="EL136" s="28">
        <f>SUM($C$4:EL$4)</f>
        <v>140</v>
      </c>
      <c r="EM136" s="28">
        <f>SUM($C$4:EM$4)</f>
        <v>141</v>
      </c>
      <c r="EN136" s="28">
        <f>SUM($C$4:EN$4)</f>
        <v>142</v>
      </c>
      <c r="EO136" s="28">
        <f>SUM($C$4:EO$4)</f>
        <v>143</v>
      </c>
      <c r="EP136" s="28">
        <f>SUM($C$4:EP$4)</f>
        <v>144</v>
      </c>
      <c r="EQ136" s="28">
        <f>SUM($C$4:EQ$4)</f>
        <v>145</v>
      </c>
      <c r="ER136" s="28">
        <f>SUM($C$4:ER$4)</f>
        <v>146</v>
      </c>
      <c r="ES136" s="28">
        <f>SUM($C$4:ES$4)</f>
        <v>147</v>
      </c>
      <c r="ET136" s="28">
        <f>SUM($C$4:ET$4)</f>
        <v>148</v>
      </c>
      <c r="EU136" s="28">
        <f>SUM($C$4:EU$4)</f>
        <v>149</v>
      </c>
      <c r="EV136" s="28">
        <f>SUM($C$4:EV$4)</f>
        <v>150</v>
      </c>
      <c r="EW136" s="28">
        <f>SUM($C$4:EW$4)</f>
        <v>151</v>
      </c>
      <c r="EX136" s="28">
        <f>SUM($C$4:EX$4)</f>
        <v>152</v>
      </c>
      <c r="EY136" s="28">
        <f>SUM($C$4:EY$4)</f>
        <v>153</v>
      </c>
      <c r="EZ136" s="28">
        <f>SUM($C$4:EZ$4)</f>
        <v>154</v>
      </c>
      <c r="FA136" s="28">
        <f>SUM($C$4:FA$4)</f>
        <v>155</v>
      </c>
      <c r="FB136" s="28">
        <f>SUM($C$4:FB$4)</f>
        <v>156</v>
      </c>
      <c r="FC136" s="28">
        <f>SUM($C$4:FC$4)</f>
        <v>157</v>
      </c>
      <c r="FD136" s="28">
        <f>SUM($C$4:FD$4)</f>
        <v>158</v>
      </c>
      <c r="FE136" s="28">
        <f>SUM($C$4:FE$4)</f>
        <v>159</v>
      </c>
      <c r="FF136" s="28">
        <f>SUM($C$4:FF$4)</f>
        <v>160</v>
      </c>
      <c r="FG136" s="28">
        <f>SUM($C$4:FG$4)</f>
        <v>161</v>
      </c>
      <c r="FH136" s="28">
        <f>SUM($C$4:FH$4)</f>
        <v>162</v>
      </c>
      <c r="FI136" s="28">
        <f>SUM($C$4:FI$4)</f>
        <v>163</v>
      </c>
      <c r="FJ136" s="28">
        <f>SUM($C$4:FJ$4)</f>
        <v>164</v>
      </c>
      <c r="FK136" s="28">
        <f>SUM($C$4:FK$4)</f>
        <v>165</v>
      </c>
      <c r="FL136" s="28">
        <f>SUM($C$4:FL$4)</f>
        <v>166</v>
      </c>
      <c r="FM136" s="28">
        <f>SUM($C$4:FM$4)</f>
        <v>167</v>
      </c>
      <c r="FN136" s="28">
        <f>SUM($C$4:FN$4)</f>
        <v>168</v>
      </c>
      <c r="FO136" s="28">
        <f>SUM($C$4:FO$4)</f>
        <v>169</v>
      </c>
      <c r="FP136" s="28">
        <f>SUM($C$4:FP$4)</f>
        <v>170</v>
      </c>
      <c r="FQ136" s="28">
        <f>SUM($C$4:FQ$4)</f>
        <v>171</v>
      </c>
      <c r="FR136" s="28">
        <f>SUM($C$4:FR$4)</f>
        <v>172</v>
      </c>
      <c r="FS136" s="28">
        <f>SUM($C$4:FS$4)</f>
        <v>173</v>
      </c>
      <c r="FT136" s="28">
        <f>SUM($C$4:FT$4)</f>
        <v>174</v>
      </c>
      <c r="FU136" s="28">
        <f>SUM($C$4:FU$4)</f>
        <v>175</v>
      </c>
      <c r="FV136" s="28">
        <f>SUM($C$4:FV$4)</f>
        <v>176</v>
      </c>
      <c r="FW136" s="28">
        <f>SUM($C$4:FW$4)</f>
        <v>177</v>
      </c>
      <c r="FX136" s="28">
        <f>SUM($C$4:FX$4)</f>
        <v>178</v>
      </c>
      <c r="FY136" s="28">
        <f>SUM($C$4:FY$4)</f>
        <v>179</v>
      </c>
      <c r="FZ136" s="28">
        <f>SUM($C$4:FZ$4)</f>
        <v>180</v>
      </c>
      <c r="GA136" s="28">
        <f>SUM($C$4:GA$4)</f>
        <v>181</v>
      </c>
      <c r="GB136" s="28">
        <f>SUM($C$4:GB$4)</f>
        <v>182</v>
      </c>
      <c r="GC136" s="28">
        <f>SUM($C$4:GC$4)</f>
        <v>183</v>
      </c>
      <c r="GD136" s="28">
        <f>SUM($C$4:GD$4)</f>
        <v>184</v>
      </c>
      <c r="GE136" s="28">
        <f>SUM($C$4:GE$4)</f>
        <v>185</v>
      </c>
      <c r="GF136" s="28">
        <f>SUM($C$4:GF$4)</f>
        <v>186</v>
      </c>
      <c r="GG136" s="28">
        <f>SUM($C$4:GG$4)</f>
        <v>187</v>
      </c>
      <c r="GH136" s="28">
        <f>SUM($C$4:GH$4)</f>
        <v>188</v>
      </c>
      <c r="GI136" s="28">
        <f>SUM($C$4:GI$4)</f>
        <v>189</v>
      </c>
      <c r="GJ136" s="28">
        <f>SUM($C$4:GJ$4)</f>
        <v>190</v>
      </c>
      <c r="GK136" s="28">
        <f>SUM($C$4:GK$4)</f>
        <v>191</v>
      </c>
      <c r="GL136" s="28">
        <f>SUM($C$4:GL$4)</f>
        <v>192</v>
      </c>
      <c r="GM136" s="28">
        <f>SUM($C$4:GM$4)</f>
        <v>193</v>
      </c>
      <c r="GN136" s="28">
        <f>SUM($C$4:GN$4)</f>
        <v>194</v>
      </c>
      <c r="GO136" s="28">
        <f>SUM($C$4:GO$4)</f>
        <v>195</v>
      </c>
      <c r="GP136" s="28">
        <f>SUM($C$4:GP$4)</f>
        <v>196</v>
      </c>
      <c r="GQ136" s="28">
        <f>SUM($C$4:GQ$4)</f>
        <v>197</v>
      </c>
      <c r="GR136" s="28">
        <f>SUM($C$4:GR$4)</f>
        <v>198</v>
      </c>
      <c r="GS136" s="28">
        <f>SUM($C$4:GS$4)</f>
        <v>199</v>
      </c>
      <c r="GT136" s="28">
        <f>SUM($C$4:GT$4)</f>
        <v>200</v>
      </c>
      <c r="GU136" s="28">
        <f>SUM($C$4:GU$4)</f>
        <v>201</v>
      </c>
      <c r="GV136" s="28">
        <f>SUM($C$4:GV$4)</f>
        <v>202</v>
      </c>
      <c r="GW136" s="28">
        <f>SUM($C$4:GW$4)</f>
        <v>203</v>
      </c>
      <c r="GX136" s="28">
        <f>SUM($C$4:GX$4)</f>
        <v>204</v>
      </c>
      <c r="GY136" s="28">
        <f>SUM($C$4:GY$4)</f>
        <v>205</v>
      </c>
      <c r="GZ136" s="28">
        <f>SUM($C$4:GZ$4)</f>
        <v>206</v>
      </c>
      <c r="HA136" s="28">
        <f>SUM($C$4:HB$4)</f>
        <v>208</v>
      </c>
      <c r="HB136" s="28">
        <f>SUM($C$4:HB$4)</f>
        <v>208</v>
      </c>
      <c r="HC136" s="33"/>
      <c r="HD136" s="17"/>
      <c r="HE136" s="17"/>
      <c r="HF136" s="17"/>
      <c r="HG136" s="34"/>
      <c r="HH136" s="17"/>
      <c r="HI136" s="35"/>
      <c r="HJ136" s="17"/>
      <c r="HK136" s="2">
        <f>HK70+HK126</f>
        <v>118</v>
      </c>
      <c r="HL136" s="2"/>
      <c r="HM136" s="2">
        <f t="shared" si="28"/>
        <v>1931</v>
      </c>
      <c r="HN136" s="37">
        <f>Inflation_1800_2008!EH140</f>
        <v>0</v>
      </c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29" customFormat="1" x14ac:dyDescent="0.4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28" t="s">
        <v>14</v>
      </c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  <c r="GS137" s="17"/>
      <c r="GT137" s="17"/>
      <c r="GU137" s="17"/>
      <c r="GV137" s="17"/>
      <c r="GW137" s="17"/>
      <c r="GX137" s="17"/>
      <c r="GY137" s="17"/>
      <c r="GZ137" s="17"/>
      <c r="HA137" s="17"/>
      <c r="HB137" s="17"/>
      <c r="HC137" s="33"/>
      <c r="HD137" s="17"/>
      <c r="HE137" s="17"/>
      <c r="HF137" s="17"/>
      <c r="HG137" s="34"/>
      <c r="HH137" s="17"/>
      <c r="HI137" s="35"/>
      <c r="HJ137" s="17"/>
      <c r="HK137" s="28"/>
      <c r="HL137" s="28"/>
      <c r="HM137" s="2">
        <f t="shared" si="28"/>
        <v>1932</v>
      </c>
      <c r="HN137" s="37">
        <f>Inflation_1800_2008!EH141</f>
        <v>2.4390243902439024</v>
      </c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29" customFormat="1" x14ac:dyDescent="0.4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33"/>
      <c r="HD138" s="17"/>
      <c r="HE138" s="17"/>
      <c r="HF138" s="17"/>
      <c r="HG138" s="34"/>
      <c r="HH138" s="17"/>
      <c r="HI138" s="35"/>
      <c r="HJ138" s="17"/>
      <c r="HK138" s="28"/>
      <c r="HL138" s="28"/>
      <c r="HM138" s="2">
        <f t="shared" si="28"/>
        <v>1933</v>
      </c>
      <c r="HN138" s="37">
        <f>Inflation_1800_2008!EH142</f>
        <v>2.4390243902439024</v>
      </c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29" customFormat="1" x14ac:dyDescent="0.4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7"/>
      <c r="FZ139" s="17"/>
      <c r="GA139" s="17"/>
      <c r="GB139" s="17"/>
      <c r="GC139" s="17"/>
      <c r="GD139" s="17"/>
      <c r="GE139" s="17"/>
      <c r="GF139" s="17"/>
      <c r="GG139" s="17"/>
      <c r="GH139" s="17"/>
      <c r="GI139" s="17"/>
      <c r="GJ139" s="17"/>
      <c r="GK139" s="17"/>
      <c r="GL139" s="17"/>
      <c r="GM139" s="17"/>
      <c r="GN139" s="17"/>
      <c r="GO139" s="17"/>
      <c r="GP139" s="17"/>
      <c r="GQ139" s="17"/>
      <c r="GR139" s="17"/>
      <c r="GS139" s="17"/>
      <c r="GT139" s="17"/>
      <c r="GU139" s="17"/>
      <c r="GV139" s="17"/>
      <c r="GW139" s="17"/>
      <c r="GX139" s="17"/>
      <c r="GY139" s="17"/>
      <c r="GZ139" s="17"/>
      <c r="HA139" s="17"/>
      <c r="HB139" s="17"/>
      <c r="HC139" s="33"/>
      <c r="HD139" s="17"/>
      <c r="HE139" s="17"/>
      <c r="HF139" s="17"/>
      <c r="HG139" s="34"/>
      <c r="HH139" s="17"/>
      <c r="HI139" s="35"/>
      <c r="HJ139" s="17"/>
      <c r="HK139" s="28"/>
      <c r="HL139" s="28"/>
      <c r="HM139" s="2">
        <f t="shared" si="28"/>
        <v>1934</v>
      </c>
      <c r="HN139" s="37">
        <f>Inflation_1800_2008!EH143</f>
        <v>4.8780487804878048</v>
      </c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29" customFormat="1" x14ac:dyDescent="0.4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7"/>
      <c r="FZ140" s="17"/>
      <c r="GA140" s="17"/>
      <c r="GB140" s="17"/>
      <c r="GC140" s="17"/>
      <c r="GD140" s="17"/>
      <c r="GE140" s="17"/>
      <c r="GF140" s="17"/>
      <c r="GG140" s="17"/>
      <c r="GH140" s="17"/>
      <c r="GI140" s="17"/>
      <c r="GJ140" s="17"/>
      <c r="GK140" s="17"/>
      <c r="GL140" s="17"/>
      <c r="GM140" s="17"/>
      <c r="GN140" s="17"/>
      <c r="GO140" s="17"/>
      <c r="GP140" s="17"/>
      <c r="GQ140" s="17"/>
      <c r="GR140" s="17"/>
      <c r="GS140" s="17"/>
      <c r="GT140" s="17"/>
      <c r="GU140" s="17"/>
      <c r="GV140" s="17"/>
      <c r="GW140" s="17"/>
      <c r="GX140" s="17"/>
      <c r="GY140" s="17"/>
      <c r="GZ140" s="17"/>
      <c r="HA140" s="17"/>
      <c r="HB140" s="17"/>
      <c r="HC140" s="33"/>
      <c r="HD140" s="17"/>
      <c r="HE140" s="17"/>
      <c r="HF140" s="17"/>
      <c r="HG140" s="34"/>
      <c r="HH140" s="17"/>
      <c r="HI140" s="35"/>
      <c r="HJ140" s="17"/>
      <c r="HK140" s="28"/>
      <c r="HL140" s="28"/>
      <c r="HM140" s="2">
        <f t="shared" si="28"/>
        <v>1935</v>
      </c>
      <c r="HN140" s="37">
        <f>Inflation_1800_2008!EH144</f>
        <v>2.4390243902439024</v>
      </c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29" customFormat="1" x14ac:dyDescent="0.4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  <c r="GC141" s="17"/>
      <c r="GD141" s="17"/>
      <c r="GE141" s="17"/>
      <c r="GF141" s="17"/>
      <c r="GG141" s="17"/>
      <c r="GH141" s="17"/>
      <c r="GI141" s="17"/>
      <c r="GJ141" s="17"/>
      <c r="GK141" s="17"/>
      <c r="GL141" s="17"/>
      <c r="GM141" s="17"/>
      <c r="GN141" s="17"/>
      <c r="GO141" s="17"/>
      <c r="GP141" s="17"/>
      <c r="GQ141" s="17"/>
      <c r="GR141" s="17"/>
      <c r="GS141" s="17"/>
      <c r="GT141" s="17"/>
      <c r="GU141" s="17"/>
      <c r="GV141" s="17"/>
      <c r="GW141" s="17"/>
      <c r="GX141" s="17"/>
      <c r="GY141" s="17"/>
      <c r="GZ141" s="17"/>
      <c r="HA141" s="17"/>
      <c r="HB141" s="17"/>
      <c r="HC141" s="33"/>
      <c r="HD141" s="17"/>
      <c r="HE141" s="17"/>
      <c r="HF141" s="17"/>
      <c r="HG141" s="34"/>
      <c r="HH141" s="17"/>
      <c r="HI141" s="35"/>
      <c r="HJ141" s="17"/>
      <c r="HK141" s="28"/>
      <c r="HL141" s="28"/>
      <c r="HM141" s="2">
        <f t="shared" si="28"/>
        <v>1936</v>
      </c>
      <c r="HN141" s="37">
        <f>Inflation_1800_2008!EH145</f>
        <v>0</v>
      </c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29" customFormat="1" x14ac:dyDescent="0.4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  <c r="GS142" s="17"/>
      <c r="GT142" s="17"/>
      <c r="GU142" s="17"/>
      <c r="GV142" s="17"/>
      <c r="GW142" s="17"/>
      <c r="GX142" s="17"/>
      <c r="GY142" s="17"/>
      <c r="GZ142" s="17"/>
      <c r="HA142" s="17"/>
      <c r="HB142" s="17"/>
      <c r="HC142" s="33"/>
      <c r="HD142" s="17"/>
      <c r="HE142" s="17"/>
      <c r="HF142" s="17"/>
      <c r="HG142" s="34"/>
      <c r="HH142" s="17"/>
      <c r="HI142" s="35"/>
      <c r="HJ142" s="17"/>
      <c r="HK142" s="28"/>
      <c r="HL142" s="28"/>
      <c r="HM142" s="2">
        <f t="shared" si="28"/>
        <v>1937</v>
      </c>
      <c r="HN142" s="37">
        <f>Inflation_1800_2008!EH146</f>
        <v>6.8181818181818175</v>
      </c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29" customFormat="1" x14ac:dyDescent="0.4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7"/>
      <c r="FZ143" s="17"/>
      <c r="GA143" s="17"/>
      <c r="GB143" s="17"/>
      <c r="GC143" s="17"/>
      <c r="GD143" s="17"/>
      <c r="GE143" s="17"/>
      <c r="GF143" s="17"/>
      <c r="GG143" s="17"/>
      <c r="GH143" s="17"/>
      <c r="GI143" s="17"/>
      <c r="GJ143" s="17"/>
      <c r="GK143" s="17"/>
      <c r="GL143" s="17"/>
      <c r="GM143" s="17"/>
      <c r="GN143" s="17"/>
      <c r="GO143" s="17"/>
      <c r="GP143" s="17"/>
      <c r="GQ143" s="17"/>
      <c r="GR143" s="17"/>
      <c r="GS143" s="17"/>
      <c r="GT143" s="17"/>
      <c r="GU143" s="17"/>
      <c r="GV143" s="17"/>
      <c r="GW143" s="17"/>
      <c r="GX143" s="17"/>
      <c r="GY143" s="17"/>
      <c r="GZ143" s="17"/>
      <c r="HA143" s="17"/>
      <c r="HB143" s="17"/>
      <c r="HC143" s="33"/>
      <c r="HD143" s="17"/>
      <c r="HE143" s="17"/>
      <c r="HF143" s="17"/>
      <c r="HG143" s="34"/>
      <c r="HH143" s="17"/>
      <c r="HI143" s="35"/>
      <c r="HJ143" s="17"/>
      <c r="HK143" s="28"/>
      <c r="HL143" s="28"/>
      <c r="HM143" s="2">
        <f t="shared" si="28"/>
        <v>1938</v>
      </c>
      <c r="HN143" s="37">
        <f>Inflation_1800_2008!EH147</f>
        <v>4.1666666666666661</v>
      </c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29" customFormat="1" x14ac:dyDescent="0.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7"/>
      <c r="FZ144" s="17"/>
      <c r="GA144" s="17"/>
      <c r="GB144" s="17"/>
      <c r="GC144" s="17"/>
      <c r="GD144" s="17"/>
      <c r="GE144" s="17"/>
      <c r="GF144" s="17"/>
      <c r="GG144" s="17"/>
      <c r="GH144" s="17"/>
      <c r="GI144" s="17"/>
      <c r="GJ144" s="17"/>
      <c r="GK144" s="17"/>
      <c r="GL144" s="17"/>
      <c r="GM144" s="17"/>
      <c r="GN144" s="17"/>
      <c r="GO144" s="17"/>
      <c r="GP144" s="17"/>
      <c r="GQ144" s="17"/>
      <c r="GR144" s="17"/>
      <c r="GS144" s="17"/>
      <c r="GT144" s="17"/>
      <c r="GU144" s="17"/>
      <c r="GV144" s="17"/>
      <c r="GW144" s="17"/>
      <c r="GX144" s="17"/>
      <c r="GY144" s="17"/>
      <c r="GZ144" s="17"/>
      <c r="HA144" s="17"/>
      <c r="HB144" s="17"/>
      <c r="HC144" s="33"/>
      <c r="HD144" s="17"/>
      <c r="HE144" s="17"/>
      <c r="HF144" s="17"/>
      <c r="HG144" s="34"/>
      <c r="HH144" s="17"/>
      <c r="HI144" s="35"/>
      <c r="HJ144" s="17"/>
      <c r="HK144" s="28"/>
      <c r="HL144" s="28"/>
      <c r="HM144" s="2">
        <f t="shared" si="28"/>
        <v>1939</v>
      </c>
      <c r="HN144" s="37">
        <f>Inflation_1800_2008!EH148</f>
        <v>3.9215686274509802</v>
      </c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3" s="29" customFormat="1" x14ac:dyDescent="0.4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7"/>
      <c r="FZ145" s="17"/>
      <c r="GA145" s="17"/>
      <c r="GB145" s="17"/>
      <c r="GC145" s="17"/>
      <c r="GD145" s="17"/>
      <c r="GE145" s="17"/>
      <c r="GF145" s="17"/>
      <c r="GG145" s="17"/>
      <c r="GH145" s="17"/>
      <c r="GI145" s="17"/>
      <c r="GJ145" s="17"/>
      <c r="GK145" s="17"/>
      <c r="GL145" s="17"/>
      <c r="GM145" s="17"/>
      <c r="GN145" s="17"/>
      <c r="GO145" s="17"/>
      <c r="GP145" s="17"/>
      <c r="GQ145" s="17"/>
      <c r="GR145" s="17"/>
      <c r="GS145" s="17"/>
      <c r="GT145" s="17"/>
      <c r="GU145" s="17"/>
      <c r="GV145" s="17"/>
      <c r="GW145" s="17"/>
      <c r="GX145" s="17"/>
      <c r="GY145" s="17"/>
      <c r="GZ145" s="17"/>
      <c r="HA145" s="17"/>
      <c r="HB145" s="17"/>
      <c r="HC145" s="33"/>
      <c r="HD145" s="17"/>
      <c r="HE145" s="17"/>
      <c r="HF145" s="17"/>
      <c r="HG145" s="34"/>
      <c r="HH145" s="17"/>
      <c r="HI145" s="35"/>
      <c r="HJ145" s="17"/>
      <c r="HK145" s="28"/>
      <c r="HL145" s="28"/>
      <c r="HM145" s="2">
        <f t="shared" si="28"/>
        <v>1940</v>
      </c>
      <c r="HN145" s="37">
        <f>Inflation_1800_2008!EH149</f>
        <v>22.222222222222221</v>
      </c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3" s="29" customFormat="1" x14ac:dyDescent="0.4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33"/>
      <c r="HD146" s="17"/>
      <c r="HE146" s="17"/>
      <c r="HF146" s="17"/>
      <c r="HG146" s="34"/>
      <c r="HH146" s="17"/>
      <c r="HI146" s="35"/>
      <c r="HJ146" s="17"/>
      <c r="HK146" s="28"/>
      <c r="HL146" s="28"/>
      <c r="HM146" s="2">
        <f t="shared" si="28"/>
        <v>1941</v>
      </c>
      <c r="HN146" s="37">
        <f>Inflation_1800_2008!EH150</f>
        <v>24.074074074074073</v>
      </c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3" s="29" customFormat="1" x14ac:dyDescent="0.4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  <c r="GS147" s="17"/>
      <c r="GT147" s="17"/>
      <c r="GU147" s="17"/>
      <c r="GV147" s="17"/>
      <c r="GW147" s="17"/>
      <c r="GX147" s="17"/>
      <c r="GY147" s="17"/>
      <c r="GZ147" s="17"/>
      <c r="HA147" s="17"/>
      <c r="HB147" s="17"/>
      <c r="HC147" s="33"/>
      <c r="HD147" s="17"/>
      <c r="HE147" s="17"/>
      <c r="HF147" s="17"/>
      <c r="HG147" s="34"/>
      <c r="HH147" s="17"/>
      <c r="HI147" s="35"/>
      <c r="HJ147" s="17"/>
      <c r="HK147" s="28"/>
      <c r="HL147" s="28"/>
      <c r="HM147" s="2">
        <f t="shared" si="28"/>
        <v>1942</v>
      </c>
      <c r="HN147" s="37">
        <f>Inflation_1800_2008!EH151</f>
        <v>37.037037037037038</v>
      </c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3" s="29" customFormat="1" x14ac:dyDescent="0.4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33"/>
      <c r="HD148" s="17"/>
      <c r="HE148" s="17"/>
      <c r="HF148" s="17"/>
      <c r="HG148" s="34"/>
      <c r="HH148" s="17"/>
      <c r="HI148" s="35"/>
      <c r="HJ148" s="17"/>
      <c r="HK148" s="28"/>
      <c r="HL148" s="28"/>
      <c r="HM148" s="2">
        <f t="shared" si="28"/>
        <v>1943</v>
      </c>
      <c r="HN148" s="37">
        <f>Inflation_1800_2008!EH152</f>
        <v>33.928571428571431</v>
      </c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3" s="29" customFormat="1" x14ac:dyDescent="0.4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33"/>
      <c r="HD149" s="17"/>
      <c r="HE149" s="17"/>
      <c r="HF149" s="17"/>
      <c r="HG149" s="34"/>
      <c r="HH149" s="17"/>
      <c r="HI149" s="35"/>
      <c r="HJ149" s="17"/>
      <c r="HK149" s="28"/>
      <c r="HL149" s="28"/>
      <c r="HM149" s="2">
        <f t="shared" si="28"/>
        <v>1944</v>
      </c>
      <c r="HN149" s="37">
        <f>Inflation_1800_2008!EH153</f>
        <v>33.928571428571431</v>
      </c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3" s="29" customFormat="1" x14ac:dyDescent="0.4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33"/>
      <c r="HD150" s="17"/>
      <c r="HE150" s="17"/>
      <c r="HF150" s="17"/>
      <c r="HG150" s="34"/>
      <c r="HH150" s="17"/>
      <c r="HI150" s="35"/>
      <c r="HJ150" s="17"/>
      <c r="HK150" s="28"/>
      <c r="HL150" s="28"/>
      <c r="HM150" s="2">
        <f t="shared" si="28"/>
        <v>1945</v>
      </c>
      <c r="HN150" s="37">
        <f>Inflation_1800_2008!EH154</f>
        <v>28.571428571428569</v>
      </c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3" s="29" customFormat="1" x14ac:dyDescent="0.4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  <c r="GC151" s="17"/>
      <c r="GD151" s="17"/>
      <c r="GE151" s="17"/>
      <c r="GF151" s="17"/>
      <c r="GG151" s="17"/>
      <c r="GH151" s="17"/>
      <c r="GI151" s="17"/>
      <c r="GJ151" s="17"/>
      <c r="GK151" s="17"/>
      <c r="GL151" s="17"/>
      <c r="GM151" s="17"/>
      <c r="GN151" s="17"/>
      <c r="GO151" s="17"/>
      <c r="GP151" s="17"/>
      <c r="GQ151" s="17"/>
      <c r="GR151" s="17"/>
      <c r="GS151" s="17"/>
      <c r="GT151" s="17"/>
      <c r="GU151" s="17"/>
      <c r="GV151" s="17"/>
      <c r="GW151" s="17"/>
      <c r="GX151" s="17"/>
      <c r="GY151" s="17"/>
      <c r="GZ151" s="17"/>
      <c r="HA151" s="17"/>
      <c r="HB151" s="17"/>
      <c r="HC151" s="33"/>
      <c r="HD151" s="17"/>
      <c r="HE151" s="17"/>
      <c r="HF151" s="17"/>
      <c r="HG151" s="34"/>
      <c r="HH151" s="17"/>
      <c r="HI151" s="35"/>
      <c r="HJ151" s="17"/>
      <c r="HK151" s="28"/>
      <c r="HL151" s="28"/>
      <c r="HM151" s="2">
        <f t="shared" si="28"/>
        <v>1946</v>
      </c>
      <c r="HN151" s="37">
        <f>Inflation_1800_2008!EH155</f>
        <v>33.928571428571431</v>
      </c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3" s="29" customFormat="1" x14ac:dyDescent="0.4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33"/>
      <c r="HD152" s="17"/>
      <c r="HE152" s="17"/>
      <c r="HF152" s="17"/>
      <c r="HG152" s="34"/>
      <c r="HH152" s="17"/>
      <c r="HI152" s="35"/>
      <c r="HJ152" s="17"/>
      <c r="HK152" s="28"/>
      <c r="HL152" s="28"/>
      <c r="HM152" s="2">
        <f t="shared" si="28"/>
        <v>1947</v>
      </c>
      <c r="HN152" s="37">
        <f>Inflation_1800_2008!EH156</f>
        <v>32.758620689655174</v>
      </c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3" s="29" customFormat="1" x14ac:dyDescent="0.4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7"/>
      <c r="FZ153" s="17"/>
      <c r="GA153" s="17"/>
      <c r="GB153" s="17"/>
      <c r="GC153" s="17"/>
      <c r="GD153" s="17"/>
      <c r="GE153" s="17"/>
      <c r="GF153" s="17"/>
      <c r="GG153" s="17"/>
      <c r="GH153" s="17"/>
      <c r="GI153" s="17"/>
      <c r="GJ153" s="17"/>
      <c r="GK153" s="17"/>
      <c r="GL153" s="17"/>
      <c r="GM153" s="17"/>
      <c r="GN153" s="17"/>
      <c r="GO153" s="17"/>
      <c r="GP153" s="17"/>
      <c r="GQ153" s="17"/>
      <c r="GR153" s="17"/>
      <c r="GS153" s="17"/>
      <c r="GT153" s="17"/>
      <c r="GU153" s="17"/>
      <c r="GV153" s="17"/>
      <c r="GW153" s="17"/>
      <c r="GX153" s="17"/>
      <c r="GY153" s="17"/>
      <c r="GZ153" s="17"/>
      <c r="HA153" s="17"/>
      <c r="HB153" s="17"/>
      <c r="HC153" s="33"/>
      <c r="HD153" s="17"/>
      <c r="HE153" s="17"/>
      <c r="HF153" s="17"/>
      <c r="HG153" s="34"/>
      <c r="HH153" s="17"/>
      <c r="HI153" s="35"/>
      <c r="HJ153" s="17"/>
      <c r="HK153" s="28"/>
      <c r="HL153" s="28"/>
      <c r="HM153" s="2">
        <f t="shared" si="28"/>
        <v>1948</v>
      </c>
      <c r="HN153" s="37">
        <f>Inflation_1800_2008!EH157</f>
        <v>24.137931034482758</v>
      </c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3" s="29" customFormat="1" x14ac:dyDescent="0.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33"/>
      <c r="HD154" s="17"/>
      <c r="HE154" s="17"/>
      <c r="HF154" s="17"/>
      <c r="HG154" s="34"/>
      <c r="HH154" s="17"/>
      <c r="HI154" s="35"/>
      <c r="HJ154" s="17"/>
      <c r="HK154" s="28"/>
      <c r="HL154" s="28"/>
      <c r="HM154" s="2">
        <f t="shared" si="28"/>
        <v>1949</v>
      </c>
      <c r="HN154" s="37">
        <f>Inflation_1800_2008!EH158</f>
        <v>21.311475409836063</v>
      </c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3" s="29" customFormat="1" x14ac:dyDescent="0.4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7"/>
      <c r="FZ155" s="17"/>
      <c r="GA155" s="17"/>
      <c r="GB155" s="17"/>
      <c r="GC155" s="17"/>
      <c r="GD155" s="17"/>
      <c r="GE155" s="17"/>
      <c r="GF155" s="17"/>
      <c r="GG155" s="17"/>
      <c r="GH155" s="17"/>
      <c r="GI155" s="17"/>
      <c r="GJ155" s="17"/>
      <c r="GK155" s="17"/>
      <c r="GL155" s="17"/>
      <c r="GM155" s="17"/>
      <c r="GN155" s="17"/>
      <c r="GO155" s="17"/>
      <c r="GP155" s="17"/>
      <c r="GQ155" s="17"/>
      <c r="GR155" s="17"/>
      <c r="GS155" s="17"/>
      <c r="GT155" s="17"/>
      <c r="GU155" s="17"/>
      <c r="GV155" s="17"/>
      <c r="GW155" s="17"/>
      <c r="GX155" s="17"/>
      <c r="GY155" s="17"/>
      <c r="GZ155" s="17"/>
      <c r="HA155" s="17"/>
      <c r="HB155" s="17"/>
      <c r="HC155" s="33"/>
      <c r="HD155" s="17"/>
      <c r="HE155" s="17"/>
      <c r="HF155" s="17"/>
      <c r="HG155" s="17"/>
      <c r="HH155" s="17"/>
      <c r="HI155" s="35"/>
      <c r="HJ155" s="17"/>
      <c r="HK155" s="28"/>
      <c r="HL155" s="28"/>
      <c r="HM155" s="2">
        <f t="shared" si="28"/>
        <v>1950</v>
      </c>
      <c r="HN155" s="37">
        <f>Inflation_1800_2008!EH159</f>
        <v>18.032786885245901</v>
      </c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3" s="29" customFormat="1" x14ac:dyDescent="0.4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  <c r="GC156" s="17"/>
      <c r="GD156" s="17"/>
      <c r="GE156" s="17"/>
      <c r="GF156" s="17"/>
      <c r="GG156" s="17"/>
      <c r="GH156" s="17"/>
      <c r="GI156" s="17"/>
      <c r="GJ156" s="17"/>
      <c r="GK156" s="17"/>
      <c r="GL156" s="17"/>
      <c r="GM156" s="17"/>
      <c r="GN156" s="17"/>
      <c r="GO156" s="17"/>
      <c r="GP156" s="17"/>
      <c r="GQ156" s="17"/>
      <c r="GR156" s="17"/>
      <c r="GS156" s="17"/>
      <c r="GT156" s="17"/>
      <c r="GU156" s="17"/>
      <c r="GV156" s="17"/>
      <c r="GW156" s="17"/>
      <c r="GX156" s="17"/>
      <c r="GY156" s="17"/>
      <c r="GZ156" s="17"/>
      <c r="HA156" s="17"/>
      <c r="HB156" s="17"/>
      <c r="HC156" s="33"/>
      <c r="HD156" s="17"/>
      <c r="HE156" s="17"/>
      <c r="HF156" s="17"/>
      <c r="HG156" s="17"/>
      <c r="HH156" s="17"/>
      <c r="HI156" s="35"/>
      <c r="HJ156" s="17"/>
      <c r="HK156" s="28"/>
      <c r="HL156" s="28"/>
      <c r="HM156" s="2">
        <f t="shared" si="28"/>
        <v>1951</v>
      </c>
      <c r="HN156" s="37">
        <f>Inflation_1800_2008!EH160</f>
        <v>18.032786885245901</v>
      </c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3" s="29" customFormat="1" x14ac:dyDescent="0.4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  <c r="GS157" s="17"/>
      <c r="GT157" s="17"/>
      <c r="GU157" s="17"/>
      <c r="GV157" s="17"/>
      <c r="GW157" s="17"/>
      <c r="GX157" s="17"/>
      <c r="GY157" s="17"/>
      <c r="GZ157" s="17"/>
      <c r="HA157" s="17"/>
      <c r="HB157" s="17"/>
      <c r="HC157" s="33"/>
      <c r="HD157" s="17"/>
      <c r="HE157" s="17"/>
      <c r="HF157" s="17"/>
      <c r="HG157" s="17"/>
      <c r="HH157" s="17"/>
      <c r="HI157" s="35"/>
      <c r="HJ157" s="17"/>
      <c r="HK157" s="28"/>
      <c r="HL157" s="28"/>
      <c r="HM157" s="2">
        <f t="shared" si="28"/>
        <v>1952</v>
      </c>
      <c r="HN157" s="37">
        <f>Inflation_1800_2008!EH161</f>
        <v>11.111111111111111</v>
      </c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3" s="29" customFormat="1" x14ac:dyDescent="0.4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7"/>
      <c r="FZ158" s="17"/>
      <c r="GA158" s="17"/>
      <c r="GB158" s="17"/>
      <c r="GC158" s="17"/>
      <c r="GD158" s="17"/>
      <c r="GE158" s="17"/>
      <c r="GF158" s="17"/>
      <c r="GG158" s="17"/>
      <c r="GH158" s="17"/>
      <c r="GI158" s="17"/>
      <c r="GJ158" s="17"/>
      <c r="GK158" s="17"/>
      <c r="GL158" s="17"/>
      <c r="GM158" s="17"/>
      <c r="GN158" s="17"/>
      <c r="GO158" s="17"/>
      <c r="GP158" s="17"/>
      <c r="GQ158" s="17"/>
      <c r="GR158" s="17"/>
      <c r="GS158" s="17"/>
      <c r="GT158" s="17"/>
      <c r="GU158" s="17"/>
      <c r="GV158" s="17"/>
      <c r="GW158" s="17"/>
      <c r="GX158" s="17"/>
      <c r="GY158" s="17"/>
      <c r="GZ158" s="17"/>
      <c r="HA158" s="17"/>
      <c r="HB158" s="17"/>
      <c r="HC158" s="33"/>
      <c r="HD158" s="17"/>
      <c r="HE158" s="17"/>
      <c r="HF158" s="17"/>
      <c r="HG158" s="17"/>
      <c r="HH158" s="17"/>
      <c r="HI158" s="35"/>
      <c r="HJ158" s="17"/>
      <c r="HK158" s="28"/>
      <c r="HL158" s="28"/>
      <c r="HM158" s="2">
        <f t="shared" si="28"/>
        <v>1953</v>
      </c>
      <c r="HN158" s="37">
        <f>Inflation_1800_2008!EH162</f>
        <v>9.5238095238095237</v>
      </c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3" s="29" customFormat="1" x14ac:dyDescent="0.4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7"/>
      <c r="FZ159" s="17"/>
      <c r="GA159" s="17"/>
      <c r="GB159" s="17"/>
      <c r="GC159" s="17"/>
      <c r="GD159" s="17"/>
      <c r="GE159" s="17"/>
      <c r="GF159" s="17"/>
      <c r="GG159" s="17"/>
      <c r="GH159" s="17"/>
      <c r="GI159" s="17"/>
      <c r="GJ159" s="17"/>
      <c r="GK159" s="17"/>
      <c r="GL159" s="17"/>
      <c r="GM159" s="17"/>
      <c r="GN159" s="17"/>
      <c r="GO159" s="17"/>
      <c r="GP159" s="17"/>
      <c r="GQ159" s="17"/>
      <c r="GR159" s="17"/>
      <c r="GS159" s="17"/>
      <c r="GT159" s="17"/>
      <c r="GU159" s="17"/>
      <c r="GV159" s="17"/>
      <c r="GW159" s="17"/>
      <c r="GX159" s="17"/>
      <c r="GY159" s="17"/>
      <c r="GZ159" s="17"/>
      <c r="HA159" s="17"/>
      <c r="HB159" s="17"/>
      <c r="HC159" s="33"/>
      <c r="HD159" s="17"/>
      <c r="HE159" s="17"/>
      <c r="HF159" s="17"/>
      <c r="HG159" s="17"/>
      <c r="HH159" s="17"/>
      <c r="HI159" s="35"/>
      <c r="HJ159" s="17"/>
      <c r="HK159" s="28"/>
      <c r="HL159" s="28"/>
      <c r="HM159" s="2">
        <f t="shared" si="28"/>
        <v>1954</v>
      </c>
      <c r="HN159" s="37">
        <f>Inflation_1800_2008!EH163</f>
        <v>9.375</v>
      </c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</row>
    <row r="160" spans="1:253" s="29" customFormat="1" x14ac:dyDescent="0.4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7"/>
      <c r="FZ160" s="17"/>
      <c r="GA160" s="17"/>
      <c r="GB160" s="17"/>
      <c r="GC160" s="17"/>
      <c r="GD160" s="17"/>
      <c r="GE160" s="17"/>
      <c r="GF160" s="17"/>
      <c r="GG160" s="17"/>
      <c r="GH160" s="17"/>
      <c r="GI160" s="17"/>
      <c r="GJ160" s="17"/>
      <c r="GK160" s="17"/>
      <c r="GL160" s="17"/>
      <c r="GM160" s="17"/>
      <c r="GN160" s="17"/>
      <c r="GO160" s="17"/>
      <c r="GP160" s="17"/>
      <c r="GQ160" s="17"/>
      <c r="GR160" s="17"/>
      <c r="GS160" s="17"/>
      <c r="GT160" s="17"/>
      <c r="GU160" s="17"/>
      <c r="GV160" s="17"/>
      <c r="GW160" s="17"/>
      <c r="GX160" s="17"/>
      <c r="GY160" s="17"/>
      <c r="GZ160" s="17"/>
      <c r="HA160" s="17"/>
      <c r="HB160" s="17"/>
      <c r="HC160" s="33"/>
      <c r="HD160" s="17"/>
      <c r="HE160" s="17"/>
      <c r="HF160" s="17"/>
      <c r="HG160" s="17"/>
      <c r="HH160" s="17"/>
      <c r="HI160" s="35"/>
      <c r="HJ160" s="17"/>
      <c r="HK160" s="28"/>
      <c r="HL160" s="28"/>
      <c r="HM160" s="2">
        <f t="shared" si="28"/>
        <v>1955</v>
      </c>
      <c r="HN160" s="37">
        <f>Inflation_1800_2008!EH164</f>
        <v>10.9375</v>
      </c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</row>
    <row r="161" spans="1:253" s="29" customFormat="1" x14ac:dyDescent="0.4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  <c r="GC161" s="17"/>
      <c r="GD161" s="17"/>
      <c r="GE161" s="17"/>
      <c r="GF161" s="17"/>
      <c r="GG161" s="17"/>
      <c r="GH161" s="17"/>
      <c r="GI161" s="17"/>
      <c r="GJ161" s="17"/>
      <c r="GK161" s="17"/>
      <c r="GL161" s="17"/>
      <c r="GM161" s="17"/>
      <c r="GN161" s="17"/>
      <c r="GO161" s="17"/>
      <c r="GP161" s="17"/>
      <c r="GQ161" s="17"/>
      <c r="GR161" s="17"/>
      <c r="GS161" s="17"/>
      <c r="GT161" s="17"/>
      <c r="GU161" s="17"/>
      <c r="GV161" s="17"/>
      <c r="GW161" s="17"/>
      <c r="GX161" s="17"/>
      <c r="GY161" s="17"/>
      <c r="GZ161" s="17"/>
      <c r="HA161" s="17"/>
      <c r="HB161" s="17"/>
      <c r="HC161" s="33"/>
      <c r="HD161" s="17"/>
      <c r="HE161" s="17"/>
      <c r="HF161" s="17"/>
      <c r="HG161" s="17"/>
      <c r="HH161" s="17"/>
      <c r="HI161" s="35"/>
      <c r="HJ161" s="17"/>
      <c r="HK161" s="28"/>
      <c r="HL161" s="28"/>
      <c r="HM161" s="2">
        <f t="shared" si="28"/>
        <v>1956</v>
      </c>
      <c r="HN161" s="37">
        <f>Inflation_1800_2008!EH165</f>
        <v>9.375</v>
      </c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</row>
    <row r="162" spans="1:253" s="29" customFormat="1" x14ac:dyDescent="0.4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33"/>
      <c r="HD162" s="17"/>
      <c r="HE162" s="17"/>
      <c r="HF162" s="17"/>
      <c r="HG162" s="17"/>
      <c r="HH162" s="17"/>
      <c r="HI162" s="35"/>
      <c r="HJ162" s="17"/>
      <c r="HK162" s="28"/>
      <c r="HL162" s="28"/>
      <c r="HM162" s="2">
        <f t="shared" si="28"/>
        <v>1957</v>
      </c>
      <c r="HN162" s="37">
        <f>Inflation_1800_2008!EH166</f>
        <v>9.2307692307692317</v>
      </c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</row>
    <row r="163" spans="1:253" s="29" customFormat="1" x14ac:dyDescent="0.4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33"/>
      <c r="HD163" s="17"/>
      <c r="HE163" s="17"/>
      <c r="HF163" s="17"/>
      <c r="HG163" s="17"/>
      <c r="HH163" s="17"/>
      <c r="HI163" s="35"/>
      <c r="HJ163" s="17"/>
      <c r="HK163" s="28"/>
      <c r="HL163" s="28"/>
      <c r="HM163" s="2">
        <f t="shared" si="28"/>
        <v>1958</v>
      </c>
      <c r="HN163" s="37">
        <f>Inflation_1800_2008!EH167</f>
        <v>10.76923076923077</v>
      </c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</row>
    <row r="164" spans="1:253" s="29" customFormat="1" x14ac:dyDescent="0.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33"/>
      <c r="HD164" s="17"/>
      <c r="HE164" s="17"/>
      <c r="HF164" s="17"/>
      <c r="HG164" s="17"/>
      <c r="HH164" s="17"/>
      <c r="HI164" s="35"/>
      <c r="HJ164" s="17"/>
      <c r="HK164" s="28"/>
      <c r="HL164" s="28"/>
      <c r="HM164" s="2">
        <f t="shared" si="28"/>
        <v>1959</v>
      </c>
      <c r="HN164" s="37">
        <f>Inflation_1800_2008!EH168</f>
        <v>9.2307692307692317</v>
      </c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</row>
    <row r="165" spans="1:253" s="29" customFormat="1" x14ac:dyDescent="0.4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33"/>
      <c r="HD165" s="17"/>
      <c r="HE165" s="17"/>
      <c r="HF165" s="17"/>
      <c r="HG165" s="17"/>
      <c r="HH165" s="17"/>
      <c r="HI165" s="35"/>
      <c r="HJ165" s="17"/>
      <c r="HK165" s="28"/>
      <c r="HL165" s="28"/>
      <c r="HM165" s="2">
        <f t="shared" si="28"/>
        <v>1960</v>
      </c>
      <c r="HN165" s="37">
        <f>Inflation_1800_2008!EH169</f>
        <v>6.1538461538461542</v>
      </c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</row>
    <row r="166" spans="1:253" s="29" customFormat="1" x14ac:dyDescent="0.4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  <c r="GC166" s="17"/>
      <c r="GD166" s="17"/>
      <c r="GE166" s="17"/>
      <c r="GF166" s="17"/>
      <c r="GG166" s="17"/>
      <c r="GH166" s="17"/>
      <c r="GI166" s="17"/>
      <c r="GJ166" s="17"/>
      <c r="GK166" s="17"/>
      <c r="GL166" s="17"/>
      <c r="GM166" s="17"/>
      <c r="GN166" s="17"/>
      <c r="GO166" s="17"/>
      <c r="GP166" s="17"/>
      <c r="GQ166" s="17"/>
      <c r="GR166" s="17"/>
      <c r="GS166" s="17"/>
      <c r="GT166" s="17"/>
      <c r="GU166" s="17"/>
      <c r="GV166" s="17"/>
      <c r="GW166" s="17"/>
      <c r="GX166" s="17"/>
      <c r="GY166" s="17"/>
      <c r="GZ166" s="17"/>
      <c r="HA166" s="17"/>
      <c r="HB166" s="17"/>
      <c r="HC166" s="33"/>
      <c r="HD166" s="17"/>
      <c r="HE166" s="17"/>
      <c r="HF166" s="17"/>
      <c r="HG166" s="17"/>
      <c r="HH166" s="17"/>
      <c r="HI166" s="35"/>
      <c r="HJ166" s="17"/>
      <c r="HK166" s="28"/>
      <c r="HL166" s="28"/>
      <c r="HM166" s="2">
        <f t="shared" si="28"/>
        <v>1961</v>
      </c>
      <c r="HN166" s="37">
        <f>Inflation_1800_2008!EH170</f>
        <v>7.6923076923076925</v>
      </c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</row>
    <row r="167" spans="1:253" s="29" customFormat="1" x14ac:dyDescent="0.4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33"/>
      <c r="HD167" s="17"/>
      <c r="HE167" s="17"/>
      <c r="HF167" s="17"/>
      <c r="HG167" s="17"/>
      <c r="HH167" s="17"/>
      <c r="HI167" s="35"/>
      <c r="HJ167" s="17"/>
      <c r="HK167" s="28"/>
      <c r="HL167" s="28"/>
      <c r="HM167" s="2">
        <f t="shared" si="28"/>
        <v>1962</v>
      </c>
      <c r="HN167" s="37">
        <f>Inflation_1800_2008!EH171</f>
        <v>6.25</v>
      </c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</row>
    <row r="168" spans="1:253" s="29" customFormat="1" x14ac:dyDescent="0.4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33"/>
      <c r="HD168" s="17"/>
      <c r="HE168" s="17"/>
      <c r="HF168" s="17"/>
      <c r="HG168" s="17"/>
      <c r="HH168" s="17"/>
      <c r="HI168" s="35"/>
      <c r="HJ168" s="17"/>
      <c r="HK168" s="28"/>
      <c r="HL168" s="28"/>
      <c r="HM168" s="2">
        <f t="shared" si="28"/>
        <v>1963</v>
      </c>
      <c r="HN168" s="37">
        <f>Inflation_1800_2008!EH172</f>
        <v>9.2307692307692317</v>
      </c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</row>
    <row r="169" spans="1:253" s="29" customFormat="1" x14ac:dyDescent="0.4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33"/>
      <c r="HD169" s="17"/>
      <c r="HE169" s="17"/>
      <c r="HF169" s="17"/>
      <c r="HG169" s="17"/>
      <c r="HH169" s="17"/>
      <c r="HI169" s="35"/>
      <c r="HJ169" s="17"/>
      <c r="HK169" s="28"/>
      <c r="HL169" s="28"/>
      <c r="HM169" s="2">
        <f t="shared" si="28"/>
        <v>1964</v>
      </c>
      <c r="HN169" s="37">
        <f>Inflation_1800_2008!EH173</f>
        <v>10.76923076923077</v>
      </c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</row>
    <row r="170" spans="1:253" s="29" customFormat="1" x14ac:dyDescent="0.4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33"/>
      <c r="HD170" s="17"/>
      <c r="HE170" s="17"/>
      <c r="HF170" s="17"/>
      <c r="HG170" s="17"/>
      <c r="HH170" s="17"/>
      <c r="HI170" s="35"/>
      <c r="HJ170" s="17"/>
      <c r="HK170" s="28"/>
      <c r="HL170" s="28"/>
      <c r="HM170" s="2">
        <f t="shared" si="28"/>
        <v>1965</v>
      </c>
      <c r="HN170" s="37">
        <f>Inflation_1800_2008!EH174</f>
        <v>9.2307692307692317</v>
      </c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</row>
    <row r="171" spans="1:253" s="29" customFormat="1" x14ac:dyDescent="0.4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33"/>
      <c r="HD171" s="17"/>
      <c r="HE171" s="17"/>
      <c r="HF171" s="17"/>
      <c r="HG171" s="17"/>
      <c r="HH171" s="17"/>
      <c r="HI171" s="35"/>
      <c r="HJ171" s="17"/>
      <c r="HK171" s="28"/>
      <c r="HL171" s="28"/>
      <c r="HM171" s="2">
        <f t="shared" si="28"/>
        <v>1966</v>
      </c>
      <c r="HN171" s="37">
        <f>Inflation_1800_2008!EH175</f>
        <v>9.2307692307692317</v>
      </c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</row>
    <row r="172" spans="1:253" s="29" customFormat="1" x14ac:dyDescent="0.4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33"/>
      <c r="HD172" s="17"/>
      <c r="HE172" s="17"/>
      <c r="HF172" s="17"/>
      <c r="HG172" s="17"/>
      <c r="HH172" s="17"/>
      <c r="HI172" s="35"/>
      <c r="HJ172" s="17"/>
      <c r="HK172" s="28"/>
      <c r="HL172" s="28"/>
      <c r="HM172" s="2">
        <f t="shared" si="28"/>
        <v>1967</v>
      </c>
      <c r="HN172" s="37">
        <f>Inflation_1800_2008!EH176</f>
        <v>9.2307692307692317</v>
      </c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</row>
    <row r="173" spans="1:253" s="29" customFormat="1" x14ac:dyDescent="0.4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33"/>
      <c r="HD173" s="17"/>
      <c r="HE173" s="17"/>
      <c r="HF173" s="17"/>
      <c r="HG173" s="17"/>
      <c r="HH173" s="17"/>
      <c r="HI173" s="35"/>
      <c r="HJ173" s="17"/>
      <c r="HK173" s="28"/>
      <c r="HL173" s="28"/>
      <c r="HM173" s="2">
        <f t="shared" si="28"/>
        <v>1968</v>
      </c>
      <c r="HN173" s="37">
        <f>Inflation_1800_2008!EH177</f>
        <v>7.6923076923076925</v>
      </c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</row>
    <row r="174" spans="1:253" s="29" customFormat="1" x14ac:dyDescent="0.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33"/>
      <c r="HD174" s="17"/>
      <c r="HE174" s="17"/>
      <c r="HF174" s="17"/>
      <c r="HG174" s="17"/>
      <c r="HH174" s="17"/>
      <c r="HI174" s="35"/>
      <c r="HJ174" s="17"/>
      <c r="HK174" s="28"/>
      <c r="HL174" s="28"/>
      <c r="HM174" s="2">
        <f t="shared" si="28"/>
        <v>1969</v>
      </c>
      <c r="HN174" s="37">
        <f>Inflation_1800_2008!EH178</f>
        <v>4.6153846153846159</v>
      </c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</row>
    <row r="175" spans="1:253" s="29" customFormat="1" x14ac:dyDescent="0.4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33"/>
      <c r="HD175" s="17"/>
      <c r="HE175" s="17"/>
      <c r="HF175" s="17"/>
      <c r="HG175" s="17"/>
      <c r="HH175" s="17"/>
      <c r="HI175" s="35"/>
      <c r="HJ175" s="17"/>
      <c r="HK175" s="28"/>
      <c r="HL175" s="28"/>
      <c r="HM175" s="2">
        <f t="shared" si="28"/>
        <v>1970</v>
      </c>
      <c r="HN175" s="37">
        <f>Inflation_1800_2008!EH179</f>
        <v>3.0769230769230771</v>
      </c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</row>
    <row r="176" spans="1:253" s="29" customFormat="1" x14ac:dyDescent="0.4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33"/>
      <c r="HD176" s="17"/>
      <c r="HE176" s="17"/>
      <c r="HF176" s="17"/>
      <c r="HG176" s="17"/>
      <c r="HH176" s="17"/>
      <c r="HI176" s="35"/>
      <c r="HJ176" s="17"/>
      <c r="HK176" s="28"/>
      <c r="HL176" s="28"/>
      <c r="HM176" s="2">
        <f t="shared" si="28"/>
        <v>1971</v>
      </c>
      <c r="HN176" s="37">
        <f>Inflation_1800_2008!EH180</f>
        <v>9.2307692307692317</v>
      </c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</row>
    <row r="177" spans="1:253" s="29" customFormat="1" x14ac:dyDescent="0.4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33"/>
      <c r="HD177" s="17"/>
      <c r="HE177" s="17"/>
      <c r="HF177" s="17"/>
      <c r="HG177" s="17"/>
      <c r="HH177" s="17"/>
      <c r="HI177" s="35"/>
      <c r="HJ177" s="17"/>
      <c r="HK177" s="28"/>
      <c r="HL177" s="28"/>
      <c r="HM177" s="2">
        <f t="shared" si="28"/>
        <v>1972</v>
      </c>
      <c r="HN177" s="37">
        <f>Inflation_1800_2008!EH181</f>
        <v>4.6153846153846159</v>
      </c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</row>
    <row r="178" spans="1:253" s="29" customFormat="1" x14ac:dyDescent="0.4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33"/>
      <c r="HD178" s="17"/>
      <c r="HE178" s="17"/>
      <c r="HF178" s="17"/>
      <c r="HG178" s="17"/>
      <c r="HH178" s="17"/>
      <c r="HI178" s="35"/>
      <c r="HJ178" s="17"/>
      <c r="HK178" s="28"/>
      <c r="HL178" s="28"/>
      <c r="HM178" s="2">
        <f t="shared" si="28"/>
        <v>1973</v>
      </c>
      <c r="HN178" s="37">
        <f>Inflation_1800_2008!EH182</f>
        <v>20</v>
      </c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</row>
    <row r="179" spans="1:253" s="29" customFormat="1" x14ac:dyDescent="0.4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33"/>
      <c r="HD179" s="17"/>
      <c r="HE179" s="17"/>
      <c r="HF179" s="17"/>
      <c r="HG179" s="17"/>
      <c r="HH179" s="17"/>
      <c r="HI179" s="35"/>
      <c r="HJ179" s="17"/>
      <c r="HK179" s="28"/>
      <c r="HL179" s="28"/>
      <c r="HM179" s="2">
        <f t="shared" si="28"/>
        <v>1974</v>
      </c>
      <c r="HN179" s="37">
        <f>Inflation_1800_2008!EH183</f>
        <v>35.384615384615387</v>
      </c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</row>
    <row r="180" spans="1:253" s="29" customFormat="1" x14ac:dyDescent="0.4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33"/>
      <c r="HD180" s="17"/>
      <c r="HE180" s="17"/>
      <c r="HF180" s="17"/>
      <c r="HG180" s="17"/>
      <c r="HH180" s="17"/>
      <c r="HI180" s="35"/>
      <c r="HJ180" s="17"/>
      <c r="HK180" s="28"/>
      <c r="HL180" s="28"/>
      <c r="HM180" s="2">
        <f t="shared" si="28"/>
        <v>1975</v>
      </c>
      <c r="HN180" s="37">
        <f>Inflation_1800_2008!EH184</f>
        <v>21.53846153846154</v>
      </c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</row>
    <row r="181" spans="1:253" s="29" customFormat="1" x14ac:dyDescent="0.4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33"/>
      <c r="HD181" s="17"/>
      <c r="HE181" s="17"/>
      <c r="HF181" s="17"/>
      <c r="HG181" s="17"/>
      <c r="HH181" s="17"/>
      <c r="HI181" s="35"/>
      <c r="HJ181" s="17"/>
      <c r="HK181" s="28"/>
      <c r="HL181" s="28"/>
      <c r="HM181" s="2">
        <f t="shared" si="28"/>
        <v>1976</v>
      </c>
      <c r="HN181" s="37">
        <f>Inflation_1800_2008!EH185</f>
        <v>15.384615384615385</v>
      </c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</row>
    <row r="182" spans="1:253" s="29" customFormat="1" x14ac:dyDescent="0.4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33"/>
      <c r="HD182" s="17"/>
      <c r="HE182" s="17"/>
      <c r="HF182" s="17"/>
      <c r="HG182" s="17"/>
      <c r="HH182" s="17"/>
      <c r="HI182" s="35"/>
      <c r="HJ182" s="17"/>
      <c r="HK182" s="28"/>
      <c r="HL182" s="28"/>
      <c r="HM182" s="2">
        <f t="shared" si="28"/>
        <v>1977</v>
      </c>
      <c r="HN182" s="37">
        <f>Inflation_1800_2008!EH186</f>
        <v>20</v>
      </c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</row>
    <row r="183" spans="1:253" s="29" customFormat="1" x14ac:dyDescent="0.4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33"/>
      <c r="HD183" s="17"/>
      <c r="HE183" s="17"/>
      <c r="HF183" s="17"/>
      <c r="HG183" s="17"/>
      <c r="HH183" s="17"/>
      <c r="HI183" s="35"/>
      <c r="HJ183" s="17"/>
      <c r="HK183" s="28"/>
      <c r="HL183" s="28"/>
      <c r="HM183" s="2">
        <f t="shared" si="28"/>
        <v>1978</v>
      </c>
      <c r="HN183" s="37">
        <f>Inflation_1800_2008!EH187</f>
        <v>12.307692307692308</v>
      </c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</row>
    <row r="184" spans="1:253" s="29" customFormat="1" x14ac:dyDescent="0.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33"/>
      <c r="HD184" s="17"/>
      <c r="HE184" s="17"/>
      <c r="HF184" s="17"/>
      <c r="HG184" s="17"/>
      <c r="HH184" s="17"/>
      <c r="HI184" s="35"/>
      <c r="HJ184" s="17"/>
      <c r="HK184" s="28"/>
      <c r="HL184" s="28"/>
      <c r="HM184" s="2">
        <f t="shared" si="28"/>
        <v>1979</v>
      </c>
      <c r="HN184" s="37">
        <f>Inflation_1800_2008!EH188</f>
        <v>23.076923076923077</v>
      </c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</row>
    <row r="185" spans="1:253" s="29" customFormat="1" x14ac:dyDescent="0.4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33"/>
      <c r="HD185" s="17"/>
      <c r="HE185" s="17"/>
      <c r="HF185" s="17"/>
      <c r="HG185" s="17"/>
      <c r="HH185" s="17"/>
      <c r="HI185" s="35"/>
      <c r="HJ185" s="17"/>
      <c r="HK185" s="28"/>
      <c r="HL185" s="28"/>
      <c r="HM185" s="2">
        <f t="shared" si="28"/>
        <v>1980</v>
      </c>
      <c r="HN185" s="37">
        <f>Inflation_1800_2008!EH189</f>
        <v>30.76923076923077</v>
      </c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</row>
    <row r="186" spans="1:253" s="29" customFormat="1" x14ac:dyDescent="0.4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33"/>
      <c r="HD186" s="17"/>
      <c r="HE186" s="17"/>
      <c r="HF186" s="17"/>
      <c r="HG186" s="17"/>
      <c r="HH186" s="17"/>
      <c r="HI186" s="35"/>
      <c r="HJ186" s="17"/>
      <c r="HK186" s="28"/>
      <c r="HL186" s="28"/>
      <c r="HM186" s="2">
        <f t="shared" si="28"/>
        <v>1981</v>
      </c>
      <c r="HN186" s="37">
        <f>Inflation_1800_2008!EH190</f>
        <v>24.615384615384617</v>
      </c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</row>
    <row r="187" spans="1:253" s="29" customFormat="1" x14ac:dyDescent="0.4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33"/>
      <c r="HD187" s="17"/>
      <c r="HE187" s="17"/>
      <c r="HF187" s="17"/>
      <c r="HG187" s="17"/>
      <c r="HH187" s="17"/>
      <c r="HI187" s="35"/>
      <c r="HJ187" s="17"/>
      <c r="HK187" s="28"/>
      <c r="HL187" s="28"/>
      <c r="HM187" s="2">
        <f t="shared" si="28"/>
        <v>1982</v>
      </c>
      <c r="HN187" s="37">
        <f>Inflation_1800_2008!EH191</f>
        <v>18.461538461538463</v>
      </c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</row>
    <row r="188" spans="1:253" s="29" customFormat="1" x14ac:dyDescent="0.4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33"/>
      <c r="HD188" s="17"/>
      <c r="HE188" s="17"/>
      <c r="HF188" s="17"/>
      <c r="HG188" s="17"/>
      <c r="HH188" s="17"/>
      <c r="HI188" s="35"/>
      <c r="HJ188" s="17"/>
      <c r="HK188" s="28"/>
      <c r="HL188" s="28"/>
      <c r="HM188" s="2">
        <f t="shared" si="28"/>
        <v>1983</v>
      </c>
      <c r="HN188" s="37">
        <f>Inflation_1800_2008!EH192</f>
        <v>26.153846153846157</v>
      </c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pans="1:253" s="29" customFormat="1" x14ac:dyDescent="0.4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33"/>
      <c r="HD189" s="17"/>
      <c r="HE189" s="17"/>
      <c r="HF189" s="17"/>
      <c r="HG189" s="17"/>
      <c r="HH189" s="17"/>
      <c r="HI189" s="35"/>
      <c r="HJ189" s="17"/>
      <c r="HK189" s="28"/>
      <c r="HL189" s="28"/>
      <c r="HM189" s="2">
        <f t="shared" si="28"/>
        <v>1984</v>
      </c>
      <c r="HN189" s="37">
        <f>Inflation_1800_2008!EH193</f>
        <v>26.153846153846157</v>
      </c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</row>
    <row r="190" spans="1:253" s="29" customFormat="1" x14ac:dyDescent="0.4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7"/>
      <c r="FZ190" s="17"/>
      <c r="GA190" s="17"/>
      <c r="GB190" s="17"/>
      <c r="GC190" s="17"/>
      <c r="GD190" s="17"/>
      <c r="GE190" s="17"/>
      <c r="GF190" s="17"/>
      <c r="GG190" s="17"/>
      <c r="GH190" s="17"/>
      <c r="GI190" s="17"/>
      <c r="GJ190" s="17"/>
      <c r="GK190" s="17"/>
      <c r="GL190" s="17"/>
      <c r="GM190" s="17"/>
      <c r="GN190" s="17"/>
      <c r="GO190" s="17"/>
      <c r="GP190" s="17"/>
      <c r="GQ190" s="17"/>
      <c r="GR190" s="17"/>
      <c r="GS190" s="17"/>
      <c r="GT190" s="17"/>
      <c r="GU190" s="17"/>
      <c r="GV190" s="17"/>
      <c r="GW190" s="17"/>
      <c r="GX190" s="17"/>
      <c r="GY190" s="17"/>
      <c r="GZ190" s="17"/>
      <c r="HA190" s="17"/>
      <c r="HB190" s="17"/>
      <c r="HC190" s="33"/>
      <c r="HD190" s="17"/>
      <c r="HE190" s="17"/>
      <c r="HF190" s="17"/>
      <c r="HG190" s="17"/>
      <c r="HH190" s="17"/>
      <c r="HI190" s="35"/>
      <c r="HJ190" s="17"/>
      <c r="HK190" s="28"/>
      <c r="HL190" s="28"/>
      <c r="HM190" s="2">
        <f t="shared" si="28"/>
        <v>1985</v>
      </c>
      <c r="HN190" s="37">
        <f>Inflation_1800_2008!EH194</f>
        <v>26.153846153846157</v>
      </c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</row>
    <row r="191" spans="1:253" s="29" customFormat="1" x14ac:dyDescent="0.4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  <c r="GC191" s="17"/>
      <c r="GD191" s="17"/>
      <c r="GE191" s="17"/>
      <c r="GF191" s="17"/>
      <c r="GG191" s="17"/>
      <c r="GH191" s="17"/>
      <c r="GI191" s="17"/>
      <c r="GJ191" s="17"/>
      <c r="GK191" s="17"/>
      <c r="GL191" s="17"/>
      <c r="GM191" s="17"/>
      <c r="GN191" s="17"/>
      <c r="GO191" s="17"/>
      <c r="GP191" s="17"/>
      <c r="GQ191" s="17"/>
      <c r="GR191" s="17"/>
      <c r="GS191" s="17"/>
      <c r="GT191" s="17"/>
      <c r="GU191" s="17"/>
      <c r="GV191" s="17"/>
      <c r="GW191" s="17"/>
      <c r="GX191" s="17"/>
      <c r="GY191" s="17"/>
      <c r="GZ191" s="17"/>
      <c r="HA191" s="17"/>
      <c r="HB191" s="17"/>
      <c r="HC191" s="33"/>
      <c r="HD191" s="17"/>
      <c r="HE191" s="17"/>
      <c r="HF191" s="17"/>
      <c r="HG191" s="17"/>
      <c r="HH191" s="17"/>
      <c r="HI191" s="35"/>
      <c r="HJ191" s="17"/>
      <c r="HK191" s="28"/>
      <c r="HL191" s="28"/>
      <c r="HM191" s="2">
        <f t="shared" si="28"/>
        <v>1986</v>
      </c>
      <c r="HN191" s="37">
        <f>Inflation_1800_2008!EH195</f>
        <v>23.076923076923077</v>
      </c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</row>
    <row r="192" spans="1:253" s="29" customFormat="1" x14ac:dyDescent="0.4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  <c r="GS192" s="17"/>
      <c r="GT192" s="17"/>
      <c r="GU192" s="17"/>
      <c r="GV192" s="17"/>
      <c r="GW192" s="17"/>
      <c r="GX192" s="17"/>
      <c r="GY192" s="17"/>
      <c r="GZ192" s="17"/>
      <c r="HA192" s="17"/>
      <c r="HB192" s="17"/>
      <c r="HC192" s="33"/>
      <c r="HD192" s="17"/>
      <c r="HE192" s="17"/>
      <c r="HF192" s="17"/>
      <c r="HG192" s="17"/>
      <c r="HH192" s="17"/>
      <c r="HI192" s="35"/>
      <c r="HJ192" s="17"/>
      <c r="HK192" s="28"/>
      <c r="HL192" s="28"/>
      <c r="HM192" s="2">
        <f t="shared" si="28"/>
        <v>1987</v>
      </c>
      <c r="HN192" s="37">
        <f>Inflation_1800_2008!EH196</f>
        <v>24.615384615384617</v>
      </c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</row>
    <row r="193" spans="1:253" s="29" customFormat="1" x14ac:dyDescent="0.4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7"/>
      <c r="FZ193" s="17"/>
      <c r="GA193" s="17"/>
      <c r="GB193" s="17"/>
      <c r="GC193" s="17"/>
      <c r="GD193" s="17"/>
      <c r="GE193" s="17"/>
      <c r="GF193" s="17"/>
      <c r="GG193" s="17"/>
      <c r="GH193" s="17"/>
      <c r="GI193" s="17"/>
      <c r="GJ193" s="17"/>
      <c r="GK193" s="17"/>
      <c r="GL193" s="17"/>
      <c r="GM193" s="17"/>
      <c r="GN193" s="17"/>
      <c r="GO193" s="17"/>
      <c r="GP193" s="17"/>
      <c r="GQ193" s="17"/>
      <c r="GR193" s="17"/>
      <c r="GS193" s="17"/>
      <c r="GT193" s="17"/>
      <c r="GU193" s="17"/>
      <c r="GV193" s="17"/>
      <c r="GW193" s="17"/>
      <c r="GX193" s="17"/>
      <c r="GY193" s="17"/>
      <c r="GZ193" s="17"/>
      <c r="HA193" s="17"/>
      <c r="HB193" s="17"/>
      <c r="HC193" s="33"/>
      <c r="HD193" s="17"/>
      <c r="HE193" s="17"/>
      <c r="HF193" s="17"/>
      <c r="HG193" s="17"/>
      <c r="HH193" s="17"/>
      <c r="HI193" s="35"/>
      <c r="HJ193" s="17"/>
      <c r="HK193" s="28"/>
      <c r="HL193" s="28"/>
      <c r="HM193" s="2">
        <f t="shared" si="28"/>
        <v>1988</v>
      </c>
      <c r="HN193" s="37">
        <f>Inflation_1800_2008!EH197</f>
        <v>27.692307692307693</v>
      </c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</row>
    <row r="194" spans="1:253" s="29" customFormat="1" x14ac:dyDescent="0.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7"/>
      <c r="FZ194" s="17"/>
      <c r="GA194" s="17"/>
      <c r="GB194" s="17"/>
      <c r="GC194" s="17"/>
      <c r="GD194" s="17"/>
      <c r="GE194" s="17"/>
      <c r="GF194" s="17"/>
      <c r="GG194" s="17"/>
      <c r="GH194" s="17"/>
      <c r="GI194" s="17"/>
      <c r="GJ194" s="17"/>
      <c r="GK194" s="17"/>
      <c r="GL194" s="17"/>
      <c r="GM194" s="17"/>
      <c r="GN194" s="17"/>
      <c r="GO194" s="17"/>
      <c r="GP194" s="17"/>
      <c r="GQ194" s="17"/>
      <c r="GR194" s="17"/>
      <c r="GS194" s="17"/>
      <c r="GT194" s="17"/>
      <c r="GU194" s="17"/>
      <c r="GV194" s="17"/>
      <c r="GW194" s="17"/>
      <c r="GX194" s="17"/>
      <c r="GY194" s="17"/>
      <c r="GZ194" s="17"/>
      <c r="HA194" s="17"/>
      <c r="HB194" s="17"/>
      <c r="HC194" s="33"/>
      <c r="HD194" s="17"/>
      <c r="HE194" s="17"/>
      <c r="HF194" s="17"/>
      <c r="HG194" s="17"/>
      <c r="HH194" s="17"/>
      <c r="HI194" s="35"/>
      <c r="HJ194" s="17"/>
      <c r="HK194" s="28"/>
      <c r="HL194" s="28"/>
      <c r="HM194" s="2">
        <f t="shared" si="28"/>
        <v>1989</v>
      </c>
      <c r="HN194" s="37">
        <f>Inflation_1800_2008!EH198</f>
        <v>26.153846153846157</v>
      </c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</row>
    <row r="195" spans="1:253" s="29" customFormat="1" x14ac:dyDescent="0.4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33"/>
      <c r="HD195" s="17"/>
      <c r="HE195" s="17"/>
      <c r="HF195" s="17"/>
      <c r="HG195" s="17"/>
      <c r="HH195" s="17"/>
      <c r="HI195" s="35"/>
      <c r="HJ195" s="17"/>
      <c r="HK195" s="28"/>
      <c r="HL195" s="28"/>
      <c r="HM195" s="2">
        <f t="shared" si="28"/>
        <v>1990</v>
      </c>
      <c r="HN195" s="37">
        <f>Inflation_1800_2008!EH199</f>
        <v>35.384615384615387</v>
      </c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</row>
    <row r="196" spans="1:253" s="29" customFormat="1" x14ac:dyDescent="0.4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33"/>
      <c r="HD196" s="17"/>
      <c r="HE196" s="17"/>
      <c r="HF196" s="17"/>
      <c r="HG196" s="17"/>
      <c r="HH196" s="17"/>
      <c r="HI196" s="35"/>
      <c r="HJ196" s="17"/>
      <c r="HK196" s="28"/>
      <c r="HL196" s="28"/>
      <c r="HM196" s="2">
        <f t="shared" si="28"/>
        <v>1991</v>
      </c>
      <c r="HN196" s="37">
        <f>Inflation_1800_2008!EH200</f>
        <v>35.384615384615387</v>
      </c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</row>
    <row r="197" spans="1:253" s="29" customFormat="1" x14ac:dyDescent="0.4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  <c r="GS197" s="17"/>
      <c r="GT197" s="17"/>
      <c r="GU197" s="17"/>
      <c r="GV197" s="17"/>
      <c r="GW197" s="17"/>
      <c r="GX197" s="17"/>
      <c r="GY197" s="17"/>
      <c r="GZ197" s="17"/>
      <c r="HA197" s="17"/>
      <c r="HB197" s="17"/>
      <c r="HC197" s="33"/>
      <c r="HD197" s="17"/>
      <c r="HE197" s="17"/>
      <c r="HF197" s="17"/>
      <c r="HG197" s="17"/>
      <c r="HH197" s="17"/>
      <c r="HI197" s="35"/>
      <c r="HJ197" s="17"/>
      <c r="HK197" s="28"/>
      <c r="HL197" s="28"/>
      <c r="HM197" s="2">
        <f t="shared" si="28"/>
        <v>1992</v>
      </c>
      <c r="HN197" s="37">
        <f>Inflation_1800_2008!EH201</f>
        <v>30.76923076923077</v>
      </c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</row>
    <row r="198" spans="1:253" s="29" customFormat="1" x14ac:dyDescent="0.4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7"/>
      <c r="FZ198" s="17"/>
      <c r="GA198" s="17"/>
      <c r="GB198" s="17"/>
      <c r="GC198" s="17"/>
      <c r="GD198" s="17"/>
      <c r="GE198" s="17"/>
      <c r="GF198" s="17"/>
      <c r="GG198" s="17"/>
      <c r="GH198" s="17"/>
      <c r="GI198" s="17"/>
      <c r="GJ198" s="17"/>
      <c r="GK198" s="17"/>
      <c r="GL198" s="17"/>
      <c r="GM198" s="17"/>
      <c r="GN198" s="17"/>
      <c r="GO198" s="17"/>
      <c r="GP198" s="17"/>
      <c r="GQ198" s="17"/>
      <c r="GR198" s="17"/>
      <c r="GS198" s="17"/>
      <c r="GT198" s="17"/>
      <c r="GU198" s="17"/>
      <c r="GV198" s="17"/>
      <c r="GW198" s="17"/>
      <c r="GX198" s="17"/>
      <c r="GY198" s="17"/>
      <c r="GZ198" s="17"/>
      <c r="HA198" s="17"/>
      <c r="HB198" s="17"/>
      <c r="HC198" s="33"/>
      <c r="HD198" s="17"/>
      <c r="HE198" s="17"/>
      <c r="HF198" s="17"/>
      <c r="HG198" s="17"/>
      <c r="HH198" s="17"/>
      <c r="HI198" s="35"/>
      <c r="HJ198" s="17"/>
      <c r="HK198" s="28"/>
      <c r="HL198" s="28"/>
      <c r="HM198" s="2">
        <f t="shared" si="28"/>
        <v>1993</v>
      </c>
      <c r="HN198" s="37">
        <f>Inflation_1800_2008!EH202</f>
        <v>27.27272727272727</v>
      </c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</row>
    <row r="199" spans="1:253" s="29" customFormat="1" x14ac:dyDescent="0.4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7"/>
      <c r="FZ199" s="17"/>
      <c r="GA199" s="17"/>
      <c r="GB199" s="17"/>
      <c r="GC199" s="17"/>
      <c r="GD199" s="17"/>
      <c r="GE199" s="17"/>
      <c r="GF199" s="17"/>
      <c r="GG199" s="17"/>
      <c r="GH199" s="17"/>
      <c r="GI199" s="17"/>
      <c r="GJ199" s="17"/>
      <c r="GK199" s="17"/>
      <c r="GL199" s="17"/>
      <c r="GM199" s="17"/>
      <c r="GN199" s="17"/>
      <c r="GO199" s="17"/>
      <c r="GP199" s="17"/>
      <c r="GQ199" s="17"/>
      <c r="GR199" s="17"/>
      <c r="GS199" s="17"/>
      <c r="GT199" s="17"/>
      <c r="GU199" s="17"/>
      <c r="GV199" s="17"/>
      <c r="GW199" s="17"/>
      <c r="GX199" s="17"/>
      <c r="GY199" s="17"/>
      <c r="GZ199" s="17"/>
      <c r="HA199" s="17"/>
      <c r="HB199" s="17"/>
      <c r="HC199" s="33"/>
      <c r="HD199" s="17"/>
      <c r="HE199" s="17"/>
      <c r="HF199" s="17"/>
      <c r="HG199" s="17"/>
      <c r="HH199" s="17"/>
      <c r="HI199" s="35"/>
      <c r="HJ199" s="17"/>
      <c r="HK199" s="28"/>
      <c r="HL199" s="28"/>
      <c r="HM199" s="2">
        <f t="shared" ref="HM199:HM211" si="29">HM198+1</f>
        <v>1994</v>
      </c>
      <c r="HN199" s="37">
        <f>Inflation_1800_2008!EH203</f>
        <v>33.333333333333329</v>
      </c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</row>
    <row r="200" spans="1:253" s="29" customFormat="1" x14ac:dyDescent="0.4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33"/>
      <c r="HD200" s="17"/>
      <c r="HE200" s="17"/>
      <c r="HF200" s="17"/>
      <c r="HG200" s="17"/>
      <c r="HH200" s="17"/>
      <c r="HI200" s="35"/>
      <c r="HJ200" s="17"/>
      <c r="HK200" s="28"/>
      <c r="HL200" s="28"/>
      <c r="HM200" s="2">
        <f t="shared" si="29"/>
        <v>1995</v>
      </c>
      <c r="HN200" s="37">
        <f>Inflation_1800_2008!EH204</f>
        <v>28.787878787878789</v>
      </c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</row>
    <row r="201" spans="1:253" s="29" customFormat="1" x14ac:dyDescent="0.4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  <c r="GC201" s="17"/>
      <c r="GD201" s="17"/>
      <c r="GE201" s="17"/>
      <c r="GF201" s="17"/>
      <c r="GG201" s="17"/>
      <c r="GH201" s="17"/>
      <c r="GI201" s="17"/>
      <c r="GJ201" s="17"/>
      <c r="GK201" s="17"/>
      <c r="GL201" s="17"/>
      <c r="GM201" s="17"/>
      <c r="GN201" s="17"/>
      <c r="GO201" s="17"/>
      <c r="GP201" s="17"/>
      <c r="GQ201" s="17"/>
      <c r="GR201" s="17"/>
      <c r="GS201" s="17"/>
      <c r="GT201" s="17"/>
      <c r="GU201" s="17"/>
      <c r="GV201" s="17"/>
      <c r="GW201" s="17"/>
      <c r="GX201" s="17"/>
      <c r="GY201" s="17"/>
      <c r="GZ201" s="17"/>
      <c r="HA201" s="17"/>
      <c r="HB201" s="17"/>
      <c r="HC201" s="33"/>
      <c r="HD201" s="17"/>
      <c r="HE201" s="17"/>
      <c r="HF201" s="17"/>
      <c r="HG201" s="17"/>
      <c r="HH201" s="17"/>
      <c r="HI201" s="35"/>
      <c r="HJ201" s="17"/>
      <c r="HK201" s="28"/>
      <c r="HL201" s="28"/>
      <c r="HM201" s="2">
        <f t="shared" si="29"/>
        <v>1996</v>
      </c>
      <c r="HN201" s="37">
        <f>Inflation_1800_2008!EH205</f>
        <v>19.696969696969695</v>
      </c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</row>
    <row r="202" spans="1:253" s="29" customFormat="1" x14ac:dyDescent="0.4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  <c r="GS202" s="17"/>
      <c r="GT202" s="17"/>
      <c r="GU202" s="17"/>
      <c r="GV202" s="17"/>
      <c r="GW202" s="17"/>
      <c r="GX202" s="17"/>
      <c r="GY202" s="17"/>
      <c r="GZ202" s="17"/>
      <c r="HA202" s="17"/>
      <c r="HB202" s="17"/>
      <c r="HC202" s="33"/>
      <c r="HD202" s="17"/>
      <c r="HE202" s="17"/>
      <c r="HF202" s="17"/>
      <c r="HG202" s="17"/>
      <c r="HH202" s="17"/>
      <c r="HI202" s="35"/>
      <c r="HJ202" s="17"/>
      <c r="HK202" s="28"/>
      <c r="HL202" s="28"/>
      <c r="HM202" s="2">
        <f t="shared" si="29"/>
        <v>1997</v>
      </c>
      <c r="HN202" s="37">
        <f>Inflation_1800_2008!EH206</f>
        <v>13.636363636363635</v>
      </c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</row>
    <row r="203" spans="1:253" s="29" customFormat="1" x14ac:dyDescent="0.4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7"/>
      <c r="FZ203" s="17"/>
      <c r="GA203" s="17"/>
      <c r="GB203" s="17"/>
      <c r="GC203" s="17"/>
      <c r="GD203" s="17"/>
      <c r="GE203" s="17"/>
      <c r="GF203" s="17"/>
      <c r="GG203" s="17"/>
      <c r="GH203" s="17"/>
      <c r="GI203" s="17"/>
      <c r="GJ203" s="17"/>
      <c r="GK203" s="17"/>
      <c r="GL203" s="17"/>
      <c r="GM203" s="17"/>
      <c r="GN203" s="17"/>
      <c r="GO203" s="17"/>
      <c r="GP203" s="17"/>
      <c r="GQ203" s="17"/>
      <c r="GR203" s="17"/>
      <c r="GS203" s="17"/>
      <c r="GT203" s="17"/>
      <c r="GU203" s="17"/>
      <c r="GV203" s="17"/>
      <c r="GW203" s="17"/>
      <c r="GX203" s="17"/>
      <c r="GY203" s="17"/>
      <c r="GZ203" s="17"/>
      <c r="HA203" s="17"/>
      <c r="HB203" s="17"/>
      <c r="HC203" s="33"/>
      <c r="HD203" s="17"/>
      <c r="HE203" s="17"/>
      <c r="HF203" s="17"/>
      <c r="HG203" s="17"/>
      <c r="HH203" s="17"/>
      <c r="HI203" s="35"/>
      <c r="HJ203" s="17"/>
      <c r="HK203" s="28"/>
      <c r="HL203" s="28"/>
      <c r="HM203" s="2">
        <f t="shared" si="29"/>
        <v>1998</v>
      </c>
      <c r="HN203" s="37">
        <f>Inflation_1800_2008!EH207</f>
        <v>13.636363636363635</v>
      </c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</row>
    <row r="204" spans="1:253" s="29" customFormat="1" x14ac:dyDescent="0.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7"/>
      <c r="FZ204" s="17"/>
      <c r="GA204" s="17"/>
      <c r="GB204" s="17"/>
      <c r="GC204" s="17"/>
      <c r="GD204" s="17"/>
      <c r="GE204" s="17"/>
      <c r="GF204" s="17"/>
      <c r="GG204" s="17"/>
      <c r="GH204" s="17"/>
      <c r="GI204" s="17"/>
      <c r="GJ204" s="17"/>
      <c r="GK204" s="17"/>
      <c r="GL204" s="17"/>
      <c r="GM204" s="17"/>
      <c r="GN204" s="17"/>
      <c r="GO204" s="17"/>
      <c r="GP204" s="17"/>
      <c r="GQ204" s="17"/>
      <c r="GR204" s="17"/>
      <c r="GS204" s="17"/>
      <c r="GT204" s="17"/>
      <c r="GU204" s="17"/>
      <c r="GV204" s="17"/>
      <c r="GW204" s="17"/>
      <c r="GX204" s="17"/>
      <c r="GY204" s="17"/>
      <c r="GZ204" s="17"/>
      <c r="HA204" s="17"/>
      <c r="HB204" s="17"/>
      <c r="HC204" s="33"/>
      <c r="HD204" s="17"/>
      <c r="HE204" s="17"/>
      <c r="HF204" s="17"/>
      <c r="HG204" s="17"/>
      <c r="HH204" s="17"/>
      <c r="HI204" s="17"/>
      <c r="HJ204" s="17"/>
      <c r="HK204" s="28"/>
      <c r="HL204" s="28"/>
      <c r="HM204" s="2">
        <f t="shared" si="29"/>
        <v>1999</v>
      </c>
      <c r="HN204" s="37">
        <f>Inflation_1800_2008!EH208</f>
        <v>12.121212121212121</v>
      </c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</row>
    <row r="205" spans="1:253" s="29" customFormat="1" x14ac:dyDescent="0.4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7"/>
      <c r="FZ205" s="17"/>
      <c r="GA205" s="17"/>
      <c r="GB205" s="17"/>
      <c r="GC205" s="17"/>
      <c r="GD205" s="17"/>
      <c r="GE205" s="17"/>
      <c r="GF205" s="17"/>
      <c r="GG205" s="17"/>
      <c r="GH205" s="17"/>
      <c r="GI205" s="17"/>
      <c r="GJ205" s="17"/>
      <c r="GK205" s="17"/>
      <c r="GL205" s="17"/>
      <c r="GM205" s="17"/>
      <c r="GN205" s="17"/>
      <c r="GO205" s="17"/>
      <c r="GP205" s="17"/>
      <c r="GQ205" s="17"/>
      <c r="GR205" s="17"/>
      <c r="GS205" s="17"/>
      <c r="GT205" s="17"/>
      <c r="GU205" s="17"/>
      <c r="GV205" s="17"/>
      <c r="GW205" s="17"/>
      <c r="GX205" s="17"/>
      <c r="GY205" s="17"/>
      <c r="GZ205" s="17"/>
      <c r="HA205" s="17"/>
      <c r="HB205" s="17"/>
      <c r="HC205" s="33"/>
      <c r="HD205" s="17"/>
      <c r="HE205" s="17"/>
      <c r="HF205" s="17"/>
      <c r="HG205" s="17"/>
      <c r="HH205" s="17"/>
      <c r="HI205" s="17"/>
      <c r="HJ205" s="17"/>
      <c r="HK205" s="28"/>
      <c r="HL205" s="28"/>
      <c r="HM205" s="2">
        <f t="shared" si="29"/>
        <v>2000</v>
      </c>
      <c r="HN205" s="37">
        <f>Inflation_1800_2008!EH209</f>
        <v>10.606060606060606</v>
      </c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</row>
    <row r="206" spans="1:253" s="29" customFormat="1" x14ac:dyDescent="0.4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33"/>
      <c r="HD206" s="17"/>
      <c r="HE206" s="17"/>
      <c r="HF206" s="17"/>
      <c r="HG206" s="17"/>
      <c r="HH206" s="17"/>
      <c r="HI206" s="17"/>
      <c r="HJ206" s="17"/>
      <c r="HK206" s="28"/>
      <c r="HL206" s="28"/>
      <c r="HM206" s="2">
        <f t="shared" si="29"/>
        <v>2001</v>
      </c>
      <c r="HN206" s="37">
        <f>Inflation_1800_2008!EH210</f>
        <v>12.121212121212121</v>
      </c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</row>
    <row r="207" spans="1:253" s="29" customFormat="1" x14ac:dyDescent="0.4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  <c r="GS207" s="17"/>
      <c r="GT207" s="17"/>
      <c r="GU207" s="17"/>
      <c r="GV207" s="17"/>
      <c r="GW207" s="17"/>
      <c r="GX207" s="17"/>
      <c r="GY207" s="17"/>
      <c r="GZ207" s="17"/>
      <c r="HA207" s="17"/>
      <c r="HB207" s="17"/>
      <c r="HC207" s="33"/>
      <c r="HD207" s="17"/>
      <c r="HE207" s="17"/>
      <c r="HF207" s="17"/>
      <c r="HG207" s="17"/>
      <c r="HH207" s="17"/>
      <c r="HI207" s="17"/>
      <c r="HJ207" s="17"/>
      <c r="HK207" s="28"/>
      <c r="HL207" s="28"/>
      <c r="HM207" s="2">
        <f t="shared" si="29"/>
        <v>2002</v>
      </c>
      <c r="HN207" s="37">
        <f>Inflation_1800_2008!EH211</f>
        <v>10.606060606060606</v>
      </c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</row>
    <row r="208" spans="1:253" s="29" customFormat="1" x14ac:dyDescent="0.4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7"/>
      <c r="FZ208" s="17"/>
      <c r="GA208" s="17"/>
      <c r="GB208" s="17"/>
      <c r="GC208" s="17"/>
      <c r="GD208" s="17"/>
      <c r="GE208" s="17"/>
      <c r="GF208" s="17"/>
      <c r="GG208" s="17"/>
      <c r="GH208" s="17"/>
      <c r="GI208" s="17"/>
      <c r="GJ208" s="17"/>
      <c r="GK208" s="17"/>
      <c r="GL208" s="17"/>
      <c r="GM208" s="17"/>
      <c r="GN208" s="17"/>
      <c r="GO208" s="17"/>
      <c r="GP208" s="17"/>
      <c r="GQ208" s="17"/>
      <c r="GR208" s="17"/>
      <c r="GS208" s="17"/>
      <c r="GT208" s="17"/>
      <c r="GU208" s="17"/>
      <c r="GV208" s="17"/>
      <c r="GW208" s="17"/>
      <c r="GX208" s="17"/>
      <c r="GY208" s="17"/>
      <c r="GZ208" s="17"/>
      <c r="HA208" s="17"/>
      <c r="HB208" s="17"/>
      <c r="HC208" s="33"/>
      <c r="HD208" s="17"/>
      <c r="HE208" s="17"/>
      <c r="HF208" s="17"/>
      <c r="HG208" s="17"/>
      <c r="HH208" s="17"/>
      <c r="HI208" s="17"/>
      <c r="HJ208" s="17"/>
      <c r="HK208" s="28"/>
      <c r="HL208" s="28"/>
      <c r="HM208" s="2">
        <f t="shared" si="29"/>
        <v>2003</v>
      </c>
      <c r="HN208" s="37">
        <f>Inflation_1800_2008!EH212</f>
        <v>12.121212121212121</v>
      </c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</row>
    <row r="209" spans="1:253" s="29" customFormat="1" x14ac:dyDescent="0.4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7"/>
      <c r="FZ209" s="17"/>
      <c r="GA209" s="17"/>
      <c r="GB209" s="17"/>
      <c r="GC209" s="17"/>
      <c r="GD209" s="17"/>
      <c r="GE209" s="17"/>
      <c r="GF209" s="17"/>
      <c r="GG209" s="17"/>
      <c r="GH209" s="17"/>
      <c r="GI209" s="17"/>
      <c r="GJ209" s="17"/>
      <c r="GK209" s="17"/>
      <c r="GL209" s="17"/>
      <c r="GM209" s="17"/>
      <c r="GN209" s="17"/>
      <c r="GO209" s="17"/>
      <c r="GP209" s="17"/>
      <c r="GQ209" s="17"/>
      <c r="GR209" s="17"/>
      <c r="GS209" s="17"/>
      <c r="GT209" s="17"/>
      <c r="GU209" s="17"/>
      <c r="GV209" s="17"/>
      <c r="GW209" s="17"/>
      <c r="GX209" s="17"/>
      <c r="GY209" s="17"/>
      <c r="GZ209" s="17"/>
      <c r="HA209" s="17"/>
      <c r="HB209" s="17"/>
      <c r="HC209" s="33"/>
      <c r="HD209" s="17"/>
      <c r="HE209" s="17"/>
      <c r="HF209" s="17"/>
      <c r="HG209" s="17"/>
      <c r="HH209" s="17"/>
      <c r="HI209" s="17"/>
      <c r="HJ209" s="17"/>
      <c r="HK209" s="28"/>
      <c r="HL209" s="28"/>
      <c r="HM209" s="2">
        <f t="shared" si="29"/>
        <v>2004</v>
      </c>
      <c r="HN209" s="37">
        <f>Inflation_1800_2008!EH213</f>
        <v>6.0606060606060606</v>
      </c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s="29" customFormat="1" x14ac:dyDescent="0.4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  <c r="FI210" s="17"/>
      <c r="FJ210" s="17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7"/>
      <c r="FV210" s="17"/>
      <c r="FW210" s="17"/>
      <c r="FX210" s="17"/>
      <c r="FY210" s="17"/>
      <c r="FZ210" s="17"/>
      <c r="GA210" s="17"/>
      <c r="GB210" s="17"/>
      <c r="GC210" s="17"/>
      <c r="GD210" s="17"/>
      <c r="GE210" s="17"/>
      <c r="GF210" s="17"/>
      <c r="GG210" s="17"/>
      <c r="GH210" s="17"/>
      <c r="GI210" s="17"/>
      <c r="GJ210" s="17"/>
      <c r="GK210" s="17"/>
      <c r="GL210" s="17"/>
      <c r="GM210" s="17"/>
      <c r="GN210" s="17"/>
      <c r="GO210" s="17"/>
      <c r="GP210" s="17"/>
      <c r="GQ210" s="17"/>
      <c r="GR210" s="17"/>
      <c r="GS210" s="17"/>
      <c r="GT210" s="17"/>
      <c r="GU210" s="17"/>
      <c r="GV210" s="17"/>
      <c r="GW210" s="17"/>
      <c r="GX210" s="17"/>
      <c r="GY210" s="17"/>
      <c r="GZ210" s="17"/>
      <c r="HA210" s="17"/>
      <c r="HB210" s="17"/>
      <c r="HC210" s="33"/>
      <c r="HD210" s="17"/>
      <c r="HE210" s="17"/>
      <c r="HF210" s="17"/>
      <c r="HG210" s="17"/>
      <c r="HH210" s="17"/>
      <c r="HI210" s="17"/>
      <c r="HJ210" s="17"/>
      <c r="HK210" s="28"/>
      <c r="HL210" s="28"/>
      <c r="HM210" s="2">
        <f t="shared" si="29"/>
        <v>2005</v>
      </c>
      <c r="HN210" s="37">
        <f>Inflation_1800_2008!EH214</f>
        <v>3.0303030303030303</v>
      </c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</row>
    <row r="211" spans="1:253" s="29" customFormat="1" x14ac:dyDescent="0.4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  <c r="GC211" s="17"/>
      <c r="GD211" s="17"/>
      <c r="GE211" s="17"/>
      <c r="GF211" s="17"/>
      <c r="GG211" s="17"/>
      <c r="GH211" s="17"/>
      <c r="GI211" s="17"/>
      <c r="GJ211" s="17"/>
      <c r="GK211" s="17"/>
      <c r="GL211" s="17"/>
      <c r="GM211" s="17"/>
      <c r="GN211" s="17"/>
      <c r="GO211" s="17"/>
      <c r="GP211" s="17"/>
      <c r="GQ211" s="17"/>
      <c r="GR211" s="17"/>
      <c r="GS211" s="17"/>
      <c r="GT211" s="17"/>
      <c r="GU211" s="17"/>
      <c r="GV211" s="17"/>
      <c r="GW211" s="17"/>
      <c r="GX211" s="17"/>
      <c r="GY211" s="17"/>
      <c r="GZ211" s="17"/>
      <c r="HA211" s="17"/>
      <c r="HB211" s="17"/>
      <c r="HC211" s="33"/>
      <c r="HD211" s="17"/>
      <c r="HE211" s="17"/>
      <c r="HF211" s="17"/>
      <c r="HG211" s="17"/>
      <c r="HH211" s="17"/>
      <c r="HI211" s="17"/>
      <c r="HJ211" s="17"/>
      <c r="HK211" s="28"/>
      <c r="HL211" s="28"/>
      <c r="HM211" s="2">
        <f t="shared" si="29"/>
        <v>2006</v>
      </c>
      <c r="HN211" s="37">
        <f>Inflation_1800_2008!EH215</f>
        <v>3.0303030303030303</v>
      </c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</row>
    <row r="212" spans="1:253" s="29" customFormat="1" x14ac:dyDescent="0.4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  <c r="GS212" s="17"/>
      <c r="GT212" s="17"/>
      <c r="GU212" s="17"/>
      <c r="GV212" s="17"/>
      <c r="GW212" s="17"/>
      <c r="GX212" s="17"/>
      <c r="GY212" s="17"/>
      <c r="GZ212" s="17"/>
      <c r="HA212" s="17"/>
      <c r="HB212" s="17"/>
      <c r="HC212" s="33"/>
      <c r="HD212" s="17"/>
      <c r="HE212" s="17"/>
      <c r="HF212" s="17"/>
      <c r="HG212" s="17"/>
      <c r="HH212" s="17"/>
      <c r="HI212" s="17"/>
      <c r="HJ212" s="17"/>
      <c r="HK212" s="28"/>
      <c r="HL212" s="28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</row>
    <row r="213" spans="1:253" s="29" customFormat="1" x14ac:dyDescent="0.4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  <c r="FI213" s="17"/>
      <c r="FJ213" s="17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7"/>
      <c r="FV213" s="17"/>
      <c r="FW213" s="17"/>
      <c r="FX213" s="17"/>
      <c r="FY213" s="17"/>
      <c r="FZ213" s="17"/>
      <c r="GA213" s="17"/>
      <c r="GB213" s="17"/>
      <c r="GC213" s="17"/>
      <c r="GD213" s="17"/>
      <c r="GE213" s="17"/>
      <c r="GF213" s="17"/>
      <c r="GG213" s="17"/>
      <c r="GH213" s="17"/>
      <c r="GI213" s="17"/>
      <c r="GJ213" s="17"/>
      <c r="GK213" s="17"/>
      <c r="GL213" s="17"/>
      <c r="GM213" s="17"/>
      <c r="GN213" s="17"/>
      <c r="GO213" s="17"/>
      <c r="GP213" s="17"/>
      <c r="GQ213" s="17"/>
      <c r="GR213" s="17"/>
      <c r="GS213" s="17"/>
      <c r="GT213" s="17"/>
      <c r="GU213" s="17"/>
      <c r="GV213" s="17"/>
      <c r="GW213" s="17"/>
      <c r="GX213" s="17"/>
      <c r="GY213" s="17"/>
      <c r="GZ213" s="17"/>
      <c r="HA213" s="17"/>
      <c r="HB213" s="17"/>
      <c r="HC213" s="33"/>
      <c r="HD213" s="17"/>
      <c r="HE213" s="17"/>
      <c r="HF213" s="17"/>
      <c r="HG213" s="17"/>
      <c r="HH213" s="17"/>
      <c r="HI213" s="17"/>
      <c r="HJ213" s="17"/>
      <c r="HK213" s="28"/>
      <c r="HL213" s="28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29" customFormat="1" x14ac:dyDescent="0.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  <c r="FI214" s="17"/>
      <c r="FJ214" s="17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7"/>
      <c r="FV214" s="17"/>
      <c r="FW214" s="17"/>
      <c r="FX214" s="17"/>
      <c r="FY214" s="17"/>
      <c r="FZ214" s="17"/>
      <c r="GA214" s="17"/>
      <c r="GB214" s="17"/>
      <c r="GC214" s="17"/>
      <c r="GD214" s="17"/>
      <c r="GE214" s="17"/>
      <c r="GF214" s="17"/>
      <c r="GG214" s="17"/>
      <c r="GH214" s="17"/>
      <c r="GI214" s="17"/>
      <c r="GJ214" s="17"/>
      <c r="GK214" s="17"/>
      <c r="GL214" s="17"/>
      <c r="GM214" s="17"/>
      <c r="GN214" s="17"/>
      <c r="GO214" s="17"/>
      <c r="GP214" s="17"/>
      <c r="GQ214" s="17"/>
      <c r="GR214" s="17"/>
      <c r="GS214" s="17"/>
      <c r="GT214" s="17"/>
      <c r="GU214" s="17"/>
      <c r="GV214" s="17"/>
      <c r="GW214" s="17"/>
      <c r="GX214" s="17"/>
      <c r="GY214" s="17"/>
      <c r="GZ214" s="17"/>
      <c r="HA214" s="17"/>
      <c r="HB214" s="17"/>
      <c r="HC214" s="33"/>
      <c r="HD214" s="17"/>
      <c r="HE214" s="17"/>
      <c r="HF214" s="17"/>
      <c r="HG214" s="17"/>
      <c r="HH214" s="17"/>
      <c r="HI214" s="17"/>
      <c r="HJ214" s="17"/>
      <c r="HK214" s="28"/>
      <c r="HL214" s="28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29" customFormat="1" x14ac:dyDescent="0.4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  <c r="FI215" s="17"/>
      <c r="FJ215" s="17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7"/>
      <c r="FV215" s="17"/>
      <c r="FW215" s="17"/>
      <c r="FX215" s="17"/>
      <c r="FY215" s="17"/>
      <c r="FZ215" s="17"/>
      <c r="GA215" s="17"/>
      <c r="GB215" s="17"/>
      <c r="GC215" s="17"/>
      <c r="GD215" s="17"/>
      <c r="GE215" s="17"/>
      <c r="GF215" s="17"/>
      <c r="GG215" s="17"/>
      <c r="GH215" s="17"/>
      <c r="GI215" s="17"/>
      <c r="GJ215" s="17"/>
      <c r="GK215" s="17"/>
      <c r="GL215" s="17"/>
      <c r="GM215" s="17"/>
      <c r="GN215" s="17"/>
      <c r="GO215" s="17"/>
      <c r="GP215" s="17"/>
      <c r="GQ215" s="17"/>
      <c r="GR215" s="17"/>
      <c r="GS215" s="17"/>
      <c r="GT215" s="17"/>
      <c r="GU215" s="17"/>
      <c r="GV215" s="17"/>
      <c r="GW215" s="17"/>
      <c r="GX215" s="17"/>
      <c r="GY215" s="17"/>
      <c r="GZ215" s="17"/>
      <c r="HA215" s="17"/>
      <c r="HB215" s="17"/>
      <c r="HC215" s="33"/>
      <c r="HD215" s="17"/>
      <c r="HE215" s="17"/>
      <c r="HF215" s="17"/>
      <c r="HG215" s="17"/>
      <c r="HH215" s="17"/>
      <c r="HI215" s="17"/>
      <c r="HJ215" s="17"/>
      <c r="HK215" s="28"/>
      <c r="HL215" s="28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29" customFormat="1" x14ac:dyDescent="0.4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  <c r="GC216" s="17"/>
      <c r="GD216" s="17"/>
      <c r="GE216" s="17"/>
      <c r="GF216" s="17"/>
      <c r="GG216" s="17"/>
      <c r="GH216" s="17"/>
      <c r="GI216" s="17"/>
      <c r="GJ216" s="17"/>
      <c r="GK216" s="17"/>
      <c r="GL216" s="17"/>
      <c r="GM216" s="17"/>
      <c r="GN216" s="17"/>
      <c r="GO216" s="17"/>
      <c r="GP216" s="17"/>
      <c r="GQ216" s="17"/>
      <c r="GR216" s="17"/>
      <c r="GS216" s="17"/>
      <c r="GT216" s="17"/>
      <c r="GU216" s="17"/>
      <c r="GV216" s="17"/>
      <c r="GW216" s="17"/>
      <c r="GX216" s="17"/>
      <c r="GY216" s="17"/>
      <c r="GZ216" s="17"/>
      <c r="HA216" s="17"/>
      <c r="HB216" s="17"/>
      <c r="HC216" s="33"/>
      <c r="HD216" s="17"/>
      <c r="HE216" s="17"/>
      <c r="HF216" s="17"/>
      <c r="HG216" s="17"/>
      <c r="HH216" s="17"/>
      <c r="HI216" s="17"/>
      <c r="HJ216" s="17"/>
      <c r="HK216" s="28"/>
      <c r="HL216" s="28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29" customFormat="1" x14ac:dyDescent="0.4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  <c r="GS217" s="17"/>
      <c r="GT217" s="17"/>
      <c r="GU217" s="17"/>
      <c r="GV217" s="17"/>
      <c r="GW217" s="17"/>
      <c r="GX217" s="17"/>
      <c r="GY217" s="17"/>
      <c r="GZ217" s="17"/>
      <c r="HA217" s="17"/>
      <c r="HB217" s="17"/>
      <c r="HC217" s="33"/>
      <c r="HD217" s="17"/>
      <c r="HE217" s="17"/>
      <c r="HF217" s="17"/>
      <c r="HG217" s="17"/>
      <c r="HH217" s="17"/>
      <c r="HI217" s="17"/>
      <c r="HJ217" s="17"/>
      <c r="HK217" s="28"/>
      <c r="HL217" s="28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29" customFormat="1" x14ac:dyDescent="0.4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  <c r="FI218" s="17"/>
      <c r="FJ218" s="17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7"/>
      <c r="FV218" s="17"/>
      <c r="FW218" s="17"/>
      <c r="FX218" s="17"/>
      <c r="FY218" s="17"/>
      <c r="FZ218" s="17"/>
      <c r="GA218" s="17"/>
      <c r="GB218" s="17"/>
      <c r="GC218" s="17"/>
      <c r="GD218" s="17"/>
      <c r="GE218" s="17"/>
      <c r="GF218" s="17"/>
      <c r="GG218" s="17"/>
      <c r="GH218" s="17"/>
      <c r="GI218" s="17"/>
      <c r="GJ218" s="17"/>
      <c r="GK218" s="17"/>
      <c r="GL218" s="17"/>
      <c r="GM218" s="17"/>
      <c r="GN218" s="17"/>
      <c r="GO218" s="17"/>
      <c r="GP218" s="17"/>
      <c r="GQ218" s="17"/>
      <c r="GR218" s="17"/>
      <c r="GS218" s="17"/>
      <c r="GT218" s="17"/>
      <c r="GU218" s="17"/>
      <c r="GV218" s="17"/>
      <c r="GW218" s="17"/>
      <c r="GX218" s="17"/>
      <c r="GY218" s="17"/>
      <c r="GZ218" s="17"/>
      <c r="HA218" s="17"/>
      <c r="HB218" s="17"/>
      <c r="HC218" s="33"/>
      <c r="HD218" s="17"/>
      <c r="HE218" s="17"/>
      <c r="HF218" s="17"/>
      <c r="HG218" s="17"/>
      <c r="HH218" s="17"/>
      <c r="HI218" s="17"/>
      <c r="HJ218" s="17"/>
      <c r="HK218" s="28"/>
      <c r="HL218" s="28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29" customFormat="1" x14ac:dyDescent="0.4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  <c r="FI219" s="17"/>
      <c r="FJ219" s="17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7"/>
      <c r="FV219" s="17"/>
      <c r="FW219" s="17"/>
      <c r="FX219" s="17"/>
      <c r="FY219" s="17"/>
      <c r="FZ219" s="17"/>
      <c r="GA219" s="17"/>
      <c r="GB219" s="17"/>
      <c r="GC219" s="17"/>
      <c r="GD219" s="17"/>
      <c r="GE219" s="17"/>
      <c r="GF219" s="17"/>
      <c r="GG219" s="17"/>
      <c r="GH219" s="17"/>
      <c r="GI219" s="17"/>
      <c r="GJ219" s="17"/>
      <c r="GK219" s="17"/>
      <c r="GL219" s="17"/>
      <c r="GM219" s="17"/>
      <c r="GN219" s="17"/>
      <c r="GO219" s="17"/>
      <c r="GP219" s="17"/>
      <c r="GQ219" s="17"/>
      <c r="GR219" s="17"/>
      <c r="GS219" s="17"/>
      <c r="GT219" s="17"/>
      <c r="GU219" s="17"/>
      <c r="GV219" s="17"/>
      <c r="GW219" s="17"/>
      <c r="GX219" s="17"/>
      <c r="GY219" s="17"/>
      <c r="GZ219" s="17"/>
      <c r="HA219" s="17"/>
      <c r="HB219" s="17"/>
      <c r="HC219" s="33"/>
      <c r="HD219" s="17"/>
      <c r="HE219" s="17"/>
      <c r="HF219" s="17"/>
      <c r="HG219" s="17"/>
      <c r="HH219" s="17"/>
      <c r="HI219" s="17"/>
      <c r="HJ219" s="17"/>
      <c r="HK219" s="28"/>
      <c r="HL219" s="28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29" customFormat="1" x14ac:dyDescent="0.4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  <c r="FI220" s="17"/>
      <c r="FJ220" s="17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7"/>
      <c r="FV220" s="17"/>
      <c r="FW220" s="17"/>
      <c r="FX220" s="17"/>
      <c r="FY220" s="17"/>
      <c r="FZ220" s="17"/>
      <c r="GA220" s="17"/>
      <c r="GB220" s="17"/>
      <c r="GC220" s="17"/>
      <c r="GD220" s="17"/>
      <c r="GE220" s="17"/>
      <c r="GF220" s="17"/>
      <c r="GG220" s="17"/>
      <c r="GH220" s="17"/>
      <c r="GI220" s="17"/>
      <c r="GJ220" s="17"/>
      <c r="GK220" s="17"/>
      <c r="GL220" s="17"/>
      <c r="GM220" s="17"/>
      <c r="GN220" s="17"/>
      <c r="GO220" s="17"/>
      <c r="GP220" s="17"/>
      <c r="GQ220" s="17"/>
      <c r="GR220" s="17"/>
      <c r="GS220" s="17"/>
      <c r="GT220" s="17"/>
      <c r="GU220" s="17"/>
      <c r="GV220" s="17"/>
      <c r="GW220" s="17"/>
      <c r="GX220" s="17"/>
      <c r="GY220" s="17"/>
      <c r="GZ220" s="17"/>
      <c r="HA220" s="17"/>
      <c r="HB220" s="17"/>
      <c r="HC220" s="33"/>
      <c r="HD220" s="17"/>
      <c r="HE220" s="17"/>
      <c r="HF220" s="17"/>
      <c r="HG220" s="17"/>
      <c r="HH220" s="17"/>
      <c r="HI220" s="17"/>
      <c r="HJ220" s="17"/>
      <c r="HK220" s="28"/>
      <c r="HL220" s="28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29" customFormat="1" x14ac:dyDescent="0.4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  <c r="GC221" s="17"/>
      <c r="GD221" s="17"/>
      <c r="GE221" s="17"/>
      <c r="GF221" s="17"/>
      <c r="GG221" s="17"/>
      <c r="GH221" s="17"/>
      <c r="GI221" s="17"/>
      <c r="GJ221" s="17"/>
      <c r="GK221" s="17"/>
      <c r="GL221" s="17"/>
      <c r="GM221" s="17"/>
      <c r="GN221" s="17"/>
      <c r="GO221" s="17"/>
      <c r="GP221" s="17"/>
      <c r="GQ221" s="17"/>
      <c r="GR221" s="17"/>
      <c r="GS221" s="17"/>
      <c r="GT221" s="17"/>
      <c r="GU221" s="17"/>
      <c r="GV221" s="17"/>
      <c r="GW221" s="17"/>
      <c r="GX221" s="17"/>
      <c r="GY221" s="17"/>
      <c r="GZ221" s="17"/>
      <c r="HA221" s="17"/>
      <c r="HB221" s="17"/>
      <c r="HC221" s="33"/>
      <c r="HD221" s="17"/>
      <c r="HE221" s="17"/>
      <c r="HF221" s="17"/>
      <c r="HG221" s="17"/>
      <c r="HH221" s="17"/>
      <c r="HI221" s="17"/>
      <c r="HJ221" s="17"/>
      <c r="HK221" s="28"/>
      <c r="HL221" s="28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29" customFormat="1" x14ac:dyDescent="0.4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  <c r="GS222" s="17"/>
      <c r="GT222" s="17"/>
      <c r="GU222" s="17"/>
      <c r="GV222" s="17"/>
      <c r="GW222" s="17"/>
      <c r="GX222" s="17"/>
      <c r="GY222" s="17"/>
      <c r="GZ222" s="17"/>
      <c r="HA222" s="17"/>
      <c r="HB222" s="17"/>
      <c r="HC222" s="33"/>
      <c r="HD222" s="17"/>
      <c r="HE222" s="17"/>
      <c r="HF222" s="17"/>
      <c r="HG222" s="17"/>
      <c r="HH222" s="17"/>
      <c r="HI222" s="17"/>
      <c r="HJ222" s="17"/>
      <c r="HK222" s="28"/>
      <c r="HL222" s="28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29" customFormat="1" x14ac:dyDescent="0.4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  <c r="FI223" s="17"/>
      <c r="FJ223" s="17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7"/>
      <c r="FV223" s="17"/>
      <c r="FW223" s="17"/>
      <c r="FX223" s="17"/>
      <c r="FY223" s="17"/>
      <c r="FZ223" s="17"/>
      <c r="GA223" s="17"/>
      <c r="GB223" s="17"/>
      <c r="GC223" s="17"/>
      <c r="GD223" s="17"/>
      <c r="GE223" s="17"/>
      <c r="GF223" s="17"/>
      <c r="GG223" s="17"/>
      <c r="GH223" s="17"/>
      <c r="GI223" s="17"/>
      <c r="GJ223" s="17"/>
      <c r="GK223" s="17"/>
      <c r="GL223" s="17"/>
      <c r="GM223" s="17"/>
      <c r="GN223" s="17"/>
      <c r="GO223" s="17"/>
      <c r="GP223" s="17"/>
      <c r="GQ223" s="17"/>
      <c r="GR223" s="17"/>
      <c r="GS223" s="17"/>
      <c r="GT223" s="17"/>
      <c r="GU223" s="17"/>
      <c r="GV223" s="17"/>
      <c r="GW223" s="17"/>
      <c r="GX223" s="17"/>
      <c r="GY223" s="17"/>
      <c r="GZ223" s="17"/>
      <c r="HA223" s="17"/>
      <c r="HB223" s="17"/>
      <c r="HC223" s="33"/>
      <c r="HD223" s="17"/>
      <c r="HE223" s="17"/>
      <c r="HF223" s="17"/>
      <c r="HG223" s="17"/>
      <c r="HH223" s="17"/>
      <c r="HI223" s="17"/>
      <c r="HJ223" s="17"/>
      <c r="HK223" s="28"/>
      <c r="HL223" s="28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29" customFormat="1" x14ac:dyDescent="0.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  <c r="FI224" s="17"/>
      <c r="FJ224" s="17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7"/>
      <c r="FV224" s="17"/>
      <c r="FW224" s="17"/>
      <c r="FX224" s="17"/>
      <c r="FY224" s="17"/>
      <c r="FZ224" s="17"/>
      <c r="GA224" s="17"/>
      <c r="GB224" s="17"/>
      <c r="GC224" s="17"/>
      <c r="GD224" s="17"/>
      <c r="GE224" s="17"/>
      <c r="GF224" s="17"/>
      <c r="GG224" s="17"/>
      <c r="GH224" s="17"/>
      <c r="GI224" s="17"/>
      <c r="GJ224" s="17"/>
      <c r="GK224" s="17"/>
      <c r="GL224" s="17"/>
      <c r="GM224" s="17"/>
      <c r="GN224" s="17"/>
      <c r="GO224" s="17"/>
      <c r="GP224" s="17"/>
      <c r="GQ224" s="17"/>
      <c r="GR224" s="17"/>
      <c r="GS224" s="17"/>
      <c r="GT224" s="17"/>
      <c r="GU224" s="17"/>
      <c r="GV224" s="17"/>
      <c r="GW224" s="17"/>
      <c r="GX224" s="17"/>
      <c r="GY224" s="17"/>
      <c r="GZ224" s="17"/>
      <c r="HA224" s="17"/>
      <c r="HB224" s="17"/>
      <c r="HC224" s="33"/>
      <c r="HD224" s="17"/>
      <c r="HE224" s="17"/>
      <c r="HF224" s="17"/>
      <c r="HG224" s="17"/>
      <c r="HH224" s="17"/>
      <c r="HI224" s="17"/>
      <c r="HJ224" s="17"/>
      <c r="HK224" s="28"/>
      <c r="HL224" s="28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29" customFormat="1" x14ac:dyDescent="0.4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  <c r="FI225" s="17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7"/>
      <c r="FV225" s="17"/>
      <c r="FW225" s="17"/>
      <c r="FX225" s="17"/>
      <c r="FY225" s="17"/>
      <c r="FZ225" s="17"/>
      <c r="GA225" s="17"/>
      <c r="GB225" s="17"/>
      <c r="GC225" s="17"/>
      <c r="GD225" s="17"/>
      <c r="GE225" s="17"/>
      <c r="GF225" s="17"/>
      <c r="GG225" s="17"/>
      <c r="GH225" s="17"/>
      <c r="GI225" s="17"/>
      <c r="GJ225" s="17"/>
      <c r="GK225" s="17"/>
      <c r="GL225" s="17"/>
      <c r="GM225" s="17"/>
      <c r="GN225" s="17"/>
      <c r="GO225" s="17"/>
      <c r="GP225" s="17"/>
      <c r="GQ225" s="17"/>
      <c r="GR225" s="17"/>
      <c r="GS225" s="17"/>
      <c r="GT225" s="17"/>
      <c r="GU225" s="17"/>
      <c r="GV225" s="17"/>
      <c r="GW225" s="17"/>
      <c r="GX225" s="17"/>
      <c r="GY225" s="17"/>
      <c r="GZ225" s="17"/>
      <c r="HA225" s="17"/>
      <c r="HB225" s="17"/>
      <c r="HC225" s="33"/>
      <c r="HD225" s="17"/>
      <c r="HE225" s="17"/>
      <c r="HF225" s="17"/>
      <c r="HG225" s="17"/>
      <c r="HH225" s="17"/>
      <c r="HI225" s="17"/>
      <c r="HJ225" s="17"/>
      <c r="HK225" s="28"/>
      <c r="HL225" s="28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s="29" customFormat="1" x14ac:dyDescent="0.4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  <c r="GC226" s="17"/>
      <c r="GD226" s="17"/>
      <c r="GE226" s="17"/>
      <c r="GF226" s="17"/>
      <c r="GG226" s="17"/>
      <c r="GH226" s="17"/>
      <c r="GI226" s="17"/>
      <c r="GJ226" s="17"/>
      <c r="GK226" s="17"/>
      <c r="GL226" s="17"/>
      <c r="GM226" s="17"/>
      <c r="GN226" s="17"/>
      <c r="GO226" s="17"/>
      <c r="GP226" s="17"/>
      <c r="GQ226" s="17"/>
      <c r="GR226" s="17"/>
      <c r="GS226" s="17"/>
      <c r="GT226" s="17"/>
      <c r="GU226" s="17"/>
      <c r="GV226" s="17"/>
      <c r="GW226" s="17"/>
      <c r="GX226" s="17"/>
      <c r="GY226" s="17"/>
      <c r="GZ226" s="17"/>
      <c r="HA226" s="17"/>
      <c r="HB226" s="17"/>
      <c r="HC226" s="33"/>
      <c r="HD226" s="17"/>
      <c r="HE226" s="17"/>
      <c r="HF226" s="17"/>
      <c r="HG226" s="17"/>
      <c r="HH226" s="17"/>
      <c r="HI226" s="17"/>
      <c r="HJ226" s="17"/>
      <c r="HK226" s="28"/>
      <c r="HL226" s="28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s="29" customFormat="1" x14ac:dyDescent="0.4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33"/>
      <c r="HD227" s="17"/>
      <c r="HE227" s="17"/>
      <c r="HF227" s="17"/>
      <c r="HG227" s="17"/>
      <c r="HH227" s="17"/>
      <c r="HI227" s="17"/>
      <c r="HJ227" s="17"/>
      <c r="HK227" s="28"/>
      <c r="HL227" s="28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29" customFormat="1" x14ac:dyDescent="0.4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33"/>
      <c r="HD228" s="17"/>
      <c r="HE228" s="17"/>
      <c r="HF228" s="17"/>
      <c r="HG228" s="17"/>
      <c r="HH228" s="17"/>
      <c r="HI228" s="17"/>
      <c r="HJ228" s="17"/>
      <c r="HK228" s="28"/>
      <c r="HL228" s="28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29" customFormat="1" x14ac:dyDescent="0.4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33"/>
      <c r="HD229" s="17"/>
      <c r="HE229" s="17"/>
      <c r="HF229" s="17"/>
      <c r="HG229" s="17"/>
      <c r="HH229" s="17"/>
      <c r="HI229" s="17"/>
      <c r="HJ229" s="17"/>
      <c r="HK229" s="28"/>
      <c r="HL229" s="28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29" customFormat="1" x14ac:dyDescent="0.4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33"/>
      <c r="HD230" s="17"/>
      <c r="HE230" s="17"/>
      <c r="HF230" s="17"/>
      <c r="HG230" s="17"/>
      <c r="HH230" s="17"/>
      <c r="HI230" s="17"/>
      <c r="HJ230" s="17"/>
      <c r="HK230" s="28"/>
      <c r="HL230" s="28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29" customFormat="1" x14ac:dyDescent="0.4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33"/>
      <c r="HD231" s="17"/>
      <c r="HE231" s="17"/>
      <c r="HF231" s="17"/>
      <c r="HG231" s="17"/>
      <c r="HH231" s="17"/>
      <c r="HI231" s="17"/>
      <c r="HJ231" s="17"/>
      <c r="HK231" s="28"/>
      <c r="HL231" s="28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29" customFormat="1" x14ac:dyDescent="0.4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33"/>
      <c r="HD232" s="17"/>
      <c r="HE232" s="17"/>
      <c r="HF232" s="17"/>
      <c r="HG232" s="17"/>
      <c r="HH232" s="17"/>
      <c r="HI232" s="17"/>
      <c r="HJ232" s="17"/>
      <c r="HK232" s="28"/>
      <c r="HL232" s="28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29" customFormat="1" x14ac:dyDescent="0.4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33"/>
      <c r="HD233" s="17"/>
      <c r="HE233" s="17"/>
      <c r="HF233" s="17"/>
      <c r="HG233" s="17"/>
      <c r="HH233" s="17"/>
      <c r="HI233" s="17"/>
      <c r="HJ233" s="17"/>
      <c r="HK233" s="28"/>
      <c r="HL233" s="28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29" customFormat="1" x14ac:dyDescent="0.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33"/>
      <c r="HD234" s="17"/>
      <c r="HE234" s="17"/>
      <c r="HF234" s="17"/>
      <c r="HG234" s="17"/>
      <c r="HH234" s="17"/>
      <c r="HI234" s="17"/>
      <c r="HJ234" s="17"/>
      <c r="HK234" s="28"/>
      <c r="HL234" s="28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29" customFormat="1" x14ac:dyDescent="0.4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  <c r="FI235" s="17"/>
      <c r="FJ235" s="17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7"/>
      <c r="FV235" s="17"/>
      <c r="FW235" s="17"/>
      <c r="FX235" s="17"/>
      <c r="FY235" s="17"/>
      <c r="FZ235" s="17"/>
      <c r="GA235" s="17"/>
      <c r="GB235" s="17"/>
      <c r="GC235" s="17"/>
      <c r="GD235" s="17"/>
      <c r="GE235" s="17"/>
      <c r="GF235" s="17"/>
      <c r="GG235" s="17"/>
      <c r="GH235" s="17"/>
      <c r="GI235" s="17"/>
      <c r="GJ235" s="17"/>
      <c r="GK235" s="17"/>
      <c r="GL235" s="17"/>
      <c r="GM235" s="17"/>
      <c r="GN235" s="17"/>
      <c r="GO235" s="17"/>
      <c r="GP235" s="17"/>
      <c r="GQ235" s="17"/>
      <c r="GR235" s="17"/>
      <c r="GS235" s="17"/>
      <c r="GT235" s="17"/>
      <c r="GU235" s="17"/>
      <c r="GV235" s="17"/>
      <c r="GW235" s="17"/>
      <c r="GX235" s="17"/>
      <c r="GY235" s="17"/>
      <c r="GZ235" s="17"/>
      <c r="HA235" s="17"/>
      <c r="HB235" s="17"/>
      <c r="HC235" s="33"/>
      <c r="HD235" s="17"/>
      <c r="HE235" s="17"/>
      <c r="HF235" s="17"/>
      <c r="HG235" s="17"/>
      <c r="HH235" s="17"/>
      <c r="HI235" s="17"/>
      <c r="HJ235" s="17"/>
      <c r="HK235" s="28"/>
      <c r="HL235" s="28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29" customFormat="1" x14ac:dyDescent="0.4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  <c r="GC236" s="17"/>
      <c r="GD236" s="17"/>
      <c r="GE236" s="17"/>
      <c r="GF236" s="17"/>
      <c r="GG236" s="17"/>
      <c r="GH236" s="17"/>
      <c r="GI236" s="17"/>
      <c r="GJ236" s="17"/>
      <c r="GK236" s="17"/>
      <c r="GL236" s="17"/>
      <c r="GM236" s="17"/>
      <c r="GN236" s="17"/>
      <c r="GO236" s="17"/>
      <c r="GP236" s="17"/>
      <c r="GQ236" s="17"/>
      <c r="GR236" s="17"/>
      <c r="GS236" s="17"/>
      <c r="GT236" s="17"/>
      <c r="GU236" s="17"/>
      <c r="GV236" s="17"/>
      <c r="GW236" s="17"/>
      <c r="GX236" s="17"/>
      <c r="GY236" s="17"/>
      <c r="GZ236" s="17"/>
      <c r="HA236" s="17"/>
      <c r="HB236" s="17"/>
      <c r="HC236" s="33"/>
      <c r="HD236" s="17"/>
      <c r="HE236" s="17"/>
      <c r="HF236" s="17"/>
      <c r="HG236" s="17"/>
      <c r="HH236" s="17"/>
      <c r="HI236" s="17"/>
      <c r="HJ236" s="17"/>
      <c r="HK236" s="28"/>
      <c r="HL236" s="28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29" customFormat="1" x14ac:dyDescent="0.4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  <c r="GS237" s="17"/>
      <c r="GT237" s="17"/>
      <c r="GU237" s="17"/>
      <c r="GV237" s="17"/>
      <c r="GW237" s="17"/>
      <c r="GX237" s="17"/>
      <c r="GY237" s="17"/>
      <c r="GZ237" s="17"/>
      <c r="HA237" s="17"/>
      <c r="HB237" s="17"/>
      <c r="HC237" s="33"/>
      <c r="HD237" s="17"/>
      <c r="HE237" s="17"/>
      <c r="HF237" s="17"/>
      <c r="HG237" s="17"/>
      <c r="HH237" s="17"/>
      <c r="HI237" s="17"/>
      <c r="HJ237" s="17"/>
      <c r="HK237" s="28"/>
      <c r="HL237" s="28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29" customFormat="1" x14ac:dyDescent="0.4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  <c r="FI238" s="17"/>
      <c r="FJ238" s="17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7"/>
      <c r="FV238" s="17"/>
      <c r="FW238" s="17"/>
      <c r="FX238" s="17"/>
      <c r="FY238" s="17"/>
      <c r="FZ238" s="17"/>
      <c r="GA238" s="17"/>
      <c r="GB238" s="17"/>
      <c r="GC238" s="17"/>
      <c r="GD238" s="17"/>
      <c r="GE238" s="17"/>
      <c r="GF238" s="17"/>
      <c r="GG238" s="17"/>
      <c r="GH238" s="17"/>
      <c r="GI238" s="17"/>
      <c r="GJ238" s="17"/>
      <c r="GK238" s="17"/>
      <c r="GL238" s="17"/>
      <c r="GM238" s="17"/>
      <c r="GN238" s="17"/>
      <c r="GO238" s="17"/>
      <c r="GP238" s="17"/>
      <c r="GQ238" s="17"/>
      <c r="GR238" s="17"/>
      <c r="GS238" s="17"/>
      <c r="GT238" s="17"/>
      <c r="GU238" s="17"/>
      <c r="GV238" s="17"/>
      <c r="GW238" s="17"/>
      <c r="GX238" s="17"/>
      <c r="GY238" s="17"/>
      <c r="GZ238" s="17"/>
      <c r="HA238" s="17"/>
      <c r="HB238" s="17"/>
      <c r="HC238" s="33"/>
      <c r="HD238" s="17"/>
      <c r="HE238" s="17"/>
      <c r="HF238" s="17"/>
      <c r="HG238" s="17"/>
      <c r="HH238" s="17"/>
      <c r="HI238" s="17"/>
      <c r="HJ238" s="17"/>
      <c r="HK238" s="28"/>
      <c r="HL238" s="28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29" customFormat="1" x14ac:dyDescent="0.4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  <c r="FI239" s="17"/>
      <c r="FJ239" s="17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7"/>
      <c r="FV239" s="17"/>
      <c r="FW239" s="17"/>
      <c r="FX239" s="17"/>
      <c r="FY239" s="17"/>
      <c r="FZ239" s="17"/>
      <c r="GA239" s="17"/>
      <c r="GB239" s="17"/>
      <c r="GC239" s="17"/>
      <c r="GD239" s="17"/>
      <c r="GE239" s="17"/>
      <c r="GF239" s="17"/>
      <c r="GG239" s="17"/>
      <c r="GH239" s="17"/>
      <c r="GI239" s="17"/>
      <c r="GJ239" s="17"/>
      <c r="GK239" s="17"/>
      <c r="GL239" s="17"/>
      <c r="GM239" s="17"/>
      <c r="GN239" s="17"/>
      <c r="GO239" s="17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7"/>
      <c r="HA239" s="17"/>
      <c r="HB239" s="17"/>
      <c r="HC239" s="33"/>
      <c r="HD239" s="17"/>
      <c r="HE239" s="17"/>
      <c r="HF239" s="17"/>
      <c r="HG239" s="17"/>
      <c r="HH239" s="17"/>
      <c r="HI239" s="17"/>
      <c r="HJ239" s="17"/>
      <c r="HK239" s="28"/>
      <c r="HL239" s="28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29" customFormat="1" x14ac:dyDescent="0.4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  <c r="FI240" s="17"/>
      <c r="FJ240" s="17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7"/>
      <c r="FV240" s="17"/>
      <c r="FW240" s="17"/>
      <c r="FX240" s="17"/>
      <c r="FY240" s="17"/>
      <c r="FZ240" s="17"/>
      <c r="GA240" s="17"/>
      <c r="GB240" s="17"/>
      <c r="GC240" s="17"/>
      <c r="GD240" s="17"/>
      <c r="GE240" s="17"/>
      <c r="GF240" s="17"/>
      <c r="GG240" s="17"/>
      <c r="GH240" s="17"/>
      <c r="GI240" s="17"/>
      <c r="GJ240" s="17"/>
      <c r="GK240" s="17"/>
      <c r="GL240" s="17"/>
      <c r="GM240" s="17"/>
      <c r="GN240" s="17"/>
      <c r="GO240" s="17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7"/>
      <c r="HA240" s="17"/>
      <c r="HB240" s="17"/>
      <c r="HC240" s="33"/>
      <c r="HD240" s="17"/>
      <c r="HE240" s="17"/>
      <c r="HF240" s="17"/>
      <c r="HG240" s="17"/>
      <c r="HH240" s="17"/>
      <c r="HI240" s="17"/>
      <c r="HJ240" s="17"/>
      <c r="HK240" s="28"/>
      <c r="HL240" s="28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29" customFormat="1" x14ac:dyDescent="0.4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  <c r="GC241" s="17"/>
      <c r="GD241" s="17"/>
      <c r="GE241" s="17"/>
      <c r="GF241" s="17"/>
      <c r="GG241" s="17"/>
      <c r="GH241" s="17"/>
      <c r="GI241" s="17"/>
      <c r="GJ241" s="17"/>
      <c r="GK241" s="17"/>
      <c r="GL241" s="17"/>
      <c r="GM241" s="17"/>
      <c r="GN241" s="17"/>
      <c r="GO241" s="17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7"/>
      <c r="HA241" s="17"/>
      <c r="HB241" s="17"/>
      <c r="HC241" s="33"/>
      <c r="HD241" s="17"/>
      <c r="HE241" s="17"/>
      <c r="HF241" s="17"/>
      <c r="HG241" s="17"/>
      <c r="HH241" s="17"/>
      <c r="HI241" s="17"/>
      <c r="HJ241" s="17"/>
      <c r="HK241" s="28"/>
      <c r="HL241" s="28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29" customFormat="1" x14ac:dyDescent="0.4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7"/>
      <c r="HA242" s="17"/>
      <c r="HB242" s="17"/>
      <c r="HC242" s="33"/>
      <c r="HD242" s="17"/>
      <c r="HE242" s="17"/>
      <c r="HF242" s="17"/>
      <c r="HG242" s="17"/>
      <c r="HH242" s="17"/>
      <c r="HI242" s="17"/>
      <c r="HJ242" s="17"/>
      <c r="HK242" s="28"/>
      <c r="HL242" s="28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29" customFormat="1" x14ac:dyDescent="0.4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  <c r="FI243" s="17"/>
      <c r="FJ243" s="17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7"/>
      <c r="FV243" s="17"/>
      <c r="FW243" s="17"/>
      <c r="FX243" s="17"/>
      <c r="FY243" s="17"/>
      <c r="FZ243" s="17"/>
      <c r="GA243" s="17"/>
      <c r="GB243" s="17"/>
      <c r="GC243" s="17"/>
      <c r="GD243" s="17"/>
      <c r="GE243" s="17"/>
      <c r="GF243" s="17"/>
      <c r="GG243" s="17"/>
      <c r="GH243" s="17"/>
      <c r="GI243" s="17"/>
      <c r="GJ243" s="17"/>
      <c r="GK243" s="17"/>
      <c r="GL243" s="17"/>
      <c r="GM243" s="17"/>
      <c r="GN243" s="17"/>
      <c r="GO243" s="17"/>
      <c r="GP243" s="17"/>
      <c r="GQ243" s="17"/>
      <c r="GR243" s="17"/>
      <c r="GS243" s="17"/>
      <c r="GT243" s="17"/>
      <c r="GU243" s="17"/>
      <c r="GV243" s="17"/>
      <c r="GW243" s="17"/>
      <c r="GX243" s="17"/>
      <c r="GY243" s="17"/>
      <c r="GZ243" s="17"/>
      <c r="HA243" s="17"/>
      <c r="HB243" s="17"/>
      <c r="HC243" s="33"/>
      <c r="HD243" s="17"/>
      <c r="HE243" s="17"/>
      <c r="HF243" s="17"/>
      <c r="HG243" s="17"/>
      <c r="HH243" s="17"/>
      <c r="HI243" s="17"/>
      <c r="HJ243" s="17"/>
      <c r="HK243" s="28"/>
      <c r="HL243" s="28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29" customFormat="1" x14ac:dyDescent="0.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  <c r="FI244" s="17"/>
      <c r="FJ244" s="17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7"/>
      <c r="FV244" s="17"/>
      <c r="FW244" s="17"/>
      <c r="FX244" s="17"/>
      <c r="FY244" s="17"/>
      <c r="FZ244" s="17"/>
      <c r="GA244" s="17"/>
      <c r="GB244" s="17"/>
      <c r="GC244" s="17"/>
      <c r="GD244" s="17"/>
      <c r="GE244" s="17"/>
      <c r="GF244" s="17"/>
      <c r="GG244" s="17"/>
      <c r="GH244" s="17"/>
      <c r="GI244" s="17"/>
      <c r="GJ244" s="17"/>
      <c r="GK244" s="17"/>
      <c r="GL244" s="17"/>
      <c r="GM244" s="17"/>
      <c r="GN244" s="17"/>
      <c r="GO244" s="17"/>
      <c r="GP244" s="17"/>
      <c r="GQ244" s="17"/>
      <c r="GR244" s="17"/>
      <c r="GS244" s="17"/>
      <c r="GT244" s="17"/>
      <c r="GU244" s="17"/>
      <c r="GV244" s="17"/>
      <c r="GW244" s="17"/>
      <c r="GX244" s="17"/>
      <c r="GY244" s="17"/>
      <c r="GZ244" s="17"/>
      <c r="HA244" s="17"/>
      <c r="HB244" s="17"/>
      <c r="HC244" s="33"/>
      <c r="HD244" s="17"/>
      <c r="HE244" s="17"/>
      <c r="HF244" s="17"/>
      <c r="HG244" s="17"/>
      <c r="HH244" s="17"/>
      <c r="HI244" s="17"/>
      <c r="HJ244" s="17"/>
      <c r="HK244" s="28"/>
      <c r="HL244" s="28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29" customFormat="1" x14ac:dyDescent="0.4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  <c r="FI245" s="17"/>
      <c r="FJ245" s="17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7"/>
      <c r="FV245" s="17"/>
      <c r="FW245" s="17"/>
      <c r="FX245" s="17"/>
      <c r="FY245" s="17"/>
      <c r="FZ245" s="17"/>
      <c r="GA245" s="17"/>
      <c r="GB245" s="17"/>
      <c r="GC245" s="17"/>
      <c r="GD245" s="17"/>
      <c r="GE245" s="17"/>
      <c r="GF245" s="17"/>
      <c r="GG245" s="17"/>
      <c r="GH245" s="17"/>
      <c r="GI245" s="17"/>
      <c r="GJ245" s="17"/>
      <c r="GK245" s="17"/>
      <c r="GL245" s="17"/>
      <c r="GM245" s="17"/>
      <c r="GN245" s="17"/>
      <c r="GO245" s="17"/>
      <c r="GP245" s="17"/>
      <c r="GQ245" s="17"/>
      <c r="GR245" s="17"/>
      <c r="GS245" s="17"/>
      <c r="GT245" s="17"/>
      <c r="GU245" s="17"/>
      <c r="GV245" s="17"/>
      <c r="GW245" s="17"/>
      <c r="GX245" s="17"/>
      <c r="GY245" s="17"/>
      <c r="GZ245" s="17"/>
      <c r="HA245" s="17"/>
      <c r="HB245" s="17"/>
      <c r="HC245" s="33"/>
      <c r="HD245" s="17"/>
      <c r="HE245" s="17"/>
      <c r="HF245" s="17"/>
      <c r="HG245" s="17"/>
      <c r="HH245" s="17"/>
      <c r="HI245" s="17"/>
      <c r="HJ245" s="17"/>
      <c r="HK245" s="28"/>
      <c r="HL245" s="28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29" customFormat="1" x14ac:dyDescent="0.4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  <c r="GC246" s="17"/>
      <c r="GD246" s="17"/>
      <c r="GE246" s="17"/>
      <c r="GF246" s="17"/>
      <c r="GG246" s="17"/>
      <c r="GH246" s="17"/>
      <c r="GI246" s="17"/>
      <c r="GJ246" s="17"/>
      <c r="GK246" s="17"/>
      <c r="GL246" s="17"/>
      <c r="GM246" s="17"/>
      <c r="GN246" s="17"/>
      <c r="GO246" s="17"/>
      <c r="GP246" s="17"/>
      <c r="GQ246" s="17"/>
      <c r="GR246" s="17"/>
      <c r="GS246" s="17"/>
      <c r="GT246" s="17"/>
      <c r="GU246" s="17"/>
      <c r="GV246" s="17"/>
      <c r="GW246" s="17"/>
      <c r="GX246" s="17"/>
      <c r="GY246" s="17"/>
      <c r="GZ246" s="17"/>
      <c r="HA246" s="17"/>
      <c r="HB246" s="17"/>
      <c r="HC246" s="33"/>
      <c r="HD246" s="17"/>
      <c r="HE246" s="17"/>
      <c r="HF246" s="17"/>
      <c r="HG246" s="17"/>
      <c r="HH246" s="17"/>
      <c r="HI246" s="17"/>
      <c r="HJ246" s="17"/>
      <c r="HK246" s="28"/>
      <c r="HL246" s="28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s="29" customFormat="1" x14ac:dyDescent="0.4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  <c r="GS247" s="17"/>
      <c r="GT247" s="17"/>
      <c r="GU247" s="17"/>
      <c r="GV247" s="17"/>
      <c r="GW247" s="17"/>
      <c r="GX247" s="17"/>
      <c r="GY247" s="17"/>
      <c r="GZ247" s="17"/>
      <c r="HA247" s="17"/>
      <c r="HB247" s="17"/>
      <c r="HC247" s="33"/>
      <c r="HD247" s="17"/>
      <c r="HE247" s="17"/>
      <c r="HF247" s="17"/>
      <c r="HG247" s="17"/>
      <c r="HH247" s="17"/>
      <c r="HI247" s="17"/>
      <c r="HJ247" s="17"/>
      <c r="HK247" s="28"/>
      <c r="HL247" s="28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s="29" customFormat="1" x14ac:dyDescent="0.4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  <c r="FI248" s="17"/>
      <c r="FJ248" s="17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7"/>
      <c r="FV248" s="17"/>
      <c r="FW248" s="17"/>
      <c r="FX248" s="17"/>
      <c r="FY248" s="17"/>
      <c r="FZ248" s="17"/>
      <c r="GA248" s="17"/>
      <c r="GB248" s="17"/>
      <c r="GC248" s="17"/>
      <c r="GD248" s="17"/>
      <c r="GE248" s="17"/>
      <c r="GF248" s="17"/>
      <c r="GG248" s="17"/>
      <c r="GH248" s="17"/>
      <c r="GI248" s="17"/>
      <c r="GJ248" s="17"/>
      <c r="GK248" s="17"/>
      <c r="GL248" s="17"/>
      <c r="GM248" s="17"/>
      <c r="GN248" s="17"/>
      <c r="GO248" s="17"/>
      <c r="GP248" s="17"/>
      <c r="GQ248" s="17"/>
      <c r="GR248" s="17"/>
      <c r="GS248" s="17"/>
      <c r="GT248" s="17"/>
      <c r="GU248" s="17"/>
      <c r="GV248" s="17"/>
      <c r="GW248" s="17"/>
      <c r="GX248" s="17"/>
      <c r="GY248" s="17"/>
      <c r="GZ248" s="17"/>
      <c r="HA248" s="17"/>
      <c r="HB248" s="17"/>
      <c r="HC248" s="33"/>
      <c r="HD248" s="17"/>
      <c r="HE248" s="17"/>
      <c r="HF248" s="17"/>
      <c r="HG248" s="17"/>
      <c r="HH248" s="17"/>
      <c r="HI248" s="17"/>
      <c r="HJ248" s="17"/>
      <c r="HK248" s="28"/>
      <c r="HL248" s="28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s="29" customFormat="1" x14ac:dyDescent="0.4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  <c r="FI249" s="17"/>
      <c r="FJ249" s="17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7"/>
      <c r="FV249" s="17"/>
      <c r="FW249" s="17"/>
      <c r="FX249" s="17"/>
      <c r="FY249" s="17"/>
      <c r="FZ249" s="17"/>
      <c r="GA249" s="17"/>
      <c r="GB249" s="17"/>
      <c r="GC249" s="17"/>
      <c r="GD249" s="17"/>
      <c r="GE249" s="17"/>
      <c r="GF249" s="17"/>
      <c r="GG249" s="17"/>
      <c r="GH249" s="17"/>
      <c r="GI249" s="17"/>
      <c r="GJ249" s="17"/>
      <c r="GK249" s="17"/>
      <c r="GL249" s="17"/>
      <c r="GM249" s="17"/>
      <c r="GN249" s="17"/>
      <c r="GO249" s="17"/>
      <c r="GP249" s="17"/>
      <c r="GQ249" s="17"/>
      <c r="GR249" s="17"/>
      <c r="GS249" s="17"/>
      <c r="GT249" s="17"/>
      <c r="GU249" s="17"/>
      <c r="GV249" s="17"/>
      <c r="GW249" s="17"/>
      <c r="GX249" s="17"/>
      <c r="GY249" s="17"/>
      <c r="GZ249" s="17"/>
      <c r="HA249" s="17"/>
      <c r="HB249" s="17"/>
      <c r="HC249" s="33"/>
      <c r="HD249" s="17"/>
      <c r="HE249" s="17"/>
      <c r="HF249" s="17"/>
      <c r="HG249" s="17"/>
      <c r="HH249" s="17"/>
      <c r="HI249" s="17"/>
      <c r="HJ249" s="17"/>
      <c r="HK249" s="28"/>
      <c r="HL249" s="28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s="29" customFormat="1" x14ac:dyDescent="0.4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  <c r="FI250" s="17"/>
      <c r="FJ250" s="17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7"/>
      <c r="FV250" s="17"/>
      <c r="FW250" s="17"/>
      <c r="FX250" s="17"/>
      <c r="FY250" s="17"/>
      <c r="FZ250" s="17"/>
      <c r="GA250" s="17"/>
      <c r="GB250" s="17"/>
      <c r="GC250" s="17"/>
      <c r="GD250" s="17"/>
      <c r="GE250" s="17"/>
      <c r="GF250" s="17"/>
      <c r="GG250" s="17"/>
      <c r="GH250" s="17"/>
      <c r="GI250" s="17"/>
      <c r="GJ250" s="17"/>
      <c r="GK250" s="17"/>
      <c r="GL250" s="17"/>
      <c r="GM250" s="17"/>
      <c r="GN250" s="17"/>
      <c r="GO250" s="17"/>
      <c r="GP250" s="17"/>
      <c r="GQ250" s="17"/>
      <c r="GR250" s="17"/>
      <c r="GS250" s="17"/>
      <c r="GT250" s="17"/>
      <c r="GU250" s="17"/>
      <c r="GV250" s="17"/>
      <c r="GW250" s="17"/>
      <c r="GX250" s="17"/>
      <c r="GY250" s="17"/>
      <c r="GZ250" s="17"/>
      <c r="HA250" s="17"/>
      <c r="HB250" s="17"/>
      <c r="HC250" s="33"/>
      <c r="HD250" s="17"/>
      <c r="HE250" s="17"/>
      <c r="HF250" s="17"/>
      <c r="HG250" s="17"/>
      <c r="HH250" s="17"/>
      <c r="HI250" s="17"/>
      <c r="HJ250" s="17"/>
      <c r="HK250" s="28"/>
      <c r="HL250" s="28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29" customFormat="1" x14ac:dyDescent="0.4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  <c r="GC251" s="17"/>
      <c r="GD251" s="17"/>
      <c r="GE251" s="17"/>
      <c r="GF251" s="17"/>
      <c r="GG251" s="17"/>
      <c r="GH251" s="17"/>
      <c r="GI251" s="17"/>
      <c r="GJ251" s="17"/>
      <c r="GK251" s="17"/>
      <c r="GL251" s="17"/>
      <c r="GM251" s="17"/>
      <c r="GN251" s="17"/>
      <c r="GO251" s="17"/>
      <c r="GP251" s="17"/>
      <c r="GQ251" s="17"/>
      <c r="GR251" s="17"/>
      <c r="GS251" s="17"/>
      <c r="GT251" s="17"/>
      <c r="GU251" s="17"/>
      <c r="GV251" s="17"/>
      <c r="GW251" s="17"/>
      <c r="GX251" s="17"/>
      <c r="GY251" s="17"/>
      <c r="GZ251" s="17"/>
      <c r="HA251" s="17"/>
      <c r="HB251" s="17"/>
      <c r="HC251" s="33"/>
      <c r="HD251" s="17"/>
      <c r="HE251" s="17"/>
      <c r="HF251" s="17"/>
      <c r="HG251" s="17"/>
      <c r="HH251" s="17"/>
      <c r="HI251" s="17"/>
      <c r="HJ251" s="17"/>
      <c r="HK251" s="28"/>
      <c r="HL251" s="28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29" customFormat="1" x14ac:dyDescent="0.4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  <c r="GS252" s="17"/>
      <c r="GT252" s="17"/>
      <c r="GU252" s="17"/>
      <c r="GV252" s="17"/>
      <c r="GW252" s="17"/>
      <c r="GX252" s="17"/>
      <c r="GY252" s="17"/>
      <c r="GZ252" s="17"/>
      <c r="HA252" s="17"/>
      <c r="HB252" s="17"/>
      <c r="HC252" s="33"/>
      <c r="HD252" s="17"/>
      <c r="HE252" s="17"/>
      <c r="HF252" s="17"/>
      <c r="HG252" s="17"/>
      <c r="HH252" s="17"/>
      <c r="HI252" s="17"/>
      <c r="HJ252" s="17"/>
      <c r="HK252" s="28"/>
      <c r="HL252" s="28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29" customFormat="1" x14ac:dyDescent="0.4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  <c r="FI253" s="17"/>
      <c r="FJ253" s="17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7"/>
      <c r="FV253" s="17"/>
      <c r="FW253" s="17"/>
      <c r="FX253" s="17"/>
      <c r="FY253" s="17"/>
      <c r="FZ253" s="17"/>
      <c r="GA253" s="17"/>
      <c r="GB253" s="17"/>
      <c r="GC253" s="17"/>
      <c r="GD253" s="17"/>
      <c r="GE253" s="17"/>
      <c r="GF253" s="17"/>
      <c r="GG253" s="17"/>
      <c r="GH253" s="17"/>
      <c r="GI253" s="17"/>
      <c r="GJ253" s="17"/>
      <c r="GK253" s="17"/>
      <c r="GL253" s="17"/>
      <c r="GM253" s="17"/>
      <c r="GN253" s="17"/>
      <c r="GO253" s="17"/>
      <c r="GP253" s="17"/>
      <c r="GQ253" s="17"/>
      <c r="GR253" s="17"/>
      <c r="GS253" s="17"/>
      <c r="GT253" s="17"/>
      <c r="GU253" s="17"/>
      <c r="GV253" s="17"/>
      <c r="GW253" s="17"/>
      <c r="GX253" s="17"/>
      <c r="GY253" s="17"/>
      <c r="GZ253" s="17"/>
      <c r="HA253" s="17"/>
      <c r="HB253" s="17"/>
      <c r="HC253" s="33"/>
      <c r="HD253" s="17"/>
      <c r="HE253" s="17"/>
      <c r="HF253" s="17"/>
      <c r="HG253" s="17"/>
      <c r="HH253" s="17"/>
      <c r="HI253" s="17"/>
      <c r="HJ253" s="17"/>
      <c r="HK253" s="28"/>
      <c r="HL253" s="28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29" customFormat="1" x14ac:dyDescent="0.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  <c r="FI254" s="17"/>
      <c r="FJ254" s="17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7"/>
      <c r="FV254" s="17"/>
      <c r="FW254" s="17"/>
      <c r="FX254" s="17"/>
      <c r="FY254" s="17"/>
      <c r="FZ254" s="17"/>
      <c r="GA254" s="17"/>
      <c r="GB254" s="17"/>
      <c r="GC254" s="17"/>
      <c r="GD254" s="17"/>
      <c r="GE254" s="17"/>
      <c r="GF254" s="17"/>
      <c r="GG254" s="17"/>
      <c r="GH254" s="17"/>
      <c r="GI254" s="17"/>
      <c r="GJ254" s="17"/>
      <c r="GK254" s="17"/>
      <c r="GL254" s="17"/>
      <c r="GM254" s="17"/>
      <c r="GN254" s="17"/>
      <c r="GO254" s="17"/>
      <c r="GP254" s="17"/>
      <c r="GQ254" s="17"/>
      <c r="GR254" s="17"/>
      <c r="GS254" s="17"/>
      <c r="GT254" s="17"/>
      <c r="GU254" s="17"/>
      <c r="GV254" s="17"/>
      <c r="GW254" s="17"/>
      <c r="GX254" s="17"/>
      <c r="GY254" s="17"/>
      <c r="GZ254" s="17"/>
      <c r="HA254" s="17"/>
      <c r="HB254" s="17"/>
      <c r="HC254" s="33"/>
      <c r="HD254" s="17"/>
      <c r="HE254" s="17"/>
      <c r="HF254" s="17"/>
      <c r="HG254" s="17"/>
      <c r="HH254" s="17"/>
      <c r="HI254" s="17"/>
      <c r="HJ254" s="17"/>
      <c r="HK254" s="28"/>
      <c r="HL254" s="28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29" customFormat="1" x14ac:dyDescent="0.4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  <c r="FI255" s="17"/>
      <c r="FJ255" s="17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7"/>
      <c r="FV255" s="17"/>
      <c r="FW255" s="17"/>
      <c r="FX255" s="17"/>
      <c r="FY255" s="17"/>
      <c r="FZ255" s="17"/>
      <c r="GA255" s="17"/>
      <c r="GB255" s="17"/>
      <c r="GC255" s="17"/>
      <c r="GD255" s="17"/>
      <c r="GE255" s="17"/>
      <c r="GF255" s="17"/>
      <c r="GG255" s="17"/>
      <c r="GH255" s="17"/>
      <c r="GI255" s="17"/>
      <c r="GJ255" s="17"/>
      <c r="GK255" s="17"/>
      <c r="GL255" s="17"/>
      <c r="GM255" s="17"/>
      <c r="GN255" s="17"/>
      <c r="GO255" s="17"/>
      <c r="GP255" s="17"/>
      <c r="GQ255" s="17"/>
      <c r="GR255" s="17"/>
      <c r="GS255" s="17"/>
      <c r="GT255" s="17"/>
      <c r="GU255" s="17"/>
      <c r="GV255" s="17"/>
      <c r="GW255" s="17"/>
      <c r="GX255" s="17"/>
      <c r="GY255" s="17"/>
      <c r="GZ255" s="17"/>
      <c r="HA255" s="17"/>
      <c r="HB255" s="17"/>
      <c r="HC255" s="33"/>
      <c r="HD255" s="17"/>
      <c r="HE255" s="17"/>
      <c r="HF255" s="17"/>
      <c r="HG255" s="17"/>
      <c r="HH255" s="17"/>
      <c r="HI255" s="17"/>
      <c r="HJ255" s="17"/>
      <c r="HK255" s="28"/>
      <c r="HL255" s="28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29" customFormat="1" x14ac:dyDescent="0.4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  <c r="GC256" s="17"/>
      <c r="GD256" s="17"/>
      <c r="GE256" s="17"/>
      <c r="GF256" s="17"/>
      <c r="GG256" s="17"/>
      <c r="GH256" s="17"/>
      <c r="GI256" s="17"/>
      <c r="GJ256" s="17"/>
      <c r="GK256" s="17"/>
      <c r="GL256" s="17"/>
      <c r="GM256" s="17"/>
      <c r="GN256" s="17"/>
      <c r="GO256" s="17"/>
      <c r="GP256" s="17"/>
      <c r="GQ256" s="17"/>
      <c r="GR256" s="17"/>
      <c r="GS256" s="17"/>
      <c r="GT256" s="17"/>
      <c r="GU256" s="17"/>
      <c r="GV256" s="17"/>
      <c r="GW256" s="17"/>
      <c r="GX256" s="17"/>
      <c r="GY256" s="17"/>
      <c r="GZ256" s="17"/>
      <c r="HA256" s="17"/>
      <c r="HB256" s="17"/>
      <c r="HC256" s="33"/>
      <c r="HD256" s="17"/>
      <c r="HE256" s="17"/>
      <c r="HF256" s="17"/>
      <c r="HG256" s="17"/>
      <c r="HH256" s="17"/>
      <c r="HI256" s="17"/>
      <c r="HJ256" s="17"/>
      <c r="HK256" s="28"/>
      <c r="HL256" s="28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29" customFormat="1" x14ac:dyDescent="0.4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  <c r="GS257" s="17"/>
      <c r="GT257" s="17"/>
      <c r="GU257" s="17"/>
      <c r="GV257" s="17"/>
      <c r="GW257" s="17"/>
      <c r="GX257" s="17"/>
      <c r="GY257" s="17"/>
      <c r="GZ257" s="17"/>
      <c r="HA257" s="17"/>
      <c r="HB257" s="17"/>
      <c r="HC257" s="33"/>
      <c r="HD257" s="17"/>
      <c r="HE257" s="17"/>
      <c r="HF257" s="17"/>
      <c r="HG257" s="17"/>
      <c r="HH257" s="17"/>
      <c r="HI257" s="17"/>
      <c r="HJ257" s="17"/>
      <c r="HK257" s="28"/>
      <c r="HL257" s="28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29" customFormat="1" x14ac:dyDescent="0.4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  <c r="FI258" s="17"/>
      <c r="FJ258" s="17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7"/>
      <c r="FV258" s="17"/>
      <c r="FW258" s="17"/>
      <c r="FX258" s="17"/>
      <c r="FY258" s="17"/>
      <c r="FZ258" s="17"/>
      <c r="GA258" s="17"/>
      <c r="GB258" s="17"/>
      <c r="GC258" s="17"/>
      <c r="GD258" s="17"/>
      <c r="GE258" s="17"/>
      <c r="GF258" s="17"/>
      <c r="GG258" s="17"/>
      <c r="GH258" s="17"/>
      <c r="GI258" s="17"/>
      <c r="GJ258" s="17"/>
      <c r="GK258" s="17"/>
      <c r="GL258" s="17"/>
      <c r="GM258" s="17"/>
      <c r="GN258" s="17"/>
      <c r="GO258" s="17"/>
      <c r="GP258" s="17"/>
      <c r="GQ258" s="17"/>
      <c r="GR258" s="17"/>
      <c r="GS258" s="17"/>
      <c r="GT258" s="17"/>
      <c r="GU258" s="17"/>
      <c r="GV258" s="17"/>
      <c r="GW258" s="17"/>
      <c r="GX258" s="17"/>
      <c r="GY258" s="17"/>
      <c r="GZ258" s="17"/>
      <c r="HA258" s="17"/>
      <c r="HB258" s="17"/>
      <c r="HC258" s="33"/>
      <c r="HD258" s="17"/>
      <c r="HE258" s="17"/>
      <c r="HF258" s="17"/>
      <c r="HG258" s="17"/>
      <c r="HH258" s="17"/>
      <c r="HI258" s="17"/>
      <c r="HJ258" s="17"/>
      <c r="HK258" s="28"/>
      <c r="HL258" s="28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29" customFormat="1" x14ac:dyDescent="0.4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  <c r="FI259" s="17"/>
      <c r="FJ259" s="17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7"/>
      <c r="FV259" s="17"/>
      <c r="FW259" s="17"/>
      <c r="FX259" s="17"/>
      <c r="FY259" s="17"/>
      <c r="FZ259" s="17"/>
      <c r="GA259" s="17"/>
      <c r="GB259" s="17"/>
      <c r="GC259" s="17"/>
      <c r="GD259" s="17"/>
      <c r="GE259" s="17"/>
      <c r="GF259" s="17"/>
      <c r="GG259" s="17"/>
      <c r="GH259" s="17"/>
      <c r="GI259" s="17"/>
      <c r="GJ259" s="17"/>
      <c r="GK259" s="17"/>
      <c r="GL259" s="17"/>
      <c r="GM259" s="17"/>
      <c r="GN259" s="17"/>
      <c r="GO259" s="17"/>
      <c r="GP259" s="17"/>
      <c r="GQ259" s="17"/>
      <c r="GR259" s="17"/>
      <c r="GS259" s="17"/>
      <c r="GT259" s="17"/>
      <c r="GU259" s="17"/>
      <c r="GV259" s="17"/>
      <c r="GW259" s="17"/>
      <c r="GX259" s="17"/>
      <c r="GY259" s="17"/>
      <c r="GZ259" s="17"/>
      <c r="HA259" s="17"/>
      <c r="HB259" s="17"/>
      <c r="HC259" s="33"/>
      <c r="HD259" s="17"/>
      <c r="HE259" s="17"/>
      <c r="HF259" s="17"/>
      <c r="HG259" s="17"/>
      <c r="HH259" s="17"/>
      <c r="HI259" s="17"/>
      <c r="HJ259" s="17"/>
      <c r="HK259" s="28"/>
      <c r="HL259" s="28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29" customFormat="1" x14ac:dyDescent="0.4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33"/>
      <c r="HD260" s="17"/>
      <c r="HE260" s="17"/>
      <c r="HF260" s="17"/>
      <c r="HG260" s="17"/>
      <c r="HH260" s="17"/>
      <c r="HI260" s="17"/>
      <c r="HJ260" s="17"/>
      <c r="HK260" s="28"/>
      <c r="HL260" s="28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29" customFormat="1" x14ac:dyDescent="0.4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33"/>
      <c r="HD261" s="17"/>
      <c r="HE261" s="17"/>
      <c r="HF261" s="17"/>
      <c r="HG261" s="17"/>
      <c r="HH261" s="17"/>
      <c r="HI261" s="17"/>
      <c r="HJ261" s="17"/>
      <c r="HK261" s="28"/>
      <c r="HL261" s="28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29" customFormat="1" x14ac:dyDescent="0.4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33"/>
      <c r="HD262" s="17"/>
      <c r="HE262" s="17"/>
      <c r="HF262" s="17"/>
      <c r="HG262" s="17"/>
      <c r="HH262" s="17"/>
      <c r="HI262" s="17"/>
      <c r="HJ262" s="17"/>
      <c r="HK262" s="28"/>
      <c r="HL262" s="28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29" customFormat="1" x14ac:dyDescent="0.4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  <c r="FI263" s="17"/>
      <c r="FJ263" s="17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7"/>
      <c r="FV263" s="17"/>
      <c r="FW263" s="17"/>
      <c r="FX263" s="17"/>
      <c r="FY263" s="17"/>
      <c r="FZ263" s="17"/>
      <c r="GA263" s="17"/>
      <c r="GB263" s="17"/>
      <c r="GC263" s="17"/>
      <c r="GD263" s="17"/>
      <c r="GE263" s="17"/>
      <c r="GF263" s="17"/>
      <c r="GG263" s="17"/>
      <c r="GH263" s="17"/>
      <c r="GI263" s="17"/>
      <c r="GJ263" s="17"/>
      <c r="GK263" s="17"/>
      <c r="GL263" s="17"/>
      <c r="GM263" s="17"/>
      <c r="GN263" s="17"/>
      <c r="GO263" s="17"/>
      <c r="GP263" s="17"/>
      <c r="GQ263" s="17"/>
      <c r="GR263" s="17"/>
      <c r="GS263" s="17"/>
      <c r="GT263" s="17"/>
      <c r="GU263" s="17"/>
      <c r="GV263" s="17"/>
      <c r="GW263" s="17"/>
      <c r="GX263" s="17"/>
      <c r="GY263" s="17"/>
      <c r="GZ263" s="17"/>
      <c r="HA263" s="17"/>
      <c r="HB263" s="17"/>
      <c r="HC263" s="33"/>
      <c r="HD263" s="17"/>
      <c r="HE263" s="17"/>
      <c r="HF263" s="17"/>
      <c r="HG263" s="17"/>
      <c r="HH263" s="17"/>
      <c r="HI263" s="17"/>
      <c r="HJ263" s="17"/>
      <c r="HK263" s="28"/>
      <c r="HL263" s="28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29" customFormat="1" x14ac:dyDescent="0.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  <c r="FI264" s="17"/>
      <c r="FJ264" s="17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7"/>
      <c r="FV264" s="17"/>
      <c r="FW264" s="17"/>
      <c r="FX264" s="17"/>
      <c r="FY264" s="17"/>
      <c r="FZ264" s="17"/>
      <c r="GA264" s="17"/>
      <c r="GB264" s="17"/>
      <c r="GC264" s="17"/>
      <c r="GD264" s="17"/>
      <c r="GE264" s="17"/>
      <c r="GF264" s="17"/>
      <c r="GG264" s="17"/>
      <c r="GH264" s="17"/>
      <c r="GI264" s="17"/>
      <c r="GJ264" s="17"/>
      <c r="GK264" s="17"/>
      <c r="GL264" s="17"/>
      <c r="GM264" s="17"/>
      <c r="GN264" s="17"/>
      <c r="GO264" s="17"/>
      <c r="GP264" s="17"/>
      <c r="GQ264" s="17"/>
      <c r="GR264" s="17"/>
      <c r="GS264" s="17"/>
      <c r="GT264" s="17"/>
      <c r="GU264" s="17"/>
      <c r="GV264" s="17"/>
      <c r="GW264" s="17"/>
      <c r="GX264" s="17"/>
      <c r="GY264" s="17"/>
      <c r="GZ264" s="17"/>
      <c r="HA264" s="17"/>
      <c r="HB264" s="17"/>
      <c r="HC264" s="33"/>
      <c r="HD264" s="17"/>
      <c r="HE264" s="17"/>
      <c r="HF264" s="17"/>
      <c r="HG264" s="17"/>
      <c r="HH264" s="17"/>
      <c r="HI264" s="17"/>
      <c r="HJ264" s="17"/>
      <c r="HK264" s="28"/>
      <c r="HL264" s="28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29" customFormat="1" x14ac:dyDescent="0.4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7"/>
      <c r="FV265" s="17"/>
      <c r="FW265" s="17"/>
      <c r="FX265" s="17"/>
      <c r="FY265" s="17"/>
      <c r="FZ265" s="17"/>
      <c r="GA265" s="17"/>
      <c r="GB265" s="17"/>
      <c r="GC265" s="17"/>
      <c r="GD265" s="17"/>
      <c r="GE265" s="17"/>
      <c r="GF265" s="17"/>
      <c r="GG265" s="17"/>
      <c r="GH265" s="17"/>
      <c r="GI265" s="17"/>
      <c r="GJ265" s="17"/>
      <c r="GK265" s="17"/>
      <c r="GL265" s="17"/>
      <c r="GM265" s="17"/>
      <c r="GN265" s="17"/>
      <c r="GO265" s="17"/>
      <c r="GP265" s="17"/>
      <c r="GQ265" s="17"/>
      <c r="GR265" s="17"/>
      <c r="GS265" s="17"/>
      <c r="GT265" s="17"/>
      <c r="GU265" s="17"/>
      <c r="GV265" s="17"/>
      <c r="GW265" s="17"/>
      <c r="GX265" s="17"/>
      <c r="GY265" s="17"/>
      <c r="GZ265" s="17"/>
      <c r="HA265" s="17"/>
      <c r="HB265" s="17"/>
      <c r="HC265" s="33"/>
      <c r="HD265" s="17"/>
      <c r="HE265" s="17"/>
      <c r="HF265" s="17"/>
      <c r="HG265" s="17"/>
      <c r="HH265" s="17"/>
      <c r="HI265" s="17"/>
      <c r="HJ265" s="17"/>
      <c r="HK265" s="28"/>
      <c r="HL265" s="28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29" customFormat="1" x14ac:dyDescent="0.4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  <c r="GC266" s="17"/>
      <c r="GD266" s="17"/>
      <c r="GE266" s="17"/>
      <c r="GF266" s="17"/>
      <c r="GG266" s="17"/>
      <c r="GH266" s="17"/>
      <c r="GI266" s="17"/>
      <c r="GJ266" s="17"/>
      <c r="GK266" s="17"/>
      <c r="GL266" s="17"/>
      <c r="GM266" s="17"/>
      <c r="GN266" s="17"/>
      <c r="GO266" s="17"/>
      <c r="GP266" s="17"/>
      <c r="GQ266" s="17"/>
      <c r="GR266" s="17"/>
      <c r="GS266" s="17"/>
      <c r="GT266" s="17"/>
      <c r="GU266" s="17"/>
      <c r="GV266" s="17"/>
      <c r="GW266" s="17"/>
      <c r="GX266" s="17"/>
      <c r="GY266" s="17"/>
      <c r="GZ266" s="17"/>
      <c r="HA266" s="17"/>
      <c r="HB266" s="17"/>
      <c r="HC266" s="33"/>
      <c r="HD266" s="17"/>
      <c r="HE266" s="17"/>
      <c r="HF266" s="17"/>
      <c r="HG266" s="17"/>
      <c r="HH266" s="17"/>
      <c r="HI266" s="17"/>
      <c r="HJ266" s="17"/>
      <c r="HK266" s="28"/>
      <c r="HL266" s="28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29" customFormat="1" x14ac:dyDescent="0.4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  <c r="GS267" s="17"/>
      <c r="GT267" s="17"/>
      <c r="GU267" s="17"/>
      <c r="GV267" s="17"/>
      <c r="GW267" s="17"/>
      <c r="GX267" s="17"/>
      <c r="GY267" s="17"/>
      <c r="GZ267" s="17"/>
      <c r="HA267" s="17"/>
      <c r="HB267" s="17"/>
      <c r="HC267" s="33"/>
      <c r="HD267" s="17"/>
      <c r="HE267" s="17"/>
      <c r="HF267" s="17"/>
      <c r="HG267" s="17"/>
      <c r="HH267" s="17"/>
      <c r="HI267" s="17"/>
      <c r="HJ267" s="17"/>
      <c r="HK267" s="28"/>
      <c r="HL267" s="28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29" customFormat="1" x14ac:dyDescent="0.4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  <c r="FI268" s="17"/>
      <c r="FJ268" s="17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7"/>
      <c r="FV268" s="17"/>
      <c r="FW268" s="17"/>
      <c r="FX268" s="17"/>
      <c r="FY268" s="17"/>
      <c r="FZ268" s="17"/>
      <c r="GA268" s="17"/>
      <c r="GB268" s="17"/>
      <c r="GC268" s="17"/>
      <c r="GD268" s="17"/>
      <c r="GE268" s="17"/>
      <c r="GF268" s="17"/>
      <c r="GG268" s="17"/>
      <c r="GH268" s="17"/>
      <c r="GI268" s="17"/>
      <c r="GJ268" s="17"/>
      <c r="GK268" s="17"/>
      <c r="GL268" s="17"/>
      <c r="GM268" s="17"/>
      <c r="GN268" s="17"/>
      <c r="GO268" s="17"/>
      <c r="GP268" s="17"/>
      <c r="GQ268" s="17"/>
      <c r="GR268" s="17"/>
      <c r="GS268" s="17"/>
      <c r="GT268" s="17"/>
      <c r="GU268" s="17"/>
      <c r="GV268" s="17"/>
      <c r="GW268" s="17"/>
      <c r="GX268" s="17"/>
      <c r="GY268" s="17"/>
      <c r="GZ268" s="17"/>
      <c r="HA268" s="17"/>
      <c r="HB268" s="17"/>
      <c r="HC268" s="33"/>
      <c r="HD268" s="17"/>
      <c r="HE268" s="17"/>
      <c r="HF268" s="17"/>
      <c r="HG268" s="17"/>
      <c r="HH268" s="17"/>
      <c r="HI268" s="17"/>
      <c r="HJ268" s="17"/>
      <c r="HK268" s="28"/>
      <c r="HL268" s="28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29" customFormat="1" x14ac:dyDescent="0.4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  <c r="FI269" s="17"/>
      <c r="FJ269" s="17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7"/>
      <c r="FV269" s="17"/>
      <c r="FW269" s="17"/>
      <c r="FX269" s="17"/>
      <c r="FY269" s="17"/>
      <c r="FZ269" s="17"/>
      <c r="GA269" s="17"/>
      <c r="GB269" s="17"/>
      <c r="GC269" s="17"/>
      <c r="GD269" s="17"/>
      <c r="GE269" s="17"/>
      <c r="GF269" s="17"/>
      <c r="GG269" s="17"/>
      <c r="GH269" s="17"/>
      <c r="GI269" s="17"/>
      <c r="GJ269" s="17"/>
      <c r="GK269" s="17"/>
      <c r="GL269" s="17"/>
      <c r="GM269" s="17"/>
      <c r="GN269" s="17"/>
      <c r="GO269" s="17"/>
      <c r="GP269" s="17"/>
      <c r="GQ269" s="17"/>
      <c r="GR269" s="17"/>
      <c r="GS269" s="17"/>
      <c r="GT269" s="17"/>
      <c r="GU269" s="17"/>
      <c r="GV269" s="17"/>
      <c r="GW269" s="17"/>
      <c r="GX269" s="17"/>
      <c r="GY269" s="17"/>
      <c r="GZ269" s="17"/>
      <c r="HA269" s="17"/>
      <c r="HB269" s="17"/>
      <c r="HC269" s="33"/>
      <c r="HD269" s="17"/>
      <c r="HE269" s="17"/>
      <c r="HF269" s="17"/>
      <c r="HG269" s="17"/>
      <c r="HH269" s="17"/>
      <c r="HI269" s="17"/>
      <c r="HJ269" s="17"/>
      <c r="HK269" s="28"/>
      <c r="HL269" s="28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29" customFormat="1" x14ac:dyDescent="0.4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  <c r="FI270" s="17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7"/>
      <c r="FV270" s="17"/>
      <c r="FW270" s="17"/>
      <c r="FX270" s="17"/>
      <c r="FY270" s="17"/>
      <c r="FZ270" s="17"/>
      <c r="GA270" s="17"/>
      <c r="GB270" s="17"/>
      <c r="GC270" s="17"/>
      <c r="GD270" s="17"/>
      <c r="GE270" s="17"/>
      <c r="GF270" s="17"/>
      <c r="GG270" s="17"/>
      <c r="GH270" s="17"/>
      <c r="GI270" s="17"/>
      <c r="GJ270" s="17"/>
      <c r="GK270" s="17"/>
      <c r="GL270" s="17"/>
      <c r="GM270" s="17"/>
      <c r="GN270" s="17"/>
      <c r="GO270" s="17"/>
      <c r="GP270" s="17"/>
      <c r="GQ270" s="17"/>
      <c r="GR270" s="17"/>
      <c r="GS270" s="17"/>
      <c r="GT270" s="17"/>
      <c r="GU270" s="17"/>
      <c r="GV270" s="17"/>
      <c r="GW270" s="17"/>
      <c r="GX270" s="17"/>
      <c r="GY270" s="17"/>
      <c r="GZ270" s="17"/>
      <c r="HA270" s="17"/>
      <c r="HB270" s="17"/>
      <c r="HC270" s="33"/>
      <c r="HD270" s="17"/>
      <c r="HE270" s="17"/>
      <c r="HF270" s="17"/>
      <c r="HG270" s="17"/>
      <c r="HH270" s="17"/>
      <c r="HI270" s="17"/>
      <c r="HJ270" s="17"/>
      <c r="HK270" s="28"/>
      <c r="HL270" s="28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29" customFormat="1" x14ac:dyDescent="0.4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  <c r="GC271" s="17"/>
      <c r="GD271" s="17"/>
      <c r="GE271" s="17"/>
      <c r="GF271" s="17"/>
      <c r="GG271" s="17"/>
      <c r="GH271" s="17"/>
      <c r="GI271" s="17"/>
      <c r="GJ271" s="17"/>
      <c r="GK271" s="17"/>
      <c r="GL271" s="17"/>
      <c r="GM271" s="17"/>
      <c r="GN271" s="17"/>
      <c r="GO271" s="17"/>
      <c r="GP271" s="17"/>
      <c r="GQ271" s="17"/>
      <c r="GR271" s="17"/>
      <c r="GS271" s="17"/>
      <c r="GT271" s="17"/>
      <c r="GU271" s="17"/>
      <c r="GV271" s="17"/>
      <c r="GW271" s="17"/>
      <c r="GX271" s="17"/>
      <c r="GY271" s="17"/>
      <c r="GZ271" s="17"/>
      <c r="HA271" s="17"/>
      <c r="HB271" s="17"/>
      <c r="HC271" s="33"/>
      <c r="HD271" s="17"/>
      <c r="HE271" s="17"/>
      <c r="HF271" s="17"/>
      <c r="HG271" s="17"/>
      <c r="HH271" s="17"/>
      <c r="HI271" s="17"/>
      <c r="HJ271" s="17"/>
      <c r="HK271" s="28"/>
      <c r="HL271" s="28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29" customFormat="1" x14ac:dyDescent="0.4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  <c r="GS272" s="17"/>
      <c r="GT272" s="17"/>
      <c r="GU272" s="17"/>
      <c r="GV272" s="17"/>
      <c r="GW272" s="17"/>
      <c r="GX272" s="17"/>
      <c r="GY272" s="17"/>
      <c r="GZ272" s="17"/>
      <c r="HA272" s="17"/>
      <c r="HB272" s="17"/>
      <c r="HC272" s="33"/>
      <c r="HD272" s="17"/>
      <c r="HE272" s="17"/>
      <c r="HF272" s="17"/>
      <c r="HG272" s="17"/>
      <c r="HH272" s="17"/>
      <c r="HI272" s="17"/>
      <c r="HJ272" s="17"/>
      <c r="HK272" s="28"/>
      <c r="HL272" s="28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29" customFormat="1" x14ac:dyDescent="0.4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  <c r="FI273" s="17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7"/>
      <c r="FV273" s="17"/>
      <c r="FW273" s="17"/>
      <c r="FX273" s="17"/>
      <c r="FY273" s="17"/>
      <c r="FZ273" s="17"/>
      <c r="GA273" s="17"/>
      <c r="GB273" s="17"/>
      <c r="GC273" s="17"/>
      <c r="GD273" s="17"/>
      <c r="GE273" s="17"/>
      <c r="GF273" s="17"/>
      <c r="GG273" s="17"/>
      <c r="GH273" s="17"/>
      <c r="GI273" s="17"/>
      <c r="GJ273" s="17"/>
      <c r="GK273" s="17"/>
      <c r="GL273" s="17"/>
      <c r="GM273" s="17"/>
      <c r="GN273" s="17"/>
      <c r="GO273" s="17"/>
      <c r="GP273" s="17"/>
      <c r="GQ273" s="17"/>
      <c r="GR273" s="17"/>
      <c r="GS273" s="17"/>
      <c r="GT273" s="17"/>
      <c r="GU273" s="17"/>
      <c r="GV273" s="17"/>
      <c r="GW273" s="17"/>
      <c r="GX273" s="17"/>
      <c r="GY273" s="17"/>
      <c r="GZ273" s="17"/>
      <c r="HA273" s="17"/>
      <c r="HB273" s="17"/>
      <c r="HC273" s="33"/>
      <c r="HD273" s="17"/>
      <c r="HE273" s="17"/>
      <c r="HF273" s="17"/>
      <c r="HG273" s="17"/>
      <c r="HH273" s="17"/>
      <c r="HI273" s="17"/>
      <c r="HJ273" s="17"/>
      <c r="HK273" s="28"/>
      <c r="HL273" s="28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29" customFormat="1" x14ac:dyDescent="0.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  <c r="FI274" s="17"/>
      <c r="FJ274" s="17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7"/>
      <c r="FV274" s="17"/>
      <c r="FW274" s="17"/>
      <c r="FX274" s="17"/>
      <c r="FY274" s="17"/>
      <c r="FZ274" s="17"/>
      <c r="GA274" s="17"/>
      <c r="GB274" s="17"/>
      <c r="GC274" s="17"/>
      <c r="GD274" s="17"/>
      <c r="GE274" s="17"/>
      <c r="GF274" s="17"/>
      <c r="GG274" s="17"/>
      <c r="GH274" s="17"/>
      <c r="GI274" s="17"/>
      <c r="GJ274" s="17"/>
      <c r="GK274" s="17"/>
      <c r="GL274" s="17"/>
      <c r="GM274" s="17"/>
      <c r="GN274" s="17"/>
      <c r="GO274" s="17"/>
      <c r="GP274" s="17"/>
      <c r="GQ274" s="17"/>
      <c r="GR274" s="17"/>
      <c r="GS274" s="17"/>
      <c r="GT274" s="17"/>
      <c r="GU274" s="17"/>
      <c r="GV274" s="17"/>
      <c r="GW274" s="17"/>
      <c r="GX274" s="17"/>
      <c r="GY274" s="17"/>
      <c r="GZ274" s="17"/>
      <c r="HA274" s="17"/>
      <c r="HB274" s="17"/>
      <c r="HC274" s="33"/>
      <c r="HD274" s="17"/>
      <c r="HE274" s="17"/>
      <c r="HF274" s="17"/>
      <c r="HG274" s="17"/>
      <c r="HH274" s="17"/>
      <c r="HI274" s="17"/>
      <c r="HJ274" s="17"/>
      <c r="HK274" s="28"/>
      <c r="HL274" s="28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29" customFormat="1" x14ac:dyDescent="0.4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  <c r="FI275" s="17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7"/>
      <c r="FV275" s="17"/>
      <c r="FW275" s="17"/>
      <c r="FX275" s="17"/>
      <c r="FY275" s="17"/>
      <c r="FZ275" s="17"/>
      <c r="GA275" s="17"/>
      <c r="GB275" s="17"/>
      <c r="GC275" s="17"/>
      <c r="GD275" s="17"/>
      <c r="GE275" s="17"/>
      <c r="GF275" s="17"/>
      <c r="GG275" s="17"/>
      <c r="GH275" s="17"/>
      <c r="GI275" s="17"/>
      <c r="GJ275" s="17"/>
      <c r="GK275" s="17"/>
      <c r="GL275" s="17"/>
      <c r="GM275" s="17"/>
      <c r="GN275" s="17"/>
      <c r="GO275" s="17"/>
      <c r="GP275" s="17"/>
      <c r="GQ275" s="17"/>
      <c r="GR275" s="17"/>
      <c r="GS275" s="17"/>
      <c r="GT275" s="17"/>
      <c r="GU275" s="17"/>
      <c r="GV275" s="17"/>
      <c r="GW275" s="17"/>
      <c r="GX275" s="17"/>
      <c r="GY275" s="17"/>
      <c r="GZ275" s="17"/>
      <c r="HA275" s="17"/>
      <c r="HB275" s="17"/>
      <c r="HC275" s="33"/>
      <c r="HD275" s="17"/>
      <c r="HE275" s="17"/>
      <c r="HF275" s="17"/>
      <c r="HG275" s="17"/>
      <c r="HH275" s="17"/>
      <c r="HI275" s="17"/>
      <c r="HJ275" s="17"/>
      <c r="HK275" s="28"/>
      <c r="HL275" s="28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29" customFormat="1" x14ac:dyDescent="0.4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  <c r="GC276" s="17"/>
      <c r="GD276" s="17"/>
      <c r="GE276" s="17"/>
      <c r="GF276" s="17"/>
      <c r="GG276" s="17"/>
      <c r="GH276" s="17"/>
      <c r="GI276" s="17"/>
      <c r="GJ276" s="17"/>
      <c r="GK276" s="17"/>
      <c r="GL276" s="17"/>
      <c r="GM276" s="17"/>
      <c r="GN276" s="17"/>
      <c r="GO276" s="17"/>
      <c r="GP276" s="17"/>
      <c r="GQ276" s="17"/>
      <c r="GR276" s="17"/>
      <c r="GS276" s="17"/>
      <c r="GT276" s="17"/>
      <c r="GU276" s="17"/>
      <c r="GV276" s="17"/>
      <c r="GW276" s="17"/>
      <c r="GX276" s="17"/>
      <c r="GY276" s="17"/>
      <c r="GZ276" s="17"/>
      <c r="HA276" s="17"/>
      <c r="HB276" s="17"/>
      <c r="HC276" s="33"/>
      <c r="HD276" s="17"/>
      <c r="HE276" s="17"/>
      <c r="HF276" s="17"/>
      <c r="HG276" s="17"/>
      <c r="HH276" s="17"/>
      <c r="HI276" s="17"/>
      <c r="HJ276" s="17"/>
      <c r="HK276" s="28"/>
      <c r="HL276" s="28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29" customFormat="1" x14ac:dyDescent="0.4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  <c r="GS277" s="17"/>
      <c r="GT277" s="17"/>
      <c r="GU277" s="17"/>
      <c r="GV277" s="17"/>
      <c r="GW277" s="17"/>
      <c r="GX277" s="17"/>
      <c r="GY277" s="17"/>
      <c r="GZ277" s="17"/>
      <c r="HA277" s="17"/>
      <c r="HB277" s="17"/>
      <c r="HC277" s="33"/>
      <c r="HD277" s="17"/>
      <c r="HE277" s="17"/>
      <c r="HF277" s="17"/>
      <c r="HG277" s="17"/>
      <c r="HH277" s="17"/>
      <c r="HI277" s="17"/>
      <c r="HJ277" s="17"/>
      <c r="HK277" s="28"/>
      <c r="HL277" s="28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29" customFormat="1" x14ac:dyDescent="0.4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  <c r="FI278" s="17"/>
      <c r="FJ278" s="17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7"/>
      <c r="FV278" s="17"/>
      <c r="FW278" s="17"/>
      <c r="FX278" s="17"/>
      <c r="FY278" s="17"/>
      <c r="FZ278" s="17"/>
      <c r="GA278" s="17"/>
      <c r="GB278" s="17"/>
      <c r="GC278" s="17"/>
      <c r="GD278" s="17"/>
      <c r="GE278" s="17"/>
      <c r="GF278" s="17"/>
      <c r="GG278" s="17"/>
      <c r="GH278" s="17"/>
      <c r="GI278" s="17"/>
      <c r="GJ278" s="17"/>
      <c r="GK278" s="17"/>
      <c r="GL278" s="17"/>
      <c r="GM278" s="17"/>
      <c r="GN278" s="17"/>
      <c r="GO278" s="17"/>
      <c r="GP278" s="17"/>
      <c r="GQ278" s="17"/>
      <c r="GR278" s="17"/>
      <c r="GS278" s="17"/>
      <c r="GT278" s="17"/>
      <c r="GU278" s="17"/>
      <c r="GV278" s="17"/>
      <c r="GW278" s="17"/>
      <c r="GX278" s="17"/>
      <c r="GY278" s="17"/>
      <c r="GZ278" s="17"/>
      <c r="HA278" s="17"/>
      <c r="HB278" s="17"/>
      <c r="HC278" s="33"/>
      <c r="HD278" s="17"/>
      <c r="HE278" s="17"/>
      <c r="HF278" s="17"/>
      <c r="HG278" s="17"/>
      <c r="HH278" s="17"/>
      <c r="HI278" s="17"/>
      <c r="HJ278" s="17"/>
      <c r="HK278" s="28"/>
      <c r="HL278" s="28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29" customFormat="1" x14ac:dyDescent="0.4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  <c r="FI279" s="17"/>
      <c r="FJ279" s="17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7"/>
      <c r="FV279" s="17"/>
      <c r="FW279" s="17"/>
      <c r="FX279" s="17"/>
      <c r="FY279" s="17"/>
      <c r="FZ279" s="17"/>
      <c r="GA279" s="17"/>
      <c r="GB279" s="17"/>
      <c r="GC279" s="17"/>
      <c r="GD279" s="17"/>
      <c r="GE279" s="17"/>
      <c r="GF279" s="17"/>
      <c r="GG279" s="17"/>
      <c r="GH279" s="17"/>
      <c r="GI279" s="17"/>
      <c r="GJ279" s="17"/>
      <c r="GK279" s="17"/>
      <c r="GL279" s="17"/>
      <c r="GM279" s="17"/>
      <c r="GN279" s="17"/>
      <c r="GO279" s="17"/>
      <c r="GP279" s="17"/>
      <c r="GQ279" s="17"/>
      <c r="GR279" s="17"/>
      <c r="GS279" s="17"/>
      <c r="GT279" s="17"/>
      <c r="GU279" s="17"/>
      <c r="GV279" s="17"/>
      <c r="GW279" s="17"/>
      <c r="GX279" s="17"/>
      <c r="GY279" s="17"/>
      <c r="GZ279" s="17"/>
      <c r="HA279" s="17"/>
      <c r="HB279" s="17"/>
      <c r="HC279" s="33"/>
      <c r="HD279" s="17"/>
      <c r="HE279" s="17"/>
      <c r="HF279" s="17"/>
      <c r="HG279" s="17"/>
      <c r="HH279" s="17"/>
      <c r="HI279" s="17"/>
      <c r="HJ279" s="17"/>
      <c r="HK279" s="28"/>
      <c r="HL279" s="28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29" customFormat="1" x14ac:dyDescent="0.4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  <c r="FI280" s="17"/>
      <c r="FJ280" s="17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7"/>
      <c r="FV280" s="17"/>
      <c r="FW280" s="17"/>
      <c r="FX280" s="17"/>
      <c r="FY280" s="17"/>
      <c r="FZ280" s="17"/>
      <c r="GA280" s="17"/>
      <c r="GB280" s="17"/>
      <c r="GC280" s="17"/>
      <c r="GD280" s="17"/>
      <c r="GE280" s="17"/>
      <c r="GF280" s="17"/>
      <c r="GG280" s="17"/>
      <c r="GH280" s="17"/>
      <c r="GI280" s="17"/>
      <c r="GJ280" s="17"/>
      <c r="GK280" s="17"/>
      <c r="GL280" s="17"/>
      <c r="GM280" s="17"/>
      <c r="GN280" s="17"/>
      <c r="GO280" s="17"/>
      <c r="GP280" s="17"/>
      <c r="GQ280" s="17"/>
      <c r="GR280" s="17"/>
      <c r="GS280" s="17"/>
      <c r="GT280" s="17"/>
      <c r="GU280" s="17"/>
      <c r="GV280" s="17"/>
      <c r="GW280" s="17"/>
      <c r="GX280" s="17"/>
      <c r="GY280" s="17"/>
      <c r="GZ280" s="17"/>
      <c r="HA280" s="17"/>
      <c r="HB280" s="17"/>
      <c r="HC280" s="33"/>
      <c r="HD280" s="17"/>
      <c r="HE280" s="17"/>
      <c r="HF280" s="17"/>
      <c r="HG280" s="17"/>
      <c r="HH280" s="17"/>
      <c r="HI280" s="17"/>
      <c r="HJ280" s="17"/>
      <c r="HK280" s="28"/>
      <c r="HL280" s="28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29" customForma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  <c r="GC281" s="17"/>
      <c r="GD281" s="17"/>
      <c r="GE281" s="17"/>
      <c r="GF281" s="17"/>
      <c r="GG281" s="17"/>
      <c r="GH281" s="17"/>
      <c r="GI281" s="17"/>
      <c r="GJ281" s="17"/>
      <c r="GK281" s="17"/>
      <c r="GL281" s="17"/>
      <c r="GM281" s="17"/>
      <c r="GN281" s="17"/>
      <c r="GO281" s="17"/>
      <c r="GP281" s="17"/>
      <c r="GQ281" s="17"/>
      <c r="GR281" s="17"/>
      <c r="GS281" s="17"/>
      <c r="GT281" s="17"/>
      <c r="GU281" s="17"/>
      <c r="GV281" s="17"/>
      <c r="GW281" s="17"/>
      <c r="GX281" s="17"/>
      <c r="GY281" s="17"/>
      <c r="GZ281" s="17"/>
      <c r="HA281" s="17"/>
      <c r="HB281" s="17"/>
      <c r="HC281" s="33"/>
      <c r="HD281" s="17"/>
      <c r="HE281" s="17"/>
      <c r="HF281" s="17"/>
      <c r="HG281" s="17"/>
      <c r="HH281" s="17"/>
      <c r="HI281" s="17"/>
      <c r="HJ281" s="17"/>
      <c r="HK281" s="28"/>
      <c r="HL281" s="28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29" customFormat="1" x14ac:dyDescent="0.4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33"/>
      <c r="HD282" s="17"/>
      <c r="HE282" s="17"/>
      <c r="HF282" s="17"/>
      <c r="HG282" s="17"/>
      <c r="HH282" s="17"/>
      <c r="HI282" s="17"/>
      <c r="HJ282" s="17"/>
      <c r="HK282" s="28"/>
      <c r="HL282" s="28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s="29" customFormat="1" x14ac:dyDescent="0.4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33"/>
      <c r="HD283" s="17"/>
      <c r="HE283" s="17"/>
      <c r="HF283" s="17"/>
      <c r="HG283" s="17"/>
      <c r="HH283" s="17"/>
      <c r="HI283" s="17"/>
      <c r="HJ283" s="17"/>
      <c r="HK283" s="28"/>
      <c r="HL283" s="28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s="29" customFormat="1" x14ac:dyDescent="0.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  <c r="FI284" s="17"/>
      <c r="FJ284" s="17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7"/>
      <c r="FV284" s="17"/>
      <c r="FW284" s="17"/>
      <c r="FX284" s="17"/>
      <c r="FY284" s="17"/>
      <c r="FZ284" s="17"/>
      <c r="GA284" s="17"/>
      <c r="GB284" s="17"/>
      <c r="GC284" s="17"/>
      <c r="GD284" s="17"/>
      <c r="GE284" s="17"/>
      <c r="GF284" s="17"/>
      <c r="GG284" s="17"/>
      <c r="GH284" s="17"/>
      <c r="GI284" s="17"/>
      <c r="GJ284" s="17"/>
      <c r="GK284" s="17"/>
      <c r="GL284" s="17"/>
      <c r="GM284" s="17"/>
      <c r="GN284" s="17"/>
      <c r="GO284" s="17"/>
      <c r="GP284" s="17"/>
      <c r="GQ284" s="17"/>
      <c r="GR284" s="17"/>
      <c r="GS284" s="17"/>
      <c r="GT284" s="17"/>
      <c r="GU284" s="17"/>
      <c r="GV284" s="17"/>
      <c r="GW284" s="17"/>
      <c r="GX284" s="17"/>
      <c r="GY284" s="17"/>
      <c r="GZ284" s="17"/>
      <c r="HA284" s="17"/>
      <c r="HB284" s="17"/>
      <c r="HC284" s="33"/>
      <c r="HD284" s="17"/>
      <c r="HE284" s="17"/>
      <c r="HF284" s="17"/>
      <c r="HG284" s="17"/>
      <c r="HH284" s="17"/>
      <c r="HI284" s="17"/>
      <c r="HJ284" s="17"/>
      <c r="HK284" s="28"/>
      <c r="HL284" s="28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s="29" customFormat="1" x14ac:dyDescent="0.4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33"/>
      <c r="HD285" s="17"/>
      <c r="HE285" s="17"/>
      <c r="HF285" s="17"/>
      <c r="HG285" s="17"/>
      <c r="HH285" s="17"/>
      <c r="HI285" s="17"/>
      <c r="HJ285" s="17"/>
      <c r="HK285" s="28"/>
      <c r="HL285" s="28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s="29" customFormat="1" x14ac:dyDescent="0.4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  <c r="GC286" s="17"/>
      <c r="GD286" s="17"/>
      <c r="GE286" s="17"/>
      <c r="GF286" s="17"/>
      <c r="GG286" s="17"/>
      <c r="GH286" s="17"/>
      <c r="GI286" s="17"/>
      <c r="GJ286" s="17"/>
      <c r="GK286" s="17"/>
      <c r="GL286" s="17"/>
      <c r="GM286" s="17"/>
      <c r="GN286" s="17"/>
      <c r="GO286" s="17"/>
      <c r="GP286" s="17"/>
      <c r="GQ286" s="17"/>
      <c r="GR286" s="17"/>
      <c r="GS286" s="17"/>
      <c r="GT286" s="17"/>
      <c r="GU286" s="17"/>
      <c r="GV286" s="17"/>
      <c r="GW286" s="17"/>
      <c r="GX286" s="17"/>
      <c r="GY286" s="17"/>
      <c r="GZ286" s="17"/>
      <c r="HA286" s="17"/>
      <c r="HB286" s="17"/>
      <c r="HC286" s="33"/>
      <c r="HD286" s="17"/>
      <c r="HE286" s="17"/>
      <c r="HF286" s="17"/>
      <c r="HG286" s="17"/>
      <c r="HH286" s="17"/>
      <c r="HI286" s="17"/>
      <c r="HJ286" s="17"/>
      <c r="HK286" s="28"/>
      <c r="HL286" s="28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29" customFormat="1" x14ac:dyDescent="0.4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  <c r="GN287" s="17"/>
      <c r="GO287" s="17"/>
      <c r="GP287" s="17"/>
      <c r="GQ287" s="17"/>
      <c r="GR287" s="17"/>
      <c r="GS287" s="17"/>
      <c r="GT287" s="17"/>
      <c r="GU287" s="17"/>
      <c r="GV287" s="17"/>
      <c r="GW287" s="17"/>
      <c r="GX287" s="17"/>
      <c r="GY287" s="17"/>
      <c r="GZ287" s="17"/>
      <c r="HA287" s="17"/>
      <c r="HB287" s="17"/>
      <c r="HC287" s="33"/>
      <c r="HD287" s="17"/>
      <c r="HE287" s="17"/>
      <c r="HF287" s="17"/>
      <c r="HG287" s="17"/>
      <c r="HH287" s="17"/>
      <c r="HI287" s="17"/>
      <c r="HJ287" s="17"/>
      <c r="HK287" s="28"/>
      <c r="HL287" s="28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29" customFormat="1" x14ac:dyDescent="0.4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/>
      <c r="EJ288" s="17"/>
      <c r="EK288" s="17"/>
      <c r="EL288" s="17"/>
      <c r="EM288" s="17"/>
      <c r="EN288" s="17"/>
      <c r="EO288" s="17"/>
      <c r="EP288" s="17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7"/>
      <c r="FE288" s="17"/>
      <c r="FF288" s="17"/>
      <c r="FG288" s="17"/>
      <c r="FH288" s="17"/>
      <c r="FI288" s="17"/>
      <c r="FJ288" s="17"/>
      <c r="FK288" s="17"/>
      <c r="FL288" s="17"/>
      <c r="FM288" s="17"/>
      <c r="FN288" s="17"/>
      <c r="FO288" s="17"/>
      <c r="FP288" s="17"/>
      <c r="FQ288" s="17"/>
      <c r="FR288" s="17"/>
      <c r="FS288" s="17"/>
      <c r="FT288" s="17"/>
      <c r="FU288" s="17"/>
      <c r="FV288" s="17"/>
      <c r="FW288" s="17"/>
      <c r="FX288" s="17"/>
      <c r="FY288" s="17"/>
      <c r="FZ288" s="17"/>
      <c r="GA288" s="17"/>
      <c r="GB288" s="17"/>
      <c r="GC288" s="17"/>
      <c r="GD288" s="17"/>
      <c r="GE288" s="17"/>
      <c r="GF288" s="17"/>
      <c r="GG288" s="17"/>
      <c r="GH288" s="17"/>
      <c r="GI288" s="17"/>
      <c r="GJ288" s="17"/>
      <c r="GK288" s="17"/>
      <c r="GL288" s="17"/>
      <c r="GM288" s="17"/>
      <c r="GN288" s="17"/>
      <c r="GO288" s="17"/>
      <c r="GP288" s="17"/>
      <c r="GQ288" s="17"/>
      <c r="GR288" s="17"/>
      <c r="GS288" s="17"/>
      <c r="GT288" s="17"/>
      <c r="GU288" s="17"/>
      <c r="GV288" s="17"/>
      <c r="GW288" s="17"/>
      <c r="GX288" s="17"/>
      <c r="GY288" s="17"/>
      <c r="GZ288" s="17"/>
      <c r="HA288" s="17"/>
      <c r="HB288" s="17"/>
      <c r="HC288" s="33"/>
      <c r="HD288" s="17"/>
      <c r="HE288" s="17"/>
      <c r="HF288" s="17"/>
      <c r="HG288" s="17"/>
      <c r="HH288" s="17"/>
      <c r="HI288" s="17"/>
      <c r="HJ288" s="17"/>
      <c r="HK288" s="28"/>
      <c r="HL288" s="28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29" customFormat="1" x14ac:dyDescent="0.4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7"/>
      <c r="FE289" s="17"/>
      <c r="FF289" s="17"/>
      <c r="FG289" s="17"/>
      <c r="FH289" s="17"/>
      <c r="FI289" s="17"/>
      <c r="FJ289" s="17"/>
      <c r="FK289" s="17"/>
      <c r="FL289" s="17"/>
      <c r="FM289" s="17"/>
      <c r="FN289" s="17"/>
      <c r="FO289" s="17"/>
      <c r="FP289" s="17"/>
      <c r="FQ289" s="17"/>
      <c r="FR289" s="17"/>
      <c r="FS289" s="17"/>
      <c r="FT289" s="17"/>
      <c r="FU289" s="17"/>
      <c r="FV289" s="17"/>
      <c r="FW289" s="17"/>
      <c r="FX289" s="17"/>
      <c r="FY289" s="17"/>
      <c r="FZ289" s="17"/>
      <c r="GA289" s="17"/>
      <c r="GB289" s="17"/>
      <c r="GC289" s="17"/>
      <c r="GD289" s="17"/>
      <c r="GE289" s="17"/>
      <c r="GF289" s="17"/>
      <c r="GG289" s="17"/>
      <c r="GH289" s="17"/>
      <c r="GI289" s="17"/>
      <c r="GJ289" s="17"/>
      <c r="GK289" s="17"/>
      <c r="GL289" s="17"/>
      <c r="GM289" s="17"/>
      <c r="GN289" s="17"/>
      <c r="GO289" s="17"/>
      <c r="GP289" s="17"/>
      <c r="GQ289" s="17"/>
      <c r="GR289" s="17"/>
      <c r="GS289" s="17"/>
      <c r="GT289" s="17"/>
      <c r="GU289" s="17"/>
      <c r="GV289" s="17"/>
      <c r="GW289" s="17"/>
      <c r="GX289" s="17"/>
      <c r="GY289" s="17"/>
      <c r="GZ289" s="17"/>
      <c r="HA289" s="17"/>
      <c r="HB289" s="17"/>
      <c r="HC289" s="33"/>
      <c r="HD289" s="17"/>
      <c r="HE289" s="17"/>
      <c r="HF289" s="17"/>
      <c r="HG289" s="17"/>
      <c r="HH289" s="17"/>
      <c r="HI289" s="17"/>
      <c r="HJ289" s="17"/>
      <c r="HK289" s="28"/>
      <c r="HL289" s="28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</sheetData>
  <mergeCells count="1">
    <mergeCell ref="HH2:HJ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Tables 12.2</vt:lpstr>
      <vt:lpstr>Inflation_1800_2008</vt:lpstr>
      <vt:lpstr>Inflation_1800_2014</vt:lpstr>
      <vt:lpstr>Data_Figures 5.1 &amp;5.4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 Reinhart</dc:creator>
  <cp:lastModifiedBy>Kenneth Rogoff</cp:lastModifiedBy>
  <dcterms:created xsi:type="dcterms:W3CDTF">2015-05-21T19:30:37Z</dcterms:created>
  <dcterms:modified xsi:type="dcterms:W3CDTF">2015-11-20T12:50:23Z</dcterms:modified>
</cp:coreProperties>
</file>